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2832" yWindow="0" windowWidth="20496" windowHeight="7632"/>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Q102" i="9" l="1"/>
  <c r="DL102" i="9"/>
  <c r="CW102" i="9"/>
  <c r="CR102" i="9"/>
  <c r="AU88" i="9"/>
  <c r="AP88" i="9"/>
  <c r="DG43" i="7"/>
  <c r="CQ43" i="7"/>
  <c r="CO43" i="7"/>
  <c r="BY43" i="7"/>
  <c r="BW43" i="7"/>
  <c r="BE43" i="7"/>
  <c r="AM43" i="7"/>
  <c r="U43" i="7"/>
  <c r="E43" i="7"/>
  <c r="C43" i="7"/>
  <c r="DG42" i="7"/>
  <c r="CQ42" i="7"/>
  <c r="CO42" i="7"/>
  <c r="BY42" i="7"/>
  <c r="BW42" i="7"/>
  <c r="BE42" i="7"/>
  <c r="AM42" i="7"/>
  <c r="U42" i="7"/>
  <c r="E42" i="7"/>
  <c r="C42" i="7" s="1"/>
  <c r="DG41" i="7"/>
  <c r="CQ41" i="7"/>
  <c r="CO41" i="7"/>
  <c r="BY41" i="7"/>
  <c r="BW41" i="7" s="1"/>
  <c r="BE41" i="7"/>
  <c r="AM41" i="7"/>
  <c r="U41" i="7"/>
  <c r="E41" i="7"/>
  <c r="C41" i="7" s="1"/>
  <c r="DG40" i="7"/>
  <c r="CQ40" i="7"/>
  <c r="CO40" i="7" s="1"/>
  <c r="BY40" i="7"/>
  <c r="BW40" i="7"/>
  <c r="BE40" i="7"/>
  <c r="AM40" i="7"/>
  <c r="U40" i="7"/>
  <c r="E40" i="7"/>
  <c r="C40" i="7" s="1"/>
  <c r="DG39" i="7"/>
  <c r="CQ39" i="7"/>
  <c r="CO39" i="7"/>
  <c r="BY39" i="7"/>
  <c r="BW39" i="7" s="1"/>
  <c r="BE39" i="7"/>
  <c r="AM39" i="7"/>
  <c r="U39" i="7"/>
  <c r="E39" i="7"/>
  <c r="C39" i="7"/>
  <c r="DG38" i="7"/>
  <c r="CQ38" i="7"/>
  <c r="CO38" i="7" s="1"/>
  <c r="BY38" i="7"/>
  <c r="BE38" i="7"/>
  <c r="AM38" i="7"/>
  <c r="U38" i="7"/>
  <c r="E38" i="7"/>
  <c r="C38" i="7" s="1"/>
  <c r="DG37" i="7"/>
  <c r="CQ37" i="7"/>
  <c r="BY37" i="7"/>
  <c r="BE37" i="7"/>
  <c r="AM37" i="7"/>
  <c r="U37" i="7"/>
  <c r="E37" i="7"/>
  <c r="C37" i="7"/>
  <c r="DG36" i="7"/>
  <c r="CQ36" i="7"/>
  <c r="BY36" i="7"/>
  <c r="BE36" i="7"/>
  <c r="AO36" i="7"/>
  <c r="W36" i="7"/>
  <c r="E36" i="7"/>
  <c r="DG35" i="7"/>
  <c r="CQ35" i="7"/>
  <c r="BY35" i="7"/>
  <c r="BE35" i="7"/>
  <c r="AO35" i="7"/>
  <c r="W35" i="7"/>
  <c r="E35" i="7"/>
  <c r="DG34" i="7"/>
  <c r="CQ34" i="7"/>
  <c r="BY34" i="7"/>
  <c r="BG34" i="7"/>
  <c r="AO34" i="7"/>
  <c r="W34" i="7"/>
  <c r="E34" i="7"/>
  <c r="C34" i="7"/>
  <c r="C35" i="7" l="1"/>
  <c r="C36" i="7" l="1"/>
  <c r="U34" i="7" l="1"/>
  <c r="U35" i="7" s="1"/>
  <c r="U36" i="7" s="1"/>
  <c r="BE34" i="7" s="1"/>
  <c r="AM34" i="7"/>
  <c r="AM35" i="7" s="1"/>
  <c r="AM36" i="7" s="1"/>
  <c r="BW34" i="7" l="1"/>
  <c r="BW35" i="7" s="1"/>
  <c r="BW36" i="7" s="1"/>
  <c r="BW37" i="7" s="1"/>
  <c r="BW38" i="7" s="1"/>
  <c r="CO34" i="7" s="1"/>
  <c r="CO35" i="7" s="1"/>
  <c r="CO36" i="7" s="1"/>
  <c r="CO37" i="7" s="1"/>
</calcChain>
</file>

<file path=xl/sharedStrings.xml><?xml version="1.0" encoding="utf-8"?>
<sst xmlns="http://schemas.openxmlformats.org/spreadsheetml/2006/main" count="1045" uniqueCount="558">
  <si>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</si>
  <si>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</si>
  <si>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</si>
  <si>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H30</t>
  </si>
  <si>
    <t>R01</t>
  </si>
  <si>
    <t>R02</t>
  </si>
  <si>
    <t>R03</t>
  </si>
  <si>
    <t>R04</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</si>
  <si>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</si>
  <si>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</si>
  <si>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</si>
  <si>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</si>
  <si>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</si>
  <si>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</si>
  <si>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</si>
  <si>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及び有形固定資産減価償却率は類似団体内平均値を下回っている。将来負担比率は地方債の元金償還額を基準に借入額を抑制しているため、地方債残高及び公営企業債等繰入見込額の減少により、令和元年度以降算定されていない。有形固定資産減価償却率は上昇しており、施設の老朽化に伴う今後の維持管理費増加や、緊急的な修繕費の支出が予期される。将来負担への影響を加味しつつ、個別施設計画に基づき優先度付けを行い計画的な維持補修及び更新を行う。</t>
    <phoneticPr fontId="5"/>
  </si>
  <si>
    <t>　将来負担比率及び実質公債費比率は類似団体内平均値を下回っている。将来負担比率は地方債の元金償還額を基準に借入額を抑制しているため、地方債残高及び公営企業債等繰入見込額の減少により、令和元年度以降算定されていない。実質公債費比率は令和４年度単年の実質公債費比率が令和元年度単年の実質公債費比率を上回ったため、0.7ポイント増加した。これは、令和４年度から大規模な投資的事業に係る起債の元金償還が始まり、元利償還金が増加したためである。引き続き基礎的財政収支の黒字を堅持しつつ適正な地方債発行により持続可能な財政運営を進める。</t>
    <rPh sb="131" eb="133">
      <t>レイワ</t>
    </rPh>
    <rPh sb="147" eb="149">
      <t>ウワマワ</t>
    </rPh>
    <rPh sb="161" eb="163">
      <t>ゾウカ</t>
    </rPh>
    <rPh sb="170" eb="172">
      <t>レイワ</t>
    </rPh>
    <rPh sb="173" eb="175">
      <t>ネンド</t>
    </rPh>
    <rPh sb="197" eb="198">
      <t>ハジ</t>
    </rPh>
    <rPh sb="201" eb="203">
      <t>ガンリ</t>
    </rPh>
    <rPh sb="203" eb="206">
      <t>ショウカンキン</t>
    </rPh>
    <rPh sb="207" eb="209">
      <t>ゾウカ</t>
    </rPh>
    <phoneticPr fontId="5"/>
  </si>
  <si>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</si>
  <si>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</si>
  <si>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</si>
  <si>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</si>
  <si>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</si>
  <si>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Ⅱ－２</t>
    <phoneticPr fontId="5"/>
  </si>
  <si>
    <t>指定団体等の指定状況</t>
    <phoneticPr fontId="5"/>
  </si>
  <si>
    <t>区分</t>
    <rPh sb="0" eb="2">
      <t>クブン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</si>
  <si>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</si>
  <si>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</si>
  <si>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</si>
  <si>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</si>
  <si>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</si>
  <si>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</si>
  <si>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</si>
  <si>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</si>
  <si>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</si>
  <si>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</si>
  <si>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</si>
  <si>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天童市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</si>
  <si>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</si>
  <si>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</si>
  <si>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</si>
  <si>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</si>
  <si>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</si>
  <si>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</si>
  <si>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</si>
  <si>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</si>
  <si>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</si>
  <si>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</si>
  <si>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</si>
  <si>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</si>
  <si>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</si>
  <si>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</si>
  <si>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</si>
  <si>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</si>
  <si>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</si>
  <si>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</si>
  <si>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</si>
  <si>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</si>
  <si>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</si>
  <si>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</si>
  <si>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-0.1</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</si>
  <si>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</si>
  <si>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</si>
  <si>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</si>
  <si>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</si>
  <si>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</si>
  <si>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</si>
  <si>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</si>
  <si>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</si>
  <si>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</si>
  <si>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</si>
  <si>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</si>
  <si>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</si>
  <si>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</si>
  <si>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</si>
  <si>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</si>
  <si>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</si>
  <si>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</si>
  <si>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</si>
  <si>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</si>
  <si>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</si>
  <si>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</si>
  <si>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</si>
  <si>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</si>
  <si>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</si>
  <si>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14"/>
  </si>
  <si>
    <t>うち日本人(％)</t>
    <phoneticPr fontId="5"/>
  </si>
  <si>
    <t>-0.9</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</si>
  <si>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</si>
  <si>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</si>
  <si>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</si>
  <si>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</si>
  <si>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</si>
  <si>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</si>
  <si>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</si>
  <si>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</si>
  <si>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</si>
  <si>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</si>
  <si>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</si>
  <si>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</si>
  <si>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</si>
  <si>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</si>
  <si>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</si>
  <si>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</si>
  <si>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</si>
  <si>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</si>
  <si>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</si>
  <si>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</si>
  <si>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</si>
  <si>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</si>
  <si>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</si>
  <si>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</si>
  <si>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</si>
  <si>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</si>
  <si>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</si>
  <si>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</si>
  <si>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</si>
  <si>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</si>
  <si>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</si>
  <si>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</si>
  <si>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</si>
  <si>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</si>
  <si>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</si>
  <si>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</si>
  <si>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</si>
  <si>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</si>
  <si>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</si>
  <si>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</si>
  <si>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</si>
  <si>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</si>
  <si>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</si>
  <si>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</si>
  <si>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</si>
  <si>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</si>
  <si>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</si>
  <si>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</si>
  <si>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</si>
  <si>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</si>
  <si>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</si>
  <si>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</si>
  <si>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</si>
  <si>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</si>
  <si>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</si>
  <si>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</si>
  <si>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</si>
  <si>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</si>
  <si>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※8：職員の状況については、令和4年度地方公務員給与実態調査に基づいている。</t>
    <phoneticPr fontId="18"/>
  </si>
  <si>
    <t>令和4年度</t>
    <phoneticPr fontId="14"/>
  </si>
  <si>
    <t>山形県天童市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</si>
  <si>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</si>
  <si>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</si>
  <si>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</si>
  <si>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</si>
  <si>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</si>
  <si>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</si>
  <si>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</si>
  <si>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</si>
  <si>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</si>
  <si>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</si>
  <si>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</si>
  <si>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</si>
  <si>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</si>
  <si>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</si>
  <si>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</si>
  <si>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</si>
  <si>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</si>
  <si>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</si>
  <si>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</si>
  <si>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</si>
  <si>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</si>
  <si>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</si>
  <si>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</si>
  <si>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</si>
  <si>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</si>
  <si>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</si>
  <si>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</si>
  <si>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</si>
  <si>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</si>
  <si>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</si>
  <si>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</si>
  <si>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</si>
  <si>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</si>
  <si>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</si>
  <si>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</si>
  <si>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</si>
  <si>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</si>
  <si>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</si>
  <si>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</si>
  <si>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</si>
  <si>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</si>
  <si>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</si>
  <si>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</si>
  <si>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</si>
  <si>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</si>
  <si>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</si>
  <si>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</si>
  <si>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</si>
  <si>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</si>
  <si>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</si>
  <si>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</si>
  <si>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</si>
  <si>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</si>
  <si>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</si>
  <si>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</si>
  <si>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</si>
  <si>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</si>
  <si>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</si>
  <si>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</si>
  <si>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</si>
  <si>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</si>
  <si>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</si>
  <si>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</si>
  <si>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</si>
  <si>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</si>
  <si>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</si>
  <si>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</si>
  <si>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</si>
  <si>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</si>
  <si>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</si>
  <si>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</si>
  <si>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</si>
  <si>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</si>
  <si>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</si>
  <si>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</si>
  <si>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</si>
  <si>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</si>
  <si>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</si>
  <si>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</si>
  <si>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</si>
  <si>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</si>
  <si>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</si>
  <si>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</si>
  <si>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</si>
  <si>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</si>
  <si>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</si>
  <si>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</si>
  <si>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</si>
  <si>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</si>
  <si>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</si>
  <si>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</si>
  <si>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</si>
  <si>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</si>
  <si>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</si>
  <si>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</si>
  <si>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</si>
  <si>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</si>
  <si>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</si>
  <si>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</si>
  <si>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</si>
  <si>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</si>
  <si>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</si>
  <si>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</si>
  <si>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</si>
  <si>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</si>
  <si>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</si>
  <si>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</si>
  <si>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</si>
  <si>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</si>
  <si>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</si>
  <si>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</si>
  <si>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</si>
  <si>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</si>
  <si>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</si>
  <si>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</si>
  <si>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</si>
  <si>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</si>
  <si>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</si>
  <si>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</si>
  <si>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</si>
  <si>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</si>
  <si>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</si>
  <si>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</si>
  <si>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</si>
  <si>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</si>
  <si>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</si>
  <si>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</si>
  <si>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</si>
  <si>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</si>
  <si>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</si>
  <si>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</si>
  <si>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</si>
  <si>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</si>
  <si>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</si>
  <si>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</si>
  <si>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</si>
  <si>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</si>
  <si>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</si>
  <si>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</si>
  <si>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</si>
  <si>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</si>
  <si>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</si>
  <si>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</si>
  <si>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</si>
  <si>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</si>
  <si>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</si>
  <si>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</si>
  <si>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</si>
  <si>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</si>
  <si>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</si>
  <si>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</si>
  <si>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山形県天童市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</si>
  <si>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</si>
  <si>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</si>
  <si>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</si>
  <si>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</si>
  <si>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</si>
  <si>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</si>
  <si>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</si>
  <si>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</si>
  <si>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</si>
  <si>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</si>
  <si>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</si>
  <si>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</si>
  <si>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</si>
  <si>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</si>
  <si>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</si>
  <si>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</si>
  <si>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</si>
  <si>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</si>
  <si>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</si>
  <si>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</si>
  <si>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</si>
  <si>
    <t>スポーツクラブ天童</t>
    <rPh sb="7" eb="9">
      <t>テンドウ</t>
    </rPh>
    <phoneticPr fontId="2"/>
  </si>
  <si>
    <t>-</t>
    <phoneticPr fontId="2"/>
  </si>
  <si>
    <t>用地買収特別会計</t>
    <phoneticPr fontId="5"/>
  </si>
  <si>
    <t>天童ターミナルビル</t>
    <rPh sb="0" eb="2">
      <t>テンドウ</t>
    </rPh>
    <phoneticPr fontId="2"/>
  </si>
  <si>
    <t>市民墓地特別会計</t>
    <phoneticPr fontId="5"/>
  </si>
  <si>
    <t>天童文化・スポーツ事業団</t>
    <rPh sb="0" eb="2">
      <t>テンドウ</t>
    </rPh>
    <rPh sb="2" eb="4">
      <t>ブンカ</t>
    </rPh>
    <rPh sb="9" eb="12">
      <t>ジギョウダン</t>
    </rPh>
    <phoneticPr fontId="2"/>
  </si>
  <si>
    <t>○</t>
    <phoneticPr fontId="2"/>
  </si>
  <si>
    <t>天童市土地開発公社</t>
    <rPh sb="0" eb="3">
      <t>テンドウシ</t>
    </rPh>
    <rPh sb="3" eb="5">
      <t>トチ</t>
    </rPh>
    <rPh sb="5" eb="7">
      <t>カイハツ</t>
    </rPh>
    <rPh sb="7" eb="9">
      <t>コウシャ</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</si>
  <si>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</si>
  <si>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</si>
  <si>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</si>
  <si>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</si>
  <si>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</si>
  <si>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</si>
  <si>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</si>
  <si>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</si>
  <si>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</si>
  <si>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</si>
  <si>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</si>
  <si>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</si>
  <si>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</si>
  <si>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</si>
  <si>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</si>
  <si>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</si>
  <si>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天童市民病院事業会計</t>
    <phoneticPr fontId="5"/>
  </si>
  <si>
    <t>法適用企業</t>
    <phoneticPr fontId="5"/>
  </si>
  <si>
    <t>天童市水道事業会計</t>
    <phoneticPr fontId="5"/>
  </si>
  <si>
    <t>天童市公共下水道事業会計</t>
    <phoneticPr fontId="5"/>
  </si>
  <si>
    <t>工業団地整備事業特別会計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</si>
  <si>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</si>
  <si>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</si>
  <si>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</si>
  <si>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</si>
  <si>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</si>
  <si>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</si>
  <si>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東根市外二市一町共立衛生処理組合</t>
    <rPh sb="0" eb="3">
      <t>ヒガシネシ</t>
    </rPh>
    <rPh sb="3" eb="4">
      <t>ホカ</t>
    </rPh>
    <rPh sb="4" eb="6">
      <t>ニシ</t>
    </rPh>
    <rPh sb="6" eb="8">
      <t>イッチョウ</t>
    </rPh>
    <rPh sb="8" eb="10">
      <t>キョウリツ</t>
    </rPh>
    <rPh sb="10" eb="12">
      <t>エイセイ</t>
    </rPh>
    <rPh sb="12" eb="14">
      <t>ショリ</t>
    </rPh>
    <rPh sb="14" eb="16">
      <t>クミアイ</t>
    </rPh>
    <phoneticPr fontId="2"/>
  </si>
  <si>
    <t>山形県消防補償等組合</t>
    <rPh sb="0" eb="3">
      <t>ヤマガタケン</t>
    </rPh>
    <rPh sb="3" eb="5">
      <t>ショウボウ</t>
    </rPh>
    <rPh sb="5" eb="7">
      <t>ホショウ</t>
    </rPh>
    <rPh sb="7" eb="8">
      <t>トウ</t>
    </rPh>
    <rPh sb="8" eb="10">
      <t>クミアイ</t>
    </rPh>
    <phoneticPr fontId="2"/>
  </si>
  <si>
    <t>-</t>
  </si>
  <si>
    <t>山形県自治会館管理組合</t>
    <rPh sb="0" eb="3">
      <t>ヤマガタケン</t>
    </rPh>
    <rPh sb="3" eb="6">
      <t>ジチカイ</t>
    </rPh>
    <rPh sb="6" eb="7">
      <t>カン</t>
    </rPh>
    <rPh sb="7" eb="9">
      <t>カンリ</t>
    </rPh>
    <rPh sb="9" eb="11">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</si>
  <si>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</si>
  <si>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</si>
  <si>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</si>
  <si>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</si>
  <si>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</si>
  <si>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</si>
  <si>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</si>
  <si>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</si>
  <si>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</si>
  <si>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</si>
  <si>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</si>
  <si>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</si>
  <si>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</si>
  <si>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</si>
  <si>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</si>
  <si>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</si>
  <si>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</si>
  <si>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</si>
  <si>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</si>
  <si>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</si>
  <si>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</si>
  <si>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</si>
  <si>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</si>
  <si>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</si>
  <si>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</si>
  <si>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</si>
  <si>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</si>
  <si>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</si>
  <si>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</si>
  <si>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</si>
  <si>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</si>
  <si>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</si>
  <si>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</si>
  <si>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</si>
  <si>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</si>
  <si>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</si>
  <si>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</si>
  <si>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</si>
  <si>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</si>
  <si>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</si>
  <si>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</si>
  <si>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</si>
  <si>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</si>
  <si>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</si>
  <si>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</si>
  <si>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</si>
  <si>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</si>
  <si>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</si>
  <si>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</si>
  <si>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</si>
  <si>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</si>
  <si>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</si>
  <si>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</si>
  <si>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</si>
  <si>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</si>
  <si>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</si>
  <si>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</si>
  <si>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</si>
  <si>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</si>
  <si>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</si>
  <si>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令和4年度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</si>
  <si>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</si>
  <si>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</si>
  <si>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</si>
  <si>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</si>
  <si>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</si>
  <si>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</si>
  <si>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</si>
  <si>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</si>
  <si>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</si>
  <si>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</si>
  <si>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</si>
  <si>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</si>
  <si>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</si>
  <si>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</si>
  <si>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</si>
  <si>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</si>
  <si>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</si>
  <si>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</si>
  <si>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</si>
  <si>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</si>
  <si>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</si>
  <si>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</si>
  <si>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</si>
  <si>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</si>
  <si>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</si>
  <si>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</si>
  <si>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</si>
  <si>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</si>
  <si>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</si>
  <si>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</si>
  <si>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</si>
  <si>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</si>
  <si>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</si>
  <si>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</si>
  <si>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</si>
  <si>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</si>
  <si>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</si>
  <si>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</si>
  <si>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</si>
  <si>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</si>
  <si>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</si>
  <si>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</si>
  <si>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</si>
  <si>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</si>
  <si>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</si>
  <si>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</si>
  <si>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</si>
  <si>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</si>
  <si>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</si>
  <si>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</si>
  <si>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</si>
  <si>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</si>
  <si>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</si>
  <si>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</si>
  <si>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</si>
  <si>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</si>
  <si>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</si>
  <si>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</si>
  <si>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</si>
  <si>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</si>
  <si>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</si>
  <si>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</si>
  <si>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</si>
  <si>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</si>
  <si>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</si>
  <si>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</si>
  <si>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</si>
  <si>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</si>
  <si>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</si>
  <si>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</si>
  <si>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2.42</t>
  </si>
  <si>
    <t>▲ 2.59</t>
  </si>
  <si>
    <t>会計</t>
    <rPh sb="0" eb="2">
      <t>カイケイ</t>
    </rPh>
    <phoneticPr fontId="5"/>
  </si>
  <si>
    <t>一般会計</t>
  </si>
  <si>
    <t>天童市水道事業会計</t>
  </si>
  <si>
    <t>天童市民病院事業会計</t>
  </si>
  <si>
    <t>天童市公共下水道事業会計</t>
  </si>
  <si>
    <t>介護保険特別会計</t>
  </si>
  <si>
    <t>工業団地整備事業特別会計</t>
  </si>
  <si>
    <t>国民健康保険特別会計</t>
  </si>
  <si>
    <t>後期高齢者医療特別会計</t>
  </si>
  <si>
    <t>その他会計（赤字）</t>
  </si>
  <si>
    <t>その他会計（黒字）</t>
  </si>
  <si>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</si>
  <si>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</si>
  <si>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</si>
  <si>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</si>
  <si>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</si>
  <si>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</si>
  <si>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</si>
  <si>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</si>
  <si>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</si>
  <si>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</si>
  <si>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</si>
  <si>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</si>
  <si>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</si>
  <si>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</si>
  <si>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</si>
  <si>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</si>
  <si>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</si>
  <si>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</si>
  <si>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（百万円）</t>
    <phoneticPr fontId="5"/>
  </si>
  <si>
    <t>H30</t>
    <phoneticPr fontId="5"/>
  </si>
  <si>
    <t>R01</t>
    <phoneticPr fontId="5"/>
  </si>
  <si>
    <t>R02</t>
    <phoneticPr fontId="5"/>
  </si>
  <si>
    <t>R03</t>
    <phoneticPr fontId="5"/>
  </si>
  <si>
    <t>R04</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</si>
  <si>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</si>
  <si>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</si>
  <si>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</si>
  <si>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</si>
  <si>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</si>
  <si>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</si>
  <si>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</si>
  <si>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</si>
  <si>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</si>
  <si>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</si>
  <si>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</si>
  <si>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</si>
  <si>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</si>
  <si>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</si>
  <si>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</si>
  <si>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</si>
  <si>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</si>
  <si>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</si>
  <si>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</si>
  <si>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</si>
  <si>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</si>
  <si>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</si>
  <si>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</si>
  <si>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</si>
  <si>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市有施設整備基金</t>
  </si>
  <si>
    <t>スポーツ施設整備基金</t>
  </si>
  <si>
    <t>福祉振興基金</t>
  </si>
  <si>
    <t>教育振興基金</t>
  </si>
  <si>
    <t>スポーツ振興基金</t>
  </si>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</sst>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Fill="1" applyBorder="1" applyAlignment="1" applyProtection="1">
      <alignment horizontal="right" vertical="center" shrinkToFit="1"/>
    </xf>
    <xf numFmtId="181" fontId="36" fillId="0" borderId="17" xfId="20" applyNumberFormat="1" applyFont="1" applyFill="1" applyBorder="1" applyAlignment="1" applyProtection="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Fill="1" applyBorder="1" applyAlignment="1" applyProtection="1">
      <alignment horizontal="right" vertical="center" shrinkToFit="1"/>
    </xf>
    <xf numFmtId="181" fontId="36" fillId="0" borderId="37" xfId="20" applyNumberFormat="1" applyFont="1" applyFill="1" applyBorder="1" applyAlignment="1" applyProtection="1">
      <alignment horizontal="right" vertical="center" shrinkToFit="1"/>
    </xf>
    <xf numFmtId="181" fontId="36" fillId="0" borderId="12" xfId="20" applyNumberFormat="1" applyFont="1" applyFill="1" applyBorder="1" applyAlignment="1" applyProtection="1">
      <alignment horizontal="right" vertical="center" shrinkToFit="1"/>
    </xf>
    <xf numFmtId="181" fontId="36" fillId="0" borderId="187" xfId="20" applyNumberFormat="1" applyFont="1" applyFill="1" applyBorder="1" applyAlignment="1" applyProtection="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Fill="1" applyBorder="1" applyAlignment="1" applyProtection="1">
      <alignment horizontal="right" vertical="center" shrinkToFit="1"/>
      <protection locked="0"/>
    </xf>
    <xf numFmtId="181" fontId="36" fillId="0" borderId="187" xfId="20" applyNumberFormat="1" applyFont="1" applyFill="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Fill="1" applyBorder="1" applyAlignment="1" applyProtection="1">
      <alignment horizontal="right" vertical="center" shrinkToFit="1"/>
      <protection locked="0"/>
    </xf>
    <xf numFmtId="181" fontId="36" fillId="0" borderId="63" xfId="20" applyNumberFormat="1" applyFont="1" applyFill="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Fill="1" applyBorder="1" applyAlignment="1" applyProtection="1">
      <alignment horizontal="right" vertical="center" shrinkToFit="1"/>
    </xf>
    <xf numFmtId="181" fontId="36" fillId="0" borderId="61" xfId="20" applyNumberFormat="1" applyFont="1" applyFill="1" applyBorder="1" applyAlignment="1" applyProtection="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ont="1" applyFill="1" applyBorder="1" applyAlignment="1">
      <alignment vertical="center" shrinkToFit="1"/>
    </xf>
    <xf numFmtId="0" fontId="3" fillId="2" borderId="0" xfId="12" applyFont="1" applyFill="1" applyAlignment="1">
      <alignment vertical="center" shrinkToFit="1"/>
    </xf>
    <xf numFmtId="0" fontId="3"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Fill="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H30</c:v>
                </c:pt>
                <c:pt idx="1">
                  <c:v> R01</c:v>
                </c:pt>
                <c:pt idx="2">
                  <c:v> R02</c:v>
                </c:pt>
                <c:pt idx="3">
                  <c:v> R03</c:v>
                </c:pt>
                <c:pt idx="4">
                  <c:v> R04</c:v>
                </c:pt>
              </c:strCache>
            </c:strRef>
          </c:cat>
          <c:val>
            <c:numRef>
              <c:f>([1]データシート!$F$3,[1]データシート!$F$5,[1]データシート!$F$7,[1]データシート!$F$9,[1]データシート!$F$11)</c:f>
              <c:numCache>
                <c:formatCode>General</c:formatCode>
                <c:ptCount val="5"/>
                <c:pt idx="0">
                  <c:v>69185</c:v>
                </c:pt>
                <c:pt idx="1">
                  <c:v>70166</c:v>
                </c:pt>
                <c:pt idx="2">
                  <c:v>70329</c:v>
                </c:pt>
                <c:pt idx="3">
                  <c:v>54225</c:v>
                </c:pt>
                <c:pt idx="4">
                  <c:v>54016</c:v>
                </c:pt>
              </c:numCache>
            </c:numRef>
          </c:val>
          <c:smooth val="0"/>
          <c:extLst>
            <c:ext xmlns:c16="http://schemas.microsoft.com/office/drawing/2014/chart" uri="{C3380CC4-5D6E-409C-BE32-E72D297353CC}">
              <c16:uniqueId val="{00000000-8846-41C6-A56D-55AA202F6CF4}"/>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H30</c:v>
                </c:pt>
                <c:pt idx="1">
                  <c:v> R01</c:v>
                </c:pt>
                <c:pt idx="2">
                  <c:v> R02</c:v>
                </c:pt>
                <c:pt idx="3">
                  <c:v> R03</c:v>
                </c:pt>
                <c:pt idx="4">
                  <c:v> R04</c:v>
                </c:pt>
              </c:strCache>
            </c:strRef>
          </c:cat>
          <c:val>
            <c:numRef>
              <c:f>([1]データシート!$D$3,[1]データシート!$D$5,[1]データシート!$D$7,[1]データシート!$D$9,[1]データシート!$D$11)</c:f>
              <c:numCache>
                <c:formatCode>General</c:formatCode>
                <c:ptCount val="5"/>
                <c:pt idx="0">
                  <c:v>51426</c:v>
                </c:pt>
                <c:pt idx="1">
                  <c:v>63733</c:v>
                </c:pt>
                <c:pt idx="2">
                  <c:v>54007</c:v>
                </c:pt>
                <c:pt idx="3">
                  <c:v>38277</c:v>
                </c:pt>
                <c:pt idx="4">
                  <c:v>56511</c:v>
                </c:pt>
              </c:numCache>
            </c:numRef>
          </c:val>
          <c:smooth val="0"/>
          <c:extLst>
            <c:ext xmlns:c16="http://schemas.microsoft.com/office/drawing/2014/chart" uri="{C3380CC4-5D6E-409C-BE32-E72D297353CC}">
              <c16:uniqueId val="{00000001-8846-41C6-A56D-55AA202F6CF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H30</c:v>
                </c:pt>
                <c:pt idx="1">
                  <c:v>R01</c:v>
                </c:pt>
                <c:pt idx="2">
                  <c:v>R02</c:v>
                </c:pt>
                <c:pt idx="3">
                  <c:v>R03</c:v>
                </c:pt>
                <c:pt idx="4">
                  <c:v>R04</c:v>
                </c:pt>
              </c:strCache>
            </c:strRef>
          </c:cat>
          <c:val>
            <c:numRef>
              <c:f>[1]データシート!$B$19:$F$19</c:f>
              <c:numCache>
                <c:formatCode>General</c:formatCode>
                <c:ptCount val="5"/>
                <c:pt idx="0">
                  <c:v>10.45</c:v>
                </c:pt>
                <c:pt idx="1">
                  <c:v>10.16</c:v>
                </c:pt>
                <c:pt idx="2">
                  <c:v>14.64</c:v>
                </c:pt>
                <c:pt idx="3">
                  <c:v>12.22</c:v>
                </c:pt>
                <c:pt idx="4">
                  <c:v>13.52</c:v>
                </c:pt>
              </c:numCache>
            </c:numRef>
          </c:val>
          <c:extLst>
            <c:ext xmlns:c16="http://schemas.microsoft.com/office/drawing/2014/chart" uri="{C3380CC4-5D6E-409C-BE32-E72D297353CC}">
              <c16:uniqueId val="{00000000-E972-4ADA-BD29-05F88B9D5926}"/>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H30</c:v>
                </c:pt>
                <c:pt idx="1">
                  <c:v>R01</c:v>
                </c:pt>
                <c:pt idx="2">
                  <c:v>R02</c:v>
                </c:pt>
                <c:pt idx="3">
                  <c:v>R03</c:v>
                </c:pt>
                <c:pt idx="4">
                  <c:v>R04</c:v>
                </c:pt>
              </c:strCache>
            </c:strRef>
          </c:cat>
          <c:val>
            <c:numRef>
              <c:f>[1]データシート!$B$20:$F$20</c:f>
              <c:numCache>
                <c:formatCode>General</c:formatCode>
                <c:ptCount val="5"/>
                <c:pt idx="0">
                  <c:v>28.41</c:v>
                </c:pt>
                <c:pt idx="1">
                  <c:v>33.340000000000003</c:v>
                </c:pt>
                <c:pt idx="2">
                  <c:v>24.94</c:v>
                </c:pt>
                <c:pt idx="3">
                  <c:v>39.229999999999997</c:v>
                </c:pt>
                <c:pt idx="4">
                  <c:v>44.47</c:v>
                </c:pt>
              </c:numCache>
            </c:numRef>
          </c:val>
          <c:extLst>
            <c:ext xmlns:c16="http://schemas.microsoft.com/office/drawing/2014/chart" uri="{C3380CC4-5D6E-409C-BE32-E72D297353CC}">
              <c16:uniqueId val="{00000001-E972-4ADA-BD29-05F88B9D592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H30</c:v>
                </c:pt>
                <c:pt idx="1">
                  <c:v>R01</c:v>
                </c:pt>
                <c:pt idx="2">
                  <c:v>R02</c:v>
                </c:pt>
                <c:pt idx="3">
                  <c:v>R03</c:v>
                </c:pt>
                <c:pt idx="4">
                  <c:v>R04</c:v>
                </c:pt>
              </c:strCache>
            </c:strRef>
          </c:cat>
          <c:val>
            <c:numRef>
              <c:f>[1]データシート!$B$21:$F$21</c:f>
              <c:numCache>
                <c:formatCode>General</c:formatCode>
                <c:ptCount val="5"/>
                <c:pt idx="0">
                  <c:v>-2.42</c:v>
                </c:pt>
                <c:pt idx="1">
                  <c:v>5.31</c:v>
                </c:pt>
                <c:pt idx="2">
                  <c:v>-2.59</c:v>
                </c:pt>
                <c:pt idx="3">
                  <c:v>13.57</c:v>
                </c:pt>
                <c:pt idx="4">
                  <c:v>5.57</c:v>
                </c:pt>
              </c:numCache>
            </c:numRef>
          </c:val>
          <c:smooth val="0"/>
          <c:extLst>
            <c:ext xmlns:c16="http://schemas.microsoft.com/office/drawing/2014/chart" uri="{C3380CC4-5D6E-409C-BE32-E72D297353CC}">
              <c16:uniqueId val="{00000002-E972-4ADA-BD29-05F88B9D592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[1]データシート!$B$27:$K$27</c:f>
              <c:numCache>
                <c:formatCode>General</c:formatCode>
                <c:ptCount val="10"/>
                <c:pt idx="0">
                  <c:v>#N/A</c:v>
                </c:pt>
                <c:pt idx="1">
                  <c:v>0.05</c:v>
                </c:pt>
                <c:pt idx="2">
                  <c:v>#N/A</c:v>
                </c:pt>
                <c:pt idx="3">
                  <c:v>0.06</c:v>
                </c:pt>
                <c:pt idx="4">
                  <c:v>#N/A</c:v>
                </c:pt>
                <c:pt idx="5">
                  <c:v>0.06</c:v>
                </c:pt>
                <c:pt idx="6">
                  <c:v>#N/A</c:v>
                </c:pt>
                <c:pt idx="7">
                  <c:v>0.03</c:v>
                </c:pt>
                <c:pt idx="8">
                  <c:v>#N/A</c:v>
                </c:pt>
                <c:pt idx="9">
                  <c:v>0.03</c:v>
                </c:pt>
              </c:numCache>
            </c:numRef>
          </c:val>
          <c:extLst>
            <c:ext xmlns:c16="http://schemas.microsoft.com/office/drawing/2014/chart" uri="{C3380CC4-5D6E-409C-BE32-E72D297353CC}">
              <c16:uniqueId val="{00000000-4042-4547-BBB4-B527C40AA95D}"/>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042-4547-BBB4-B527C40AA95D}"/>
            </c:ext>
          </c:extLst>
        </c:ser>
        <c:ser>
          <c:idx val="2"/>
          <c:order val="2"/>
          <c:tx>
            <c:strRef>
              <c:f>[1]データシート!$A$29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[1]データシート!$B$29:$K$29</c:f>
              <c:numCache>
                <c:formatCode>General</c:formatCode>
                <c:ptCount val="10"/>
                <c:pt idx="0">
                  <c:v>#N/A</c:v>
                </c:pt>
                <c:pt idx="1">
                  <c:v>0.13</c:v>
                </c:pt>
                <c:pt idx="2">
                  <c:v>#N/A</c:v>
                </c:pt>
                <c:pt idx="3">
                  <c:v>0.14000000000000001</c:v>
                </c:pt>
                <c:pt idx="4">
                  <c:v>#N/A</c:v>
                </c:pt>
                <c:pt idx="5">
                  <c:v>0.15</c:v>
                </c:pt>
                <c:pt idx="6">
                  <c:v>#N/A</c:v>
                </c:pt>
                <c:pt idx="7">
                  <c:v>0.16</c:v>
                </c:pt>
                <c:pt idx="8">
                  <c:v>#N/A</c:v>
                </c:pt>
                <c:pt idx="9">
                  <c:v>0.17</c:v>
                </c:pt>
              </c:numCache>
            </c:numRef>
          </c:val>
          <c:extLst>
            <c:ext xmlns:c16="http://schemas.microsoft.com/office/drawing/2014/chart" uri="{C3380CC4-5D6E-409C-BE32-E72D297353CC}">
              <c16:uniqueId val="{00000002-4042-4547-BBB4-B527C40AA95D}"/>
            </c:ext>
          </c:extLst>
        </c:ser>
        <c:ser>
          <c:idx val="3"/>
          <c:order val="3"/>
          <c:tx>
            <c:strRef>
              <c:f>[1]データシート!$A$30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[1]データシート!$B$30:$K$30</c:f>
              <c:numCache>
                <c:formatCode>General</c:formatCode>
                <c:ptCount val="10"/>
                <c:pt idx="0">
                  <c:v>#N/A</c:v>
                </c:pt>
                <c:pt idx="1">
                  <c:v>1.02</c:v>
                </c:pt>
                <c:pt idx="2">
                  <c:v>#N/A</c:v>
                </c:pt>
                <c:pt idx="3">
                  <c:v>1.2</c:v>
                </c:pt>
                <c:pt idx="4">
                  <c:v>#N/A</c:v>
                </c:pt>
                <c:pt idx="5">
                  <c:v>1.81</c:v>
                </c:pt>
                <c:pt idx="6">
                  <c:v>#N/A</c:v>
                </c:pt>
                <c:pt idx="7">
                  <c:v>1.83</c:v>
                </c:pt>
                <c:pt idx="8">
                  <c:v>#N/A</c:v>
                </c:pt>
                <c:pt idx="9">
                  <c:v>0.6</c:v>
                </c:pt>
              </c:numCache>
            </c:numRef>
          </c:val>
          <c:extLst>
            <c:ext xmlns:c16="http://schemas.microsoft.com/office/drawing/2014/chart" uri="{C3380CC4-5D6E-409C-BE32-E72D297353CC}">
              <c16:uniqueId val="{00000003-4042-4547-BBB4-B527C40AA95D}"/>
            </c:ext>
          </c:extLst>
        </c:ser>
        <c:ser>
          <c:idx val="4"/>
          <c:order val="4"/>
          <c:tx>
            <c:strRef>
              <c:f>[1]データシート!$A$31</c:f>
              <c:strCache>
                <c:ptCount val="1"/>
                <c:pt idx="0">
                  <c:v>工業団地整備事業特別会計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[1]データシート!$B$31:$K$31</c:f>
              <c:numCache>
                <c:formatCode>General</c:formatCode>
                <c:ptCount val="10"/>
                <c:pt idx="0">
                  <c:v>#N/A</c:v>
                </c:pt>
                <c:pt idx="1">
                  <c:v>0</c:v>
                </c:pt>
                <c:pt idx="2">
                  <c:v>#N/A</c:v>
                </c:pt>
                <c:pt idx="3">
                  <c:v>0</c:v>
                </c:pt>
                <c:pt idx="4">
                  <c:v>#N/A</c:v>
                </c:pt>
                <c:pt idx="5">
                  <c:v>0</c:v>
                </c:pt>
                <c:pt idx="6">
                  <c:v>#N/A</c:v>
                </c:pt>
                <c:pt idx="7">
                  <c:v>0.89</c:v>
                </c:pt>
                <c:pt idx="8">
                  <c:v>#N/A</c:v>
                </c:pt>
                <c:pt idx="9">
                  <c:v>1.48</c:v>
                </c:pt>
              </c:numCache>
            </c:numRef>
          </c:val>
          <c:extLst>
            <c:ext xmlns:c16="http://schemas.microsoft.com/office/drawing/2014/chart" uri="{C3380CC4-5D6E-409C-BE32-E72D297353CC}">
              <c16:uniqueId val="{00000004-4042-4547-BBB4-B527C40AA95D}"/>
            </c:ext>
          </c:extLst>
        </c:ser>
        <c:ser>
          <c:idx val="5"/>
          <c:order val="5"/>
          <c:tx>
            <c:strRef>
              <c:f>[1]データシート!$A$32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[1]データシート!$B$32:$K$32</c:f>
              <c:numCache>
                <c:formatCode>General</c:formatCode>
                <c:ptCount val="10"/>
                <c:pt idx="0">
                  <c:v>#N/A</c:v>
                </c:pt>
                <c:pt idx="1">
                  <c:v>1.59</c:v>
                </c:pt>
                <c:pt idx="2">
                  <c:v>#N/A</c:v>
                </c:pt>
                <c:pt idx="3">
                  <c:v>2.09</c:v>
                </c:pt>
                <c:pt idx="4">
                  <c:v>#N/A</c:v>
                </c:pt>
                <c:pt idx="5">
                  <c:v>2.06</c:v>
                </c:pt>
                <c:pt idx="6">
                  <c:v>#N/A</c:v>
                </c:pt>
                <c:pt idx="7">
                  <c:v>2.27</c:v>
                </c:pt>
                <c:pt idx="8">
                  <c:v>#N/A</c:v>
                </c:pt>
                <c:pt idx="9">
                  <c:v>2.71</c:v>
                </c:pt>
              </c:numCache>
            </c:numRef>
          </c:val>
          <c:extLst>
            <c:ext xmlns:c16="http://schemas.microsoft.com/office/drawing/2014/chart" uri="{C3380CC4-5D6E-409C-BE32-E72D297353CC}">
              <c16:uniqueId val="{00000005-4042-4547-BBB4-B527C40AA95D}"/>
            </c:ext>
          </c:extLst>
        </c:ser>
        <c:ser>
          <c:idx val="6"/>
          <c:order val="6"/>
          <c:tx>
            <c:strRef>
              <c:f>[1]データシート!$A$33</c:f>
              <c:strCache>
                <c:ptCount val="1"/>
                <c:pt idx="0">
                  <c:v>天童市公共下水道事業会計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[1]データシート!$B$33:$K$33</c:f>
              <c:numCache>
                <c:formatCode>General</c:formatCode>
                <c:ptCount val="10"/>
                <c:pt idx="0">
                  <c:v>#N/A</c:v>
                </c:pt>
                <c:pt idx="1">
                  <c:v>6.44</c:v>
                </c:pt>
                <c:pt idx="2">
                  <c:v>#N/A</c:v>
                </c:pt>
                <c:pt idx="3">
                  <c:v>5.95</c:v>
                </c:pt>
                <c:pt idx="4">
                  <c:v>#N/A</c:v>
                </c:pt>
                <c:pt idx="5">
                  <c:v>5.71</c:v>
                </c:pt>
                <c:pt idx="6">
                  <c:v>#N/A</c:v>
                </c:pt>
                <c:pt idx="7">
                  <c:v>5.78</c:v>
                </c:pt>
                <c:pt idx="8">
                  <c:v>#N/A</c:v>
                </c:pt>
                <c:pt idx="9">
                  <c:v>7.49</c:v>
                </c:pt>
              </c:numCache>
            </c:numRef>
          </c:val>
          <c:extLst>
            <c:ext xmlns:c16="http://schemas.microsoft.com/office/drawing/2014/chart" uri="{C3380CC4-5D6E-409C-BE32-E72D297353CC}">
              <c16:uniqueId val="{00000006-4042-4547-BBB4-B527C40AA95D}"/>
            </c:ext>
          </c:extLst>
        </c:ser>
        <c:ser>
          <c:idx val="7"/>
          <c:order val="7"/>
          <c:tx>
            <c:strRef>
              <c:f>[1]データシート!$A$34</c:f>
              <c:strCache>
                <c:ptCount val="1"/>
                <c:pt idx="0">
                  <c:v>天童市民病院事業会計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[1]データシート!$B$34:$K$34</c:f>
              <c:numCache>
                <c:formatCode>General</c:formatCode>
                <c:ptCount val="10"/>
                <c:pt idx="0">
                  <c:v>#N/A</c:v>
                </c:pt>
                <c:pt idx="1">
                  <c:v>2.0299999999999998</c:v>
                </c:pt>
                <c:pt idx="2">
                  <c:v>#N/A</c:v>
                </c:pt>
                <c:pt idx="3">
                  <c:v>2.85</c:v>
                </c:pt>
                <c:pt idx="4">
                  <c:v>#N/A</c:v>
                </c:pt>
                <c:pt idx="5">
                  <c:v>3.96</c:v>
                </c:pt>
                <c:pt idx="6">
                  <c:v>#N/A</c:v>
                </c:pt>
                <c:pt idx="7">
                  <c:v>6.32</c:v>
                </c:pt>
                <c:pt idx="8">
                  <c:v>#N/A</c:v>
                </c:pt>
                <c:pt idx="9">
                  <c:v>9.17</c:v>
                </c:pt>
              </c:numCache>
            </c:numRef>
          </c:val>
          <c:extLst>
            <c:ext xmlns:c16="http://schemas.microsoft.com/office/drawing/2014/chart" uri="{C3380CC4-5D6E-409C-BE32-E72D297353CC}">
              <c16:uniqueId val="{00000007-4042-4547-BBB4-B527C40AA95D}"/>
            </c:ext>
          </c:extLst>
        </c:ser>
        <c:ser>
          <c:idx val="8"/>
          <c:order val="8"/>
          <c:tx>
            <c:strRef>
              <c:f>[1]データシート!$A$35</c:f>
              <c:strCache>
                <c:ptCount val="1"/>
                <c:pt idx="0">
                  <c:v>天童市水道事業会計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[1]データシート!$B$35:$K$35</c:f>
              <c:numCache>
                <c:formatCode>General</c:formatCode>
                <c:ptCount val="10"/>
                <c:pt idx="0">
                  <c:v>#N/A</c:v>
                </c:pt>
                <c:pt idx="1">
                  <c:v>10.72</c:v>
                </c:pt>
                <c:pt idx="2">
                  <c:v>#N/A</c:v>
                </c:pt>
                <c:pt idx="3">
                  <c:v>12.56</c:v>
                </c:pt>
                <c:pt idx="4">
                  <c:v>#N/A</c:v>
                </c:pt>
                <c:pt idx="5">
                  <c:v>12.06</c:v>
                </c:pt>
                <c:pt idx="6">
                  <c:v>#N/A</c:v>
                </c:pt>
                <c:pt idx="7">
                  <c:v>11.14</c:v>
                </c:pt>
                <c:pt idx="8">
                  <c:v>#N/A</c:v>
                </c:pt>
                <c:pt idx="9">
                  <c:v>10.41</c:v>
                </c:pt>
              </c:numCache>
            </c:numRef>
          </c:val>
          <c:extLst>
            <c:ext xmlns:c16="http://schemas.microsoft.com/office/drawing/2014/chart" uri="{C3380CC4-5D6E-409C-BE32-E72D297353CC}">
              <c16:uniqueId val="{00000008-4042-4547-BBB4-B527C40AA95D}"/>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[1]データシート!$B$36:$K$36</c:f>
              <c:numCache>
                <c:formatCode>General</c:formatCode>
                <c:ptCount val="10"/>
                <c:pt idx="0">
                  <c:v>#N/A</c:v>
                </c:pt>
                <c:pt idx="1">
                  <c:v>10.39</c:v>
                </c:pt>
                <c:pt idx="2">
                  <c:v>#N/A</c:v>
                </c:pt>
                <c:pt idx="3">
                  <c:v>10.09</c:v>
                </c:pt>
                <c:pt idx="4">
                  <c:v>#N/A</c:v>
                </c:pt>
                <c:pt idx="5">
                  <c:v>14.57</c:v>
                </c:pt>
                <c:pt idx="6">
                  <c:v>#N/A</c:v>
                </c:pt>
                <c:pt idx="7">
                  <c:v>12.18</c:v>
                </c:pt>
                <c:pt idx="8">
                  <c:v>#N/A</c:v>
                </c:pt>
                <c:pt idx="9">
                  <c:v>13.48</c:v>
                </c:pt>
              </c:numCache>
            </c:numRef>
          </c:val>
          <c:extLst>
            <c:ext xmlns:c16="http://schemas.microsoft.com/office/drawing/2014/chart" uri="{C3380CC4-5D6E-409C-BE32-E72D297353CC}">
              <c16:uniqueId val="{00000009-4042-4547-BBB4-B527C40AA95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[1]データシート!$B$42:$P$42</c:f>
              <c:numCache>
                <c:formatCode>General</c:formatCode>
                <c:ptCount val="15"/>
                <c:pt idx="2">
                  <c:v>2284</c:v>
                </c:pt>
                <c:pt idx="5">
                  <c:v>2229</c:v>
                </c:pt>
                <c:pt idx="8">
                  <c:v>2303</c:v>
                </c:pt>
                <c:pt idx="11">
                  <c:v>2332</c:v>
                </c:pt>
                <c:pt idx="14">
                  <c:v>2175</c:v>
                </c:pt>
              </c:numCache>
            </c:numRef>
          </c:val>
          <c:extLst>
            <c:ext xmlns:c16="http://schemas.microsoft.com/office/drawing/2014/chart" uri="{C3380CC4-5D6E-409C-BE32-E72D297353CC}">
              <c16:uniqueId val="{00000000-E980-4F40-AE24-414E65A20474}"/>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980-4F40-AE24-414E65A20474}"/>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[1]データシート!$B$44:$P$44</c:f>
              <c:numCache>
                <c:formatCode>General</c:formatCode>
                <c:ptCount val="15"/>
                <c:pt idx="0">
                  <c:v>31</c:v>
                </c:pt>
                <c:pt idx="3">
                  <c:v>31</c:v>
                </c:pt>
                <c:pt idx="6">
                  <c:v>31</c:v>
                </c:pt>
                <c:pt idx="9">
                  <c:v>31</c:v>
                </c:pt>
                <c:pt idx="12">
                  <c:v>31</c:v>
                </c:pt>
              </c:numCache>
            </c:numRef>
          </c:val>
          <c:extLst>
            <c:ext xmlns:c16="http://schemas.microsoft.com/office/drawing/2014/chart" uri="{C3380CC4-5D6E-409C-BE32-E72D297353CC}">
              <c16:uniqueId val="{00000002-E980-4F40-AE24-414E65A20474}"/>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[1]データシート!$B$45:$P$45</c:f>
              <c:numCache>
                <c:formatCode>General</c:formatCode>
                <c:ptCount val="15"/>
                <c:pt idx="0">
                  <c:v>59</c:v>
                </c:pt>
                <c:pt idx="3">
                  <c:v>54</c:v>
                </c:pt>
                <c:pt idx="6">
                  <c:v>54</c:v>
                </c:pt>
                <c:pt idx="9">
                  <c:v>73</c:v>
                </c:pt>
                <c:pt idx="12">
                  <c:v>78</c:v>
                </c:pt>
              </c:numCache>
            </c:numRef>
          </c:val>
          <c:extLst>
            <c:ext xmlns:c16="http://schemas.microsoft.com/office/drawing/2014/chart" uri="{C3380CC4-5D6E-409C-BE32-E72D297353CC}">
              <c16:uniqueId val="{00000003-E980-4F40-AE24-414E65A20474}"/>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[1]データシート!$B$46:$P$46</c:f>
              <c:numCache>
                <c:formatCode>General</c:formatCode>
                <c:ptCount val="15"/>
                <c:pt idx="0">
                  <c:v>400</c:v>
                </c:pt>
                <c:pt idx="3">
                  <c:v>358</c:v>
                </c:pt>
                <c:pt idx="6">
                  <c:v>546</c:v>
                </c:pt>
                <c:pt idx="9">
                  <c:v>451</c:v>
                </c:pt>
                <c:pt idx="12">
                  <c:v>477</c:v>
                </c:pt>
              </c:numCache>
            </c:numRef>
          </c:val>
          <c:extLst>
            <c:ext xmlns:c16="http://schemas.microsoft.com/office/drawing/2014/chart" uri="{C3380CC4-5D6E-409C-BE32-E72D297353CC}">
              <c16:uniqueId val="{00000004-E980-4F40-AE24-414E65A20474}"/>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980-4F40-AE24-414E65A20474}"/>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980-4F40-AE24-414E65A20474}"/>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[1]データシート!$B$49:$P$49</c:f>
              <c:numCache>
                <c:formatCode>General</c:formatCode>
                <c:ptCount val="15"/>
                <c:pt idx="0">
                  <c:v>2347</c:v>
                </c:pt>
                <c:pt idx="3">
                  <c:v>2217</c:v>
                </c:pt>
                <c:pt idx="6">
                  <c:v>2232</c:v>
                </c:pt>
                <c:pt idx="9">
                  <c:v>2286</c:v>
                </c:pt>
                <c:pt idx="12">
                  <c:v>2319</c:v>
                </c:pt>
              </c:numCache>
            </c:numRef>
          </c:val>
          <c:extLst>
            <c:ext xmlns:c16="http://schemas.microsoft.com/office/drawing/2014/chart" uri="{C3380CC4-5D6E-409C-BE32-E72D297353CC}">
              <c16:uniqueId val="{00000007-E980-4F40-AE24-414E65A2047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[1]データシート!$B$50:$P$50</c:f>
              <c:numCache>
                <c:formatCode>General</c:formatCode>
                <c:ptCount val="15"/>
                <c:pt idx="0">
                  <c:v>#N/A</c:v>
                </c:pt>
                <c:pt idx="1">
                  <c:v>553</c:v>
                </c:pt>
                <c:pt idx="2">
                  <c:v>#N/A</c:v>
                </c:pt>
                <c:pt idx="3">
                  <c:v>#N/A</c:v>
                </c:pt>
                <c:pt idx="4">
                  <c:v>431</c:v>
                </c:pt>
                <c:pt idx="5">
                  <c:v>#N/A</c:v>
                </c:pt>
                <c:pt idx="6">
                  <c:v>#N/A</c:v>
                </c:pt>
                <c:pt idx="7">
                  <c:v>560</c:v>
                </c:pt>
                <c:pt idx="8">
                  <c:v>#N/A</c:v>
                </c:pt>
                <c:pt idx="9">
                  <c:v>#N/A</c:v>
                </c:pt>
                <c:pt idx="10">
                  <c:v>509</c:v>
                </c:pt>
                <c:pt idx="11">
                  <c:v>#N/A</c:v>
                </c:pt>
                <c:pt idx="12">
                  <c:v>#N/A</c:v>
                </c:pt>
                <c:pt idx="13">
                  <c:v>730</c:v>
                </c:pt>
                <c:pt idx="14">
                  <c:v>#N/A</c:v>
                </c:pt>
              </c:numCache>
            </c:numRef>
          </c:val>
          <c:smooth val="0"/>
          <c:extLst>
            <c:ext xmlns:c16="http://schemas.microsoft.com/office/drawing/2014/chart" uri="{C3380CC4-5D6E-409C-BE32-E72D297353CC}">
              <c16:uniqueId val="{00000008-E980-4F40-AE24-414E65A2047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[1]データシート!$B$56:$P$56</c:f>
              <c:numCache>
                <c:formatCode>General</c:formatCode>
                <c:ptCount val="15"/>
                <c:pt idx="2">
                  <c:v>22201</c:v>
                </c:pt>
                <c:pt idx="5">
                  <c:v>21449</c:v>
                </c:pt>
                <c:pt idx="8">
                  <c:v>20974</c:v>
                </c:pt>
                <c:pt idx="11">
                  <c:v>20506</c:v>
                </c:pt>
                <c:pt idx="14">
                  <c:v>19599</c:v>
                </c:pt>
              </c:numCache>
            </c:numRef>
          </c:val>
          <c:extLst>
            <c:ext xmlns:c16="http://schemas.microsoft.com/office/drawing/2014/chart" uri="{C3380CC4-5D6E-409C-BE32-E72D297353CC}">
              <c16:uniqueId val="{00000000-092F-4A81-9095-7D8D2D64987D}"/>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[1]データシート!$B$57:$P$57</c:f>
              <c:numCache>
                <c:formatCode>General</c:formatCode>
                <c:ptCount val="15"/>
                <c:pt idx="2">
                  <c:v>2979</c:v>
                </c:pt>
                <c:pt idx="5">
                  <c:v>2741</c:v>
                </c:pt>
                <c:pt idx="8">
                  <c:v>2809</c:v>
                </c:pt>
                <c:pt idx="11">
                  <c:v>2999</c:v>
                </c:pt>
                <c:pt idx="14">
                  <c:v>3017</c:v>
                </c:pt>
              </c:numCache>
            </c:numRef>
          </c:val>
          <c:extLst>
            <c:ext xmlns:c16="http://schemas.microsoft.com/office/drawing/2014/chart" uri="{C3380CC4-5D6E-409C-BE32-E72D297353CC}">
              <c16:uniqueId val="{00000001-092F-4A81-9095-7D8D2D64987D}"/>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[1]データシート!$B$58:$P$58</c:f>
              <c:numCache>
                <c:formatCode>General</c:formatCode>
                <c:ptCount val="15"/>
                <c:pt idx="2">
                  <c:v>7348</c:v>
                </c:pt>
                <c:pt idx="5">
                  <c:v>8140</c:v>
                </c:pt>
                <c:pt idx="8">
                  <c:v>7945</c:v>
                </c:pt>
                <c:pt idx="11">
                  <c:v>11319</c:v>
                </c:pt>
                <c:pt idx="14">
                  <c:v>12315</c:v>
                </c:pt>
              </c:numCache>
            </c:numRef>
          </c:val>
          <c:extLst>
            <c:ext xmlns:c16="http://schemas.microsoft.com/office/drawing/2014/chart" uri="{C3380CC4-5D6E-409C-BE32-E72D297353CC}">
              <c16:uniqueId val="{00000002-092F-4A81-9095-7D8D2D64987D}"/>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92F-4A81-9095-7D8D2D64987D}"/>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92F-4A81-9095-7D8D2D64987D}"/>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[1]データシート!$B$61:$P$61</c:f>
              <c:numCache>
                <c:formatCode>General</c:formatCode>
                <c:ptCount val="15"/>
                <c:pt idx="0">
                  <c:v>25</c:v>
                </c:pt>
                <c:pt idx="3">
                  <c:v>20</c:v>
                </c:pt>
                <c:pt idx="6">
                  <c:v>48</c:v>
                </c:pt>
                <c:pt idx="9">
                  <c:v>35</c:v>
                </c:pt>
                <c:pt idx="12">
                  <c:v>22</c:v>
                </c:pt>
              </c:numCache>
            </c:numRef>
          </c:val>
          <c:extLst>
            <c:ext xmlns:c16="http://schemas.microsoft.com/office/drawing/2014/chart" uri="{C3380CC4-5D6E-409C-BE32-E72D297353CC}">
              <c16:uniqueId val="{00000005-092F-4A81-9095-7D8D2D64987D}"/>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[1]データシート!$B$62:$P$62</c:f>
              <c:numCache>
                <c:formatCode>General</c:formatCode>
                <c:ptCount val="15"/>
                <c:pt idx="0">
                  <c:v>3278</c:v>
                </c:pt>
                <c:pt idx="3">
                  <c:v>3240</c:v>
                </c:pt>
                <c:pt idx="6">
                  <c:v>3078</c:v>
                </c:pt>
                <c:pt idx="9">
                  <c:v>3109</c:v>
                </c:pt>
                <c:pt idx="12">
                  <c:v>3188</c:v>
                </c:pt>
              </c:numCache>
            </c:numRef>
          </c:val>
          <c:extLst>
            <c:ext xmlns:c16="http://schemas.microsoft.com/office/drawing/2014/chart" uri="{C3380CC4-5D6E-409C-BE32-E72D297353CC}">
              <c16:uniqueId val="{00000006-092F-4A81-9095-7D8D2D64987D}"/>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[1]データシート!$B$63:$P$63</c:f>
              <c:numCache>
                <c:formatCode>General</c:formatCode>
                <c:ptCount val="15"/>
                <c:pt idx="0">
                  <c:v>287</c:v>
                </c:pt>
                <c:pt idx="3">
                  <c:v>349</c:v>
                </c:pt>
                <c:pt idx="6">
                  <c:v>415</c:v>
                </c:pt>
                <c:pt idx="9">
                  <c:v>551</c:v>
                </c:pt>
                <c:pt idx="12">
                  <c:v>507</c:v>
                </c:pt>
              </c:numCache>
            </c:numRef>
          </c:val>
          <c:extLst>
            <c:ext xmlns:c16="http://schemas.microsoft.com/office/drawing/2014/chart" uri="{C3380CC4-5D6E-409C-BE32-E72D297353CC}">
              <c16:uniqueId val="{00000007-092F-4A81-9095-7D8D2D64987D}"/>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[1]データシート!$B$64:$P$64</c:f>
              <c:numCache>
                <c:formatCode>General</c:formatCode>
                <c:ptCount val="15"/>
                <c:pt idx="0">
                  <c:v>6404</c:v>
                </c:pt>
                <c:pt idx="3">
                  <c:v>5266</c:v>
                </c:pt>
                <c:pt idx="6">
                  <c:v>4747</c:v>
                </c:pt>
                <c:pt idx="9">
                  <c:v>4668</c:v>
                </c:pt>
                <c:pt idx="12">
                  <c:v>4651</c:v>
                </c:pt>
              </c:numCache>
            </c:numRef>
          </c:val>
          <c:extLst>
            <c:ext xmlns:c16="http://schemas.microsoft.com/office/drawing/2014/chart" uri="{C3380CC4-5D6E-409C-BE32-E72D297353CC}">
              <c16:uniqueId val="{00000008-092F-4A81-9095-7D8D2D64987D}"/>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[1]データシート!$B$65:$P$65</c:f>
              <c:numCache>
                <c:formatCode>General</c:formatCode>
                <c:ptCount val="15"/>
                <c:pt idx="0">
                  <c:v>594</c:v>
                </c:pt>
                <c:pt idx="3">
                  <c:v>564</c:v>
                </c:pt>
                <c:pt idx="6">
                  <c:v>533</c:v>
                </c:pt>
                <c:pt idx="9">
                  <c:v>502</c:v>
                </c:pt>
                <c:pt idx="12">
                  <c:v>472</c:v>
                </c:pt>
              </c:numCache>
            </c:numRef>
          </c:val>
          <c:extLst>
            <c:ext xmlns:c16="http://schemas.microsoft.com/office/drawing/2014/chart" uri="{C3380CC4-5D6E-409C-BE32-E72D297353CC}">
              <c16:uniqueId val="{00000009-092F-4A81-9095-7D8D2D64987D}"/>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[1]データシート!$B$66:$P$66</c:f>
              <c:numCache>
                <c:formatCode>General</c:formatCode>
                <c:ptCount val="15"/>
                <c:pt idx="0">
                  <c:v>22622</c:v>
                </c:pt>
                <c:pt idx="3">
                  <c:v>22403</c:v>
                </c:pt>
                <c:pt idx="6">
                  <c:v>22170</c:v>
                </c:pt>
                <c:pt idx="9">
                  <c:v>21949</c:v>
                </c:pt>
                <c:pt idx="12">
                  <c:v>21209</c:v>
                </c:pt>
              </c:numCache>
            </c:numRef>
          </c:val>
          <c:extLst>
            <c:ext xmlns:c16="http://schemas.microsoft.com/office/drawing/2014/chart" uri="{C3380CC4-5D6E-409C-BE32-E72D297353CC}">
              <c16:uniqueId val="{0000000A-092F-4A81-9095-7D8D2D64987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[1]データシート!$B$67:$P$67</c:f>
              <c:numCache>
                <c:formatCode>General</c:formatCode>
                <c:ptCount val="15"/>
                <c:pt idx="0">
                  <c:v>#N/A</c:v>
                </c:pt>
                <c:pt idx="1">
                  <c:v>683</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92F-4A81-9095-7D8D2D64987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R02</c:v>
                </c:pt>
                <c:pt idx="1">
                  <c:v>R03</c:v>
                </c:pt>
                <c:pt idx="2">
                  <c:v>R04</c:v>
                </c:pt>
              </c:strCache>
            </c:strRef>
          </c:cat>
          <c:val>
            <c:numRef>
              <c:f>[1]データシート!$B$72:$D$72</c:f>
              <c:numCache>
                <c:formatCode>General</c:formatCode>
                <c:ptCount val="3"/>
                <c:pt idx="0">
                  <c:v>3486</c:v>
                </c:pt>
                <c:pt idx="1">
                  <c:v>5730</c:v>
                </c:pt>
                <c:pt idx="2">
                  <c:v>6376</c:v>
                </c:pt>
              </c:numCache>
            </c:numRef>
          </c:val>
          <c:extLst>
            <c:ext xmlns:c16="http://schemas.microsoft.com/office/drawing/2014/chart" uri="{C3380CC4-5D6E-409C-BE32-E72D297353CC}">
              <c16:uniqueId val="{00000000-FDBE-4B2F-B57D-7EDE3633634C}"/>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R02</c:v>
                </c:pt>
                <c:pt idx="1">
                  <c:v>R03</c:v>
                </c:pt>
                <c:pt idx="2">
                  <c:v>R04</c:v>
                </c:pt>
              </c:strCache>
            </c:strRef>
          </c:cat>
          <c:val>
            <c:numRef>
              <c:f>[1]データシート!$B$73:$D$73</c:f>
              <c:numCache>
                <c:formatCode>General</c:formatCode>
                <c:ptCount val="3"/>
                <c:pt idx="0">
                  <c:v>615</c:v>
                </c:pt>
                <c:pt idx="1">
                  <c:v>615</c:v>
                </c:pt>
                <c:pt idx="2">
                  <c:v>920</c:v>
                </c:pt>
              </c:numCache>
            </c:numRef>
          </c:val>
          <c:extLst>
            <c:ext xmlns:c16="http://schemas.microsoft.com/office/drawing/2014/chart" uri="{C3380CC4-5D6E-409C-BE32-E72D297353CC}">
              <c16:uniqueId val="{00000001-FDBE-4B2F-B57D-7EDE3633634C}"/>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R02</c:v>
                </c:pt>
                <c:pt idx="1">
                  <c:v>R03</c:v>
                </c:pt>
                <c:pt idx="2">
                  <c:v>R04</c:v>
                </c:pt>
              </c:strCache>
            </c:strRef>
          </c:cat>
          <c:val>
            <c:numRef>
              <c:f>[1]データシート!$B$74:$D$74</c:f>
              <c:numCache>
                <c:formatCode>General</c:formatCode>
                <c:ptCount val="3"/>
                <c:pt idx="0">
                  <c:v>2245</c:v>
                </c:pt>
                <c:pt idx="1">
                  <c:v>2890</c:v>
                </c:pt>
                <c:pt idx="2">
                  <c:v>2900</c:v>
                </c:pt>
              </c:numCache>
            </c:numRef>
          </c:val>
          <c:extLst>
            <c:ext xmlns:c16="http://schemas.microsoft.com/office/drawing/2014/chart" uri="{C3380CC4-5D6E-409C-BE32-E72D297353CC}">
              <c16:uniqueId val="{00000002-FDBE-4B2F-B57D-7EDE3633634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{8BAFA85B-5E17-4585-B6A6-D7E9966523C0}</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9BE5-4A5D-99B6-688C98EB735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{9311CF83-5231-463E-848E-2AC476F5C381}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BE5-4A5D-99B6-688C98EB735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{4B64966F-0154-4B03-9830-2C6618C7D630}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BE5-4A5D-99B6-688C98EB735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{EF21829F-E9A7-488A-9490-FDC906D0D3B7}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BE5-4A5D-99B6-688C98EB735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{63D61FCE-76BD-4F25-82A5-179FC3CF3656}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BE5-4A5D-99B6-688C98EB735B}"/>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{95CD9DA9-1BA7-409A-8C22-9C64A6188C3C}</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9BE5-4A5D-99B6-688C98EB735B}"/>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{7F44F7F6-5038-4574-902E-C16731204AFE}</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9BE5-4A5D-99B6-688C98EB735B}"/>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{AC90C220-7006-4387-8A33-725916DD1314}</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9BE5-4A5D-99B6-688C98EB735B}"/>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{7EB85960-6B4A-43BE-B8C2-FCB0345ABA77}</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9BE5-4A5D-99B6-688C98EB735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52.9</c:v>
                </c:pt>
                <c:pt idx="8">
                  <c:v>54.2</c:v>
                </c:pt>
                <c:pt idx="16">
                  <c:v>54.9</c:v>
                </c:pt>
                <c:pt idx="24">
                  <c:v>56.7</c:v>
                </c:pt>
                <c:pt idx="32">
                  <c:v>58.2</c:v>
                </c:pt>
              </c:numCache>
            </c:numRef>
          </c:xVal>
          <c:yVal>
            <c:numRef>
              <c:f>公会計指標分析・財政指標組合せ分析表!$BP$51:$DC$51</c:f>
              <c:numCache>
                <c:formatCode>#,##0.0;"▲ "#,##0.0</c:formatCode>
                <c:ptCount val="40"/>
                <c:pt idx="0">
                  <c:v>6</c:v>
                </c:pt>
              </c:numCache>
            </c:numRef>
          </c:yVal>
          <c:smooth val="0"/>
          <c:extLst>
            <c:ext xmlns:c16="http://schemas.microsoft.com/office/drawing/2014/chart" uri="{C3380CC4-5D6E-409C-BE32-E72D297353CC}">
              <c16:uniqueId val="{00000009-9BE5-4A5D-99B6-688C98EB735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{8F8612DD-8175-43A3-A106-EC552F3E0632}</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9BE5-4A5D-99B6-688C98EB735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{5AB525E8-B0A3-4C9F-A3C9-910411B5D177}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BE5-4A5D-99B6-688C98EB735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{47A05927-910A-4483-9DE0-654DDBCE8967}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BE5-4A5D-99B6-688C98EB735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{3ADC4FF2-98D3-4551-931E-B0C7257CC251}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BE5-4A5D-99B6-688C98EB735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{306904D1-5A85-4B88-9655-E524CF290222}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BE5-4A5D-99B6-688C98EB735B}"/>
                </c:ext>
              </c:extLst>
            </c:dLbl>
            <c:dLbl>
              <c:idx val="8"/>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{916416BF-559B-439D-B744-32804FC7EFE3}</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9BE5-4A5D-99B6-688C98EB735B}"/>
                </c:ext>
              </c:extLst>
            </c:dLbl>
            <c:dLbl>
              <c:idx val="16"/>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{6403D8E1-D95A-4C4C-8D22-024DEAA0E0FE}</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9BE5-4A5D-99B6-688C98EB735B}"/>
                </c:ext>
              </c:extLst>
            </c:dLbl>
            <c:dLbl>
              <c:idx val="24"/>
              <c:tx>
                <c:strRef>
                  <c:f>公会計指標分析・財政指標組合せ分析表!$CN$50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{466EF838-F552-48F1-AAA8-BD08B261C690}</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9BE5-4A5D-99B6-688C98EB735B}"/>
                </c:ext>
              </c:extLst>
            </c:dLbl>
            <c:dLbl>
              <c:idx val="32"/>
              <c:tx>
                <c:strRef>
                  <c:f>公会計指標分析・財政指標組合せ分析表!$CV$50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{57122672-B449-473C-8E5C-1E86B5DB7274}</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9BE5-4A5D-99B6-688C98EB735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c:v>
                </c:pt>
                <c:pt idx="8">
                  <c:v>60.6</c:v>
                </c:pt>
                <c:pt idx="16">
                  <c:v>62.3</c:v>
                </c:pt>
                <c:pt idx="24">
                  <c:v>62.1</c:v>
                </c:pt>
                <c:pt idx="32">
                  <c:v>63.1</c:v>
                </c:pt>
              </c:numCache>
            </c:numRef>
          </c:xVal>
          <c:yVal>
            <c:numRef>
              <c:f>公会計指標分析・財政指標組合せ分析表!$BP$55:$DC$55</c:f>
              <c:numCache>
                <c:formatCode>#,##0.0;"▲ "#,##0.0</c:formatCode>
                <c:ptCount val="40"/>
                <c:pt idx="0">
                  <c:v>25.4</c:v>
                </c:pt>
                <c:pt idx="8">
                  <c:v>23</c:v>
                </c:pt>
                <c:pt idx="16">
                  <c:v>28</c:v>
                </c:pt>
                <c:pt idx="24">
                  <c:v>18</c:v>
                </c:pt>
                <c:pt idx="32">
                  <c:v>12.7</c:v>
                </c:pt>
              </c:numCache>
            </c:numRef>
          </c:yVal>
          <c:smooth val="0"/>
          <c:extLst>
            <c:ext xmlns:c16="http://schemas.microsoft.com/office/drawing/2014/chart" uri="{C3380CC4-5D6E-409C-BE32-E72D297353CC}">
              <c16:uniqueId val="{00000013-9BE5-4A5D-99B6-688C98EB735B}"/>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{F31824D4-12BD-483C-B8ED-BA8C578043C6}</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D727-4D0C-B12A-8BA169E858F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{73F788B3-799C-4110-B6E0-DB1BA8575DB5}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727-4D0C-B12A-8BA169E858F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{46CD919D-82BC-4B16-9993-9421145743D1}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727-4D0C-B12A-8BA169E858F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{D9D42578-E680-48D3-A17D-6296E4FDD47E}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727-4D0C-B12A-8BA169E858F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{CD06349B-6BEA-4776-8F60-B1DC0FE259D7}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727-4D0C-B12A-8BA169E858FC}"/>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{D9C9FF18-AA73-4B83-82D3-822A52D53B92}</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D727-4D0C-B12A-8BA169E858FC}"/>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{02B8F7FC-8400-4BCA-B2C3-17B62B809BA7}</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D727-4D0C-B12A-8BA169E858FC}"/>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{9B76638B-91AA-4FF0-B245-39FB1B01F4BE}</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D727-4D0C-B12A-8BA169E858FC}"/>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{EAB9D43F-923D-4561-B0FF-403EB1F24987}</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D727-4D0C-B12A-8BA169E858F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5.3</c:v>
                </c:pt>
                <c:pt idx="8">
                  <c:v>4.8</c:v>
                </c:pt>
                <c:pt idx="16">
                  <c:v>4.4000000000000004</c:v>
                </c:pt>
                <c:pt idx="24">
                  <c:v>4.0999999999999996</c:v>
                </c:pt>
                <c:pt idx="32">
                  <c:v>4.8</c:v>
                </c:pt>
              </c:numCache>
            </c:numRef>
          </c:xVal>
          <c:yVal>
            <c:numRef>
              <c:f>公会計指標分析・財政指標組合せ分析表!$BP$73:$DC$73</c:f>
              <c:numCache>
                <c:formatCode>#,##0.0;"▲ "#,##0.0</c:formatCode>
                <c:ptCount val="40"/>
                <c:pt idx="0">
                  <c:v>6</c:v>
                </c:pt>
              </c:numCache>
            </c:numRef>
          </c:yVal>
          <c:smooth val="0"/>
          <c:extLst>
            <c:ext xmlns:c16="http://schemas.microsoft.com/office/drawing/2014/chart" uri="{C3380CC4-5D6E-409C-BE32-E72D297353CC}">
              <c16:uniqueId val="{00000009-D727-4D0C-B12A-8BA169E858F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{DD8E5BEB-AC18-4A80-80FD-1977BEB73254}</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D727-4D0C-B12A-8BA169E858F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{809BF333-EC48-428B-8B4F-91D342CAEA60}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727-4D0C-B12A-8BA169E858F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{95D9B4CA-875A-4B63-B5C5-E58B6F4AF16F}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727-4D0C-B12A-8BA169E858F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{672D8642-A161-491F-8382-AF11CCF95298}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727-4D0C-B12A-8BA169E858F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{CC84AFD3-BDB7-4CBE-A2DB-3E23C4FD79E9}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727-4D0C-B12A-8BA169E858FC}"/>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{2DB35A2B-04B2-41B5-996E-8634A6429B99}</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D727-4D0C-B12A-8BA169E858FC}"/>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{D0044F08-B15F-4C14-AAFA-77991840D0BC}</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D727-4D0C-B12A-8BA169E858FC}"/>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{CD40673D-C805-4AAA-A6A6-97BD9E9231DD}</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D727-4D0C-B12A-8BA169E858FC}"/>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{1E1746CF-D2B4-42C7-AAEA-B94C941A3C37}</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D727-4D0C-B12A-8BA169E858F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7.8</c:v>
                </c:pt>
                <c:pt idx="8">
                  <c:v>7.7</c:v>
                </c:pt>
                <c:pt idx="16">
                  <c:v>7.5</c:v>
                </c:pt>
                <c:pt idx="24">
                  <c:v>6.6</c:v>
                </c:pt>
                <c:pt idx="32">
                  <c:v>6.6</c:v>
                </c:pt>
              </c:numCache>
            </c:numRef>
          </c:xVal>
          <c:yVal>
            <c:numRef>
              <c:f>公会計指標分析・財政指標組合せ分析表!$BP$77:$DC$77</c:f>
              <c:numCache>
                <c:formatCode>#,##0.0;"▲ "#,##0.0</c:formatCode>
                <c:ptCount val="40"/>
                <c:pt idx="0">
                  <c:v>25.4</c:v>
                </c:pt>
                <c:pt idx="8">
                  <c:v>23</c:v>
                </c:pt>
                <c:pt idx="16">
                  <c:v>28</c:v>
                </c:pt>
                <c:pt idx="24">
                  <c:v>18</c:v>
                </c:pt>
                <c:pt idx="32">
                  <c:v>12.7</c:v>
                </c:pt>
              </c:numCache>
            </c:numRef>
          </c:yVal>
          <c:smooth val="0"/>
          <c:extLst>
            <c:ext xmlns:c16="http://schemas.microsoft.com/office/drawing/2014/chart" uri="{C3380CC4-5D6E-409C-BE32-E72D297353CC}">
              <c16:uniqueId val="{00000013-D727-4D0C-B12A-8BA169E858FC}"/>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575480D7-5A43-4E5A-98DE-6EDF02969B47}"/>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E08C3FA7-FAE1-41C9-B9C1-77F7899C4F04}"/>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2128E187-9E17-48F3-A9C0-2DF5AADBE974}"/>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56144E3B-3BE7-4664-98AE-AD2DA43C56F8}"/>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C2EA8D94-C726-4DFD-8E15-542CAFD7D11D}"/>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75499B-77FA-4A36-A89B-DFDA08393C2E}"/>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E3A5DB3C-B5B6-4F71-9E10-41CC671311DE}"/>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FEC12E34-2E06-4A3F-AA4C-D7A8B0F2E728}"/>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969CEFEB-CEFF-4EC1-9C9A-55282BCD1ACD}"/>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9667CCFB-D1B7-40F7-8976-0C42EB593B98}"/>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644934F3-C5FC-4885-BAAA-05057ADFB74F}"/>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A7B7BEE0-5599-4233-AC10-6EB44FE07151}"/>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61,052
60,448
113.02
32,660,631
30,423,006
1,938,236
14,335,804
21,208,508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BB5C587D-1F3E-4FEC-A61E-BDAD7DA9E681}"/>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85EA01C-97D7-4200-81F0-ED6E8CAA6398}"/>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15673E7C-D4F5-435C-BECE-12E1303A4C63}"/>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25A2832E-2E2C-4A86-9A82-E7D4F5DA9EFC}"/>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A49365BC-7DB8-40E8-8217-C0A567D63AD8}"/>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B2AEE68F-54AC-4E94-B64B-A767B3EB7AB4}"/>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366B92AC-D868-4BDF-8F42-CAD619D2140E}"/>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C48D681B-B151-4CB2-A5DB-6AECE96D7DF7}"/>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324336AF-7D07-4384-A6A0-4DE7CD57274C}"/>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4F6F5AE-1CD1-4D03-8C80-412A3C01F27A}"/>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7E191EA0-C256-4F16-82A1-93899449B99F}"/>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DCFA3DE3-C2D9-418B-AD7B-E25115903621}"/>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6253596B-55DA-4959-9987-2BDBA76F20F8}"/>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DC1F32E0-EBDD-4E9B-B4D3-4F30372A037F}"/>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B92BBDCC-EDE9-4FAF-9529-63A9E2880BAC}"/>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8FDA42E7-497E-4F4B-9FC7-585A3C7E3B8E}"/>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DFFF608D-7B9F-45E4-BC82-94D9FDAFE089}"/>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A0C53F31-1B2C-43DA-817F-AB26EE591907}"/>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2254A1A5-FCC7-4FFF-A365-66127AB4251E}"/>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6F1D4F58-D776-454E-BD8B-CEB9E90CC8B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460BA1B6-BB83-4C9A-9B83-3672EEA8E1EF}"/>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87B8FDFA-D797-4733-864E-E4721B9F0515}"/>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46083B57-53F2-4AA9-B709-CFC85F5895CD}"/>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A93AD054-0339-4A30-B7D4-36A5E7B1D839}"/>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C58C1C48-060D-49B4-BC5F-A4CAC0E06B45}"/>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C7BAA8FE-A736-4862-A3E2-7BB938AB9678}"/>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E402CF41-19B3-4BC8-B20B-0D80A756BF22}"/>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46EF7DFB-A897-4202-958E-E2E20C916D0E}"/>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778D97EE-4588-4E15-9C96-48F9EE704218}"/>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6DB1AF59-2277-45A3-992A-91B816E05998}"/>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EF4F168A-828C-49CD-B81C-6CAAF1374D68}"/>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491800C2-2692-4356-9D81-CA20326975F3}"/>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1DCCC5C6-2BAC-4F06-9187-E02F53F37C27}"/>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A0F2BAF9-ABDF-4B90-BDA7-D92B7D43A3A9}"/>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5D33C98C-0339-4E5E-8745-49826CB0307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A7DA1878-214F-4B42-8C73-FEE7DA917406}"/>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453817B3-C60C-49C2-856A-B0556F4F14BC}"/>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令和４年度は、道路橋りょう費、小学校費、社会福祉費等の基準財政需要額の増額により、令和３年度から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年度から令和２年度までは類似団体の平均値を上回って推移していたが、令和３年度から市町村類型が変更されたことに伴い、平均値をやや下回って推移している。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今後も徹底した経費節減に努め、市税の課税客体などの把握や収納対策の強化を図り、さらなる自主財源確保の取り組みを進める。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506EA37D-30AE-4394-A7F4-496179E2A4D8}"/>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E21C1DC-9D61-4D34-BEE6-574068E09F9C}"/>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E50EEB28-B4E8-4CC8-9CE4-F84EE478A5D4}"/>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48C5642E-2C07-4DB0-8772-5529FB68930B}"/>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385AEB25-DD14-42F6-9A22-BCD377BC78F6}"/>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F5C20F17-03DE-4C43-8074-1F22BCDC4201}"/>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6E15390B-E1F2-406E-9BFE-A460E4CC3BA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CA7D51ED-CC8D-4380-9429-B847D1858E15}"/>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AAA50E0D-5FF6-4A2D-AF2B-F799A2618D8B}"/>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32DA71BA-55E6-4B73-B6E2-CAF4D7BD77C5}"/>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C4768A6B-BD08-43B4-A839-1A3E5C4CBA64}"/>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A877917B-D0BB-4CE2-B26A-2F1EC96B1758}"/>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BB279BCC-CD7C-4107-88B9-40AF287170F1}"/>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8662DDF8-AE8D-4F15-8EC6-A2B9E82382C3}"/>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989B7CFE-29F5-417A-A5B1-95E0CAAEE9CF}"/>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38100</xdr:rowOff>
    </xdr:from>
    <xdr:to>
      <xdr:col>23</xdr:col>
      <xdr:colOff>133350</xdr:colOff>
      <xdr:row>45</xdr:row>
      <xdr:rowOff>33867</xdr:rowOff>
    </xdr:to>
    <xdr:cxnSp macro="">
      <xdr:nvCxnSpPr>
        <xdr:cNvPr id="64" name="直線コネクタ 63">
          <a:extLst>
            <a:ext uri="{FF2B5EF4-FFF2-40B4-BE49-F238E27FC236}">
              <a16:creationId xmlns:a16="http://schemas.microsoft.com/office/drawing/2014/main" id="{FCF15D59-4F53-4C9F-97E2-502DB5DD0702}"/>
            </a:ext>
          </a:extLst>
        </xdr:cNvPr>
        <xdr:cNvCxnSpPr/>
      </xdr:nvCxnSpPr>
      <xdr:spPr>
        <a:xfrm flipV="1">
          <a:off x="4953000" y="6381750"/>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5944</xdr:rowOff>
    </xdr:from>
    <xdr:ext cx="762000" cy="259045"/>
    <xdr:sp macro="" textlink="">
      <xdr:nvSpPr>
        <xdr:cNvPr id="65" name="財政力最小値テキスト">
          <a:extLst>
            <a:ext uri="{FF2B5EF4-FFF2-40B4-BE49-F238E27FC236}">
              <a16:creationId xmlns:a16="http://schemas.microsoft.com/office/drawing/2014/main" id="{C71F35CF-D814-4D73-A78E-91D7C25A6265}"/>
            </a:ext>
          </a:extLst>
        </xdr:cNvPr>
        <xdr:cNvSpPr txBox="1"/>
      </xdr:nvSpPr>
      <xdr:spPr>
        <a:xfrm>
          <a:off x="5041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33867</xdr:rowOff>
    </xdr:from>
    <xdr:to>
      <xdr:col>24</xdr:col>
      <xdr:colOff>12700</xdr:colOff>
      <xdr:row>45</xdr:row>
      <xdr:rowOff>33867</xdr:rowOff>
    </xdr:to>
    <xdr:cxnSp macro="">
      <xdr:nvCxnSpPr>
        <xdr:cNvPr id="66" name="直線コネクタ 65">
          <a:extLst>
            <a:ext uri="{FF2B5EF4-FFF2-40B4-BE49-F238E27FC236}">
              <a16:creationId xmlns:a16="http://schemas.microsoft.com/office/drawing/2014/main" id="{6E25BB7A-050D-4B1F-B6FB-6424B7C50814}"/>
            </a:ext>
          </a:extLst>
        </xdr:cNvPr>
        <xdr:cNvCxnSpPr/>
      </xdr:nvCxnSpPr>
      <xdr:spPr>
        <a:xfrm>
          <a:off x="4864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124477</xdr:rowOff>
    </xdr:from>
    <xdr:ext cx="762000" cy="259045"/>
    <xdr:sp macro="" textlink="">
      <xdr:nvSpPr>
        <xdr:cNvPr id="67" name="財政力最大値テキスト">
          <a:extLst>
            <a:ext uri="{FF2B5EF4-FFF2-40B4-BE49-F238E27FC236}">
              <a16:creationId xmlns:a16="http://schemas.microsoft.com/office/drawing/2014/main" id="{AC21790C-602E-4A73-95D0-41EF808374C3}"/>
            </a:ext>
          </a:extLst>
        </xdr:cNvPr>
        <xdr:cNvSpPr txBox="1"/>
      </xdr:nvSpPr>
      <xdr:spPr>
        <a:xfrm>
          <a:off x="5041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38100</xdr:rowOff>
    </xdr:from>
    <xdr:to>
      <xdr:col>24</xdr:col>
      <xdr:colOff>12700</xdr:colOff>
      <xdr:row>37</xdr:row>
      <xdr:rowOff>38100</xdr:rowOff>
    </xdr:to>
    <xdr:cxnSp macro="">
      <xdr:nvCxnSpPr>
        <xdr:cNvPr id="68" name="直線コネクタ 67">
          <a:extLst>
            <a:ext uri="{FF2B5EF4-FFF2-40B4-BE49-F238E27FC236}">
              <a16:creationId xmlns:a16="http://schemas.microsoft.com/office/drawing/2014/main" id="{12CFB21E-3315-4839-BB47-37B29A3C1878}"/>
            </a:ext>
          </a:extLst>
        </xdr:cNvPr>
        <xdr:cNvCxnSpPr/>
      </xdr:nvCxnSpPr>
      <xdr:spPr>
        <a:xfrm>
          <a:off x="4864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65617</xdr:rowOff>
    </xdr:from>
    <xdr:to>
      <xdr:col>23</xdr:col>
      <xdr:colOff>133350</xdr:colOff>
      <xdr:row>42</xdr:row>
      <xdr:rowOff>79022</xdr:rowOff>
    </xdr:to>
    <xdr:cxnSp macro="">
      <xdr:nvCxnSpPr>
        <xdr:cNvPr id="69" name="直線コネクタ 68">
          <a:extLst>
            <a:ext uri="{FF2B5EF4-FFF2-40B4-BE49-F238E27FC236}">
              <a16:creationId xmlns:a16="http://schemas.microsoft.com/office/drawing/2014/main" id="{1C91E981-524D-489D-B254-C013FC03C44B}"/>
            </a:ext>
          </a:extLst>
        </xdr:cNvPr>
        <xdr:cNvCxnSpPr/>
      </xdr:nvCxnSpPr>
      <xdr:spPr>
        <a:xfrm>
          <a:off x="4114800" y="726651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701D846C-760C-4FD1-9A80-01DDE8D47B46}"/>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CC4B13FB-BBFD-44EA-A830-5EE083D41B5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38805</xdr:rowOff>
    </xdr:from>
    <xdr:to>
      <xdr:col>19</xdr:col>
      <xdr:colOff>133350</xdr:colOff>
      <xdr:row>42</xdr:row>
      <xdr:rowOff>65617</xdr:rowOff>
    </xdr:to>
    <xdr:cxnSp macro="">
      <xdr:nvCxnSpPr>
        <xdr:cNvPr id="72" name="直線コネクタ 71">
          <a:extLst>
            <a:ext uri="{FF2B5EF4-FFF2-40B4-BE49-F238E27FC236}">
              <a16:creationId xmlns:a16="http://schemas.microsoft.com/office/drawing/2014/main" id="{32582F7B-F0D6-4142-8671-92536F4BBA3D}"/>
            </a:ext>
          </a:extLst>
        </xdr:cNvPr>
        <xdr:cNvCxnSpPr/>
      </xdr:nvCxnSpPr>
      <xdr:spPr>
        <a:xfrm>
          <a:off x="3225800" y="72397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3" name="フローチャート: 判断 72">
          <a:extLst>
            <a:ext uri="{FF2B5EF4-FFF2-40B4-BE49-F238E27FC236}">
              <a16:creationId xmlns:a16="http://schemas.microsoft.com/office/drawing/2014/main" id="{30E4CA97-B098-4BBD-BA41-4C1B57464F2B}"/>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4" name="テキスト ボックス 73">
          <a:extLst>
            <a:ext uri="{FF2B5EF4-FFF2-40B4-BE49-F238E27FC236}">
              <a16:creationId xmlns:a16="http://schemas.microsoft.com/office/drawing/2014/main" id="{F76E1115-207B-4691-9A5C-E0CCC3E1697D}"/>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38805</xdr:rowOff>
    </xdr:from>
    <xdr:to>
      <xdr:col>15</xdr:col>
      <xdr:colOff>82550</xdr:colOff>
      <xdr:row>42</xdr:row>
      <xdr:rowOff>52211</xdr:rowOff>
    </xdr:to>
    <xdr:cxnSp macro="">
      <xdr:nvCxnSpPr>
        <xdr:cNvPr id="75" name="直線コネクタ 74">
          <a:extLst>
            <a:ext uri="{FF2B5EF4-FFF2-40B4-BE49-F238E27FC236}">
              <a16:creationId xmlns:a16="http://schemas.microsoft.com/office/drawing/2014/main" id="{1ADB0C3A-08CF-4208-AA23-FD06FD995254}"/>
            </a:ext>
          </a:extLst>
        </xdr:cNvPr>
        <xdr:cNvCxnSpPr/>
      </xdr:nvCxnSpPr>
      <xdr:spPr>
        <a:xfrm flipV="1">
          <a:off x="2336800" y="72397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57855</xdr:rowOff>
    </xdr:from>
    <xdr:to>
      <xdr:col>15</xdr:col>
      <xdr:colOff>133350</xdr:colOff>
      <xdr:row>43</xdr:row>
      <xdr:rowOff>159455</xdr:rowOff>
    </xdr:to>
    <xdr:sp macro="" textlink="">
      <xdr:nvSpPr>
        <xdr:cNvPr id="76" name="フローチャート: 判断 75">
          <a:extLst>
            <a:ext uri="{FF2B5EF4-FFF2-40B4-BE49-F238E27FC236}">
              <a16:creationId xmlns:a16="http://schemas.microsoft.com/office/drawing/2014/main" id="{E6AE0680-EBA1-406B-98B5-A895A5C99CAE}"/>
            </a:ext>
          </a:extLst>
        </xdr:cNvPr>
        <xdr:cNvSpPr/>
      </xdr:nvSpPr>
      <xdr:spPr>
        <a:xfrm>
          <a:off x="3175000" y="743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144232</xdr:rowOff>
    </xdr:from>
    <xdr:ext cx="762000" cy="259045"/>
    <xdr:sp macro="" textlink="">
      <xdr:nvSpPr>
        <xdr:cNvPr id="77" name="テキスト ボックス 76">
          <a:extLst>
            <a:ext uri="{FF2B5EF4-FFF2-40B4-BE49-F238E27FC236}">
              <a16:creationId xmlns:a16="http://schemas.microsoft.com/office/drawing/2014/main" id="{6D073065-1FA8-48B1-A989-A42E5ADB275D}"/>
            </a:ext>
          </a:extLst>
        </xdr:cNvPr>
        <xdr:cNvSpPr txBox="1"/>
      </xdr:nvSpPr>
      <xdr:spPr>
        <a:xfrm>
          <a:off x="2844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52211</xdr:rowOff>
    </xdr:from>
    <xdr:to>
      <xdr:col>11</xdr:col>
      <xdr:colOff>31750</xdr:colOff>
      <xdr:row>42</xdr:row>
      <xdr:rowOff>52211</xdr:rowOff>
    </xdr:to>
    <xdr:cxnSp macro="">
      <xdr:nvCxnSpPr>
        <xdr:cNvPr id="78" name="直線コネクタ 77">
          <a:extLst>
            <a:ext uri="{FF2B5EF4-FFF2-40B4-BE49-F238E27FC236}">
              <a16:creationId xmlns:a16="http://schemas.microsoft.com/office/drawing/2014/main" id="{65805D70-B0EA-4BF9-AEB9-14EFF799E80E}"/>
            </a:ext>
          </a:extLst>
        </xdr:cNvPr>
        <xdr:cNvCxnSpPr/>
      </xdr:nvCxnSpPr>
      <xdr:spPr>
        <a:xfrm>
          <a:off x="1447800" y="72531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71261</xdr:rowOff>
    </xdr:from>
    <xdr:to>
      <xdr:col>11</xdr:col>
      <xdr:colOff>82550</xdr:colOff>
      <xdr:row>44</xdr:row>
      <xdr:rowOff>1411</xdr:rowOff>
    </xdr:to>
    <xdr:sp macro="" textlink="">
      <xdr:nvSpPr>
        <xdr:cNvPr id="79" name="フローチャート: 判断 78">
          <a:extLst>
            <a:ext uri="{FF2B5EF4-FFF2-40B4-BE49-F238E27FC236}">
              <a16:creationId xmlns:a16="http://schemas.microsoft.com/office/drawing/2014/main" id="{43F5ADDF-D662-42B6-84F8-261F3654D7A5}"/>
            </a:ext>
          </a:extLst>
        </xdr:cNvPr>
        <xdr:cNvSpPr/>
      </xdr:nvSpPr>
      <xdr:spPr>
        <a:xfrm>
          <a:off x="2286000" y="7443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157638</xdr:rowOff>
    </xdr:from>
    <xdr:ext cx="762000" cy="259045"/>
    <xdr:sp macro="" textlink="">
      <xdr:nvSpPr>
        <xdr:cNvPr id="80" name="テキスト ボックス 79">
          <a:extLst>
            <a:ext uri="{FF2B5EF4-FFF2-40B4-BE49-F238E27FC236}">
              <a16:creationId xmlns:a16="http://schemas.microsoft.com/office/drawing/2014/main" id="{FA49A1B4-5E0B-4054-A42F-58F95758FABD}"/>
            </a:ext>
          </a:extLst>
        </xdr:cNvPr>
        <xdr:cNvSpPr txBox="1"/>
      </xdr:nvSpPr>
      <xdr:spPr>
        <a:xfrm>
          <a:off x="1955800" y="752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81" name="フローチャート: 判断 80">
          <a:extLst>
            <a:ext uri="{FF2B5EF4-FFF2-40B4-BE49-F238E27FC236}">
              <a16:creationId xmlns:a16="http://schemas.microsoft.com/office/drawing/2014/main" id="{7BC950E7-05E7-473E-8721-D9A967A52C44}"/>
            </a:ext>
          </a:extLst>
        </xdr:cNvPr>
        <xdr:cNvSpPr/>
      </xdr:nvSpPr>
      <xdr:spPr>
        <a:xfrm>
          <a:off x="1397000" y="745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82" name="テキスト ボックス 81">
          <a:extLst>
            <a:ext uri="{FF2B5EF4-FFF2-40B4-BE49-F238E27FC236}">
              <a16:creationId xmlns:a16="http://schemas.microsoft.com/office/drawing/2014/main" id="{B90B60ED-D5B9-4C08-868E-2CE8DE51746A}"/>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639920ED-BB72-40D0-BAD3-66C570A2558D}"/>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9CCFA63F-777D-4946-8EF0-2B9146F65818}"/>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C160434C-52F2-42E7-B59A-9EAEA41D2939}"/>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9076D49-59EB-4B6C-88B7-EF2E71F3D2F7}"/>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2467EEFB-F02A-4C15-9FE0-4AC121E4A919}"/>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28222</xdr:rowOff>
    </xdr:from>
    <xdr:to>
      <xdr:col>23</xdr:col>
      <xdr:colOff>184150</xdr:colOff>
      <xdr:row>42</xdr:row>
      <xdr:rowOff>129822</xdr:rowOff>
    </xdr:to>
    <xdr:sp macro="" textlink="">
      <xdr:nvSpPr>
        <xdr:cNvPr id="88" name="楕円 87">
          <a:extLst>
            <a:ext uri="{FF2B5EF4-FFF2-40B4-BE49-F238E27FC236}">
              <a16:creationId xmlns:a16="http://schemas.microsoft.com/office/drawing/2014/main" id="{C5B2DB62-504C-4C94-86A1-A99FFE1F0F6F}"/>
            </a:ext>
          </a:extLst>
        </xdr:cNvPr>
        <xdr:cNvSpPr/>
      </xdr:nvSpPr>
      <xdr:spPr>
        <a:xfrm>
          <a:off x="49022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299</xdr:rowOff>
    </xdr:from>
    <xdr:ext cx="762000" cy="259045"/>
    <xdr:sp macro="" textlink="">
      <xdr:nvSpPr>
        <xdr:cNvPr id="89" name="財政力該当値テキスト">
          <a:extLst>
            <a:ext uri="{FF2B5EF4-FFF2-40B4-BE49-F238E27FC236}">
              <a16:creationId xmlns:a16="http://schemas.microsoft.com/office/drawing/2014/main" id="{DF5989CC-E331-4E84-B792-5FF1B42DCDCE}"/>
            </a:ext>
          </a:extLst>
        </xdr:cNvPr>
        <xdr:cNvSpPr txBox="1"/>
      </xdr:nvSpPr>
      <xdr:spPr>
        <a:xfrm>
          <a:off x="5041900" y="7201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90" name="楕円 89">
          <a:extLst>
            <a:ext uri="{FF2B5EF4-FFF2-40B4-BE49-F238E27FC236}">
              <a16:creationId xmlns:a16="http://schemas.microsoft.com/office/drawing/2014/main" id="{BBFAB3D1-B242-407B-AB6E-D754B4AA577C}"/>
            </a:ext>
          </a:extLst>
        </xdr:cNvPr>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91" name="テキスト ボックス 90">
          <a:extLst>
            <a:ext uri="{FF2B5EF4-FFF2-40B4-BE49-F238E27FC236}">
              <a16:creationId xmlns:a16="http://schemas.microsoft.com/office/drawing/2014/main" id="{6F682B5C-DD5F-4216-8D03-19B7AA459A2A}"/>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159455</xdr:rowOff>
    </xdr:from>
    <xdr:to>
      <xdr:col>15</xdr:col>
      <xdr:colOff>133350</xdr:colOff>
      <xdr:row>42</xdr:row>
      <xdr:rowOff>89605</xdr:rowOff>
    </xdr:to>
    <xdr:sp macro="" textlink="">
      <xdr:nvSpPr>
        <xdr:cNvPr id="92" name="楕円 91">
          <a:extLst>
            <a:ext uri="{FF2B5EF4-FFF2-40B4-BE49-F238E27FC236}">
              <a16:creationId xmlns:a16="http://schemas.microsoft.com/office/drawing/2014/main" id="{3263CB7B-259C-43BD-A066-FE276362B00D}"/>
            </a:ext>
          </a:extLst>
        </xdr:cNvPr>
        <xdr:cNvSpPr/>
      </xdr:nvSpPr>
      <xdr:spPr>
        <a:xfrm>
          <a:off x="3175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93" name="テキスト ボックス 92">
          <a:extLst>
            <a:ext uri="{FF2B5EF4-FFF2-40B4-BE49-F238E27FC236}">
              <a16:creationId xmlns:a16="http://schemas.microsoft.com/office/drawing/2014/main" id="{20C15F60-B337-4EAB-BA4E-F24D94349976}"/>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1411</xdr:rowOff>
    </xdr:from>
    <xdr:to>
      <xdr:col>11</xdr:col>
      <xdr:colOff>82550</xdr:colOff>
      <xdr:row>42</xdr:row>
      <xdr:rowOff>103011</xdr:rowOff>
    </xdr:to>
    <xdr:sp macro="" textlink="">
      <xdr:nvSpPr>
        <xdr:cNvPr id="94" name="楕円 93">
          <a:extLst>
            <a:ext uri="{FF2B5EF4-FFF2-40B4-BE49-F238E27FC236}">
              <a16:creationId xmlns:a16="http://schemas.microsoft.com/office/drawing/2014/main" id="{C26102A9-B102-409C-AF97-2012325A33BD}"/>
            </a:ext>
          </a:extLst>
        </xdr:cNvPr>
        <xdr:cNvSpPr/>
      </xdr:nvSpPr>
      <xdr:spPr>
        <a:xfrm>
          <a:off x="2286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113188</xdr:rowOff>
    </xdr:from>
    <xdr:ext cx="762000" cy="259045"/>
    <xdr:sp macro="" textlink="">
      <xdr:nvSpPr>
        <xdr:cNvPr id="95" name="テキスト ボックス 94">
          <a:extLst>
            <a:ext uri="{FF2B5EF4-FFF2-40B4-BE49-F238E27FC236}">
              <a16:creationId xmlns:a16="http://schemas.microsoft.com/office/drawing/2014/main" id="{CB480ADC-0101-47AB-81CA-C21F5FD0F58E}"/>
            </a:ext>
          </a:extLst>
        </xdr:cNvPr>
        <xdr:cNvSpPr txBox="1"/>
      </xdr:nvSpPr>
      <xdr:spPr>
        <a:xfrm>
          <a:off x="1955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1411</xdr:rowOff>
    </xdr:from>
    <xdr:to>
      <xdr:col>7</xdr:col>
      <xdr:colOff>31750</xdr:colOff>
      <xdr:row>42</xdr:row>
      <xdr:rowOff>103011</xdr:rowOff>
    </xdr:to>
    <xdr:sp macro="" textlink="">
      <xdr:nvSpPr>
        <xdr:cNvPr id="96" name="楕円 95">
          <a:extLst>
            <a:ext uri="{FF2B5EF4-FFF2-40B4-BE49-F238E27FC236}">
              <a16:creationId xmlns:a16="http://schemas.microsoft.com/office/drawing/2014/main" id="{3AF645B7-A4EB-43AF-BB8D-AE85D68E50F5}"/>
            </a:ext>
          </a:extLst>
        </xdr:cNvPr>
        <xdr:cNvSpPr/>
      </xdr:nvSpPr>
      <xdr:spPr>
        <a:xfrm>
          <a:off x="1397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113188</xdr:rowOff>
    </xdr:from>
    <xdr:ext cx="762000" cy="259045"/>
    <xdr:sp macro="" textlink="">
      <xdr:nvSpPr>
        <xdr:cNvPr id="97" name="テキスト ボックス 96">
          <a:extLst>
            <a:ext uri="{FF2B5EF4-FFF2-40B4-BE49-F238E27FC236}">
              <a16:creationId xmlns:a16="http://schemas.microsoft.com/office/drawing/2014/main" id="{4A40348D-3A96-43DD-AF92-69D074E8CF77}"/>
            </a:ext>
          </a:extLst>
        </xdr:cNvPr>
        <xdr:cNvSpPr txBox="1"/>
      </xdr:nvSpPr>
      <xdr:spPr>
        <a:xfrm>
          <a:off x="1066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B3846260-135A-4031-8138-5C53F9B8019E}"/>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65B3CDAE-4CCD-49D5-A803-5A3E3B86BF9D}"/>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F248A0B0-1FDD-4BB0-BA96-7696B59F27DA}"/>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19977EC3-1840-4A44-BD16-017A50FCB717}"/>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BE6DB340-D28E-4593-A6BE-094E5051CD7E}"/>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C5016C41-9E8F-4F7C-85C7-1C3BC0162229}"/>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96853221-94A2-4556-84F7-0C66B74E5BBF}"/>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1D4BF03B-149D-44FC-AFCE-7983EF606818}"/>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20D94E6F-6C32-487D-AAC7-4153B39D563F}"/>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FD93C4DA-45AF-4A22-AB0F-14284EAEBE0C}"/>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8C6BD60C-984C-4ED1-B155-7DDE76D412F4}"/>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FA2280FA-01F6-485E-8AB9-2DC8005F3B18}"/>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2B4B2E23-3129-47F7-A160-C339DF44DD4B}"/>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令和４年度は、経常経費充当一般財源が増額したことに加え、臨時財政対策債の減等により経常一般財源が減少したため、前年度に比べて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ポイント減少した。類似団体の平均値を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今後も、定員管理等による歳出削減や起債の抑制を行うとともに、市税徴収率の向上などによる歳入確保に取り組み、財政構造の弾力性の確保に努める。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7D6A0546-1DE3-4F60-B834-759268AD79FF}"/>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E9BD2141-2562-4F81-9657-BA6B1098E9A9}"/>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33E05C3F-88D1-4551-B17E-92BEFAD3E367}"/>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BEE67425-77A8-4BD8-83A7-58D7426BCC3B}"/>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BA6E1CF1-0C50-446C-9F59-C01F4EB24C35}"/>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32BDA882-33CC-4A17-B654-E10468BC88CF}"/>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47EE3C21-274E-434A-8B4A-7B30EBF5819D}"/>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E6948DC3-1A04-4076-8462-4AD44F695114}"/>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40B11B8-BD7F-479E-96B5-F18014C01E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EB9BA96C-7DFB-482E-A26E-892F64680FA8}"/>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669D7156-200B-4EEB-9E03-3222CD19B03C}"/>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688EF0A4-E645-4399-BB78-83D67C2EF8D2}"/>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133032</xdr:rowOff>
    </xdr:from>
    <xdr:to>
      <xdr:col>23</xdr:col>
      <xdr:colOff>133350</xdr:colOff>
      <xdr:row>66</xdr:row>
      <xdr:rowOff>34290</xdr:rowOff>
    </xdr:to>
    <xdr:cxnSp macro="">
      <xdr:nvCxnSpPr>
        <xdr:cNvPr id="123" name="直線コネクタ 122">
          <a:extLst>
            <a:ext uri="{FF2B5EF4-FFF2-40B4-BE49-F238E27FC236}">
              <a16:creationId xmlns:a16="http://schemas.microsoft.com/office/drawing/2014/main" id="{07C1631B-CABF-48FB-A42D-66290C1A6641}"/>
            </a:ext>
          </a:extLst>
        </xdr:cNvPr>
        <xdr:cNvCxnSpPr/>
      </xdr:nvCxnSpPr>
      <xdr:spPr>
        <a:xfrm flipV="1">
          <a:off x="4953000" y="10077132"/>
          <a:ext cx="0" cy="1272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6367</xdr:rowOff>
    </xdr:from>
    <xdr:ext cx="762000" cy="259045"/>
    <xdr:sp macro="" textlink="">
      <xdr:nvSpPr>
        <xdr:cNvPr id="124" name="財政構造の弾力性最小値テキスト">
          <a:extLst>
            <a:ext uri="{FF2B5EF4-FFF2-40B4-BE49-F238E27FC236}">
              <a16:creationId xmlns:a16="http://schemas.microsoft.com/office/drawing/2014/main" id="{DEDC3D8A-BA8A-4AD4-90F2-1932B9497012}"/>
            </a:ext>
          </a:extLst>
        </xdr:cNvPr>
        <xdr:cNvSpPr txBox="1"/>
      </xdr:nvSpPr>
      <xdr:spPr>
        <a:xfrm>
          <a:off x="5041900" y="1132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34290</xdr:rowOff>
    </xdr:from>
    <xdr:to>
      <xdr:col>24</xdr:col>
      <xdr:colOff>12700</xdr:colOff>
      <xdr:row>66</xdr:row>
      <xdr:rowOff>34290</xdr:rowOff>
    </xdr:to>
    <xdr:cxnSp macro="">
      <xdr:nvCxnSpPr>
        <xdr:cNvPr id="125" name="直線コネクタ 124">
          <a:extLst>
            <a:ext uri="{FF2B5EF4-FFF2-40B4-BE49-F238E27FC236}">
              <a16:creationId xmlns:a16="http://schemas.microsoft.com/office/drawing/2014/main" id="{114D92AC-36AA-42B4-9624-28E5E43C62EB}"/>
            </a:ext>
          </a:extLst>
        </xdr:cNvPr>
        <xdr:cNvCxnSpPr/>
      </xdr:nvCxnSpPr>
      <xdr:spPr>
        <a:xfrm>
          <a:off x="4864100" y="1134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47959</xdr:rowOff>
    </xdr:from>
    <xdr:ext cx="762000" cy="259045"/>
    <xdr:sp macro="" textlink="">
      <xdr:nvSpPr>
        <xdr:cNvPr id="126" name="財政構造の弾力性最大値テキスト">
          <a:extLst>
            <a:ext uri="{FF2B5EF4-FFF2-40B4-BE49-F238E27FC236}">
              <a16:creationId xmlns:a16="http://schemas.microsoft.com/office/drawing/2014/main" id="{55D2E8EB-EAB7-45D7-AC03-1E0F2BE4A4D4}"/>
            </a:ext>
          </a:extLst>
        </xdr:cNvPr>
        <xdr:cNvSpPr txBox="1"/>
      </xdr:nvSpPr>
      <xdr:spPr>
        <a:xfrm>
          <a:off x="5041900" y="9820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133032</xdr:rowOff>
    </xdr:from>
    <xdr:to>
      <xdr:col>24</xdr:col>
      <xdr:colOff>12700</xdr:colOff>
      <xdr:row>58</xdr:row>
      <xdr:rowOff>133032</xdr:rowOff>
    </xdr:to>
    <xdr:cxnSp macro="">
      <xdr:nvCxnSpPr>
        <xdr:cNvPr id="127" name="直線コネクタ 126">
          <a:extLst>
            <a:ext uri="{FF2B5EF4-FFF2-40B4-BE49-F238E27FC236}">
              <a16:creationId xmlns:a16="http://schemas.microsoft.com/office/drawing/2014/main" id="{F5048BA9-8DB0-41E2-A81E-436FC593534A}"/>
            </a:ext>
          </a:extLst>
        </xdr:cNvPr>
        <xdr:cNvCxnSpPr/>
      </xdr:nvCxnSpPr>
      <xdr:spPr>
        <a:xfrm>
          <a:off x="4864100" y="10077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109855</xdr:rowOff>
    </xdr:from>
    <xdr:to>
      <xdr:col>23</xdr:col>
      <xdr:colOff>133350</xdr:colOff>
      <xdr:row>62</xdr:row>
      <xdr:rowOff>86678</xdr:rowOff>
    </xdr:to>
    <xdr:cxnSp macro="">
      <xdr:nvCxnSpPr>
        <xdr:cNvPr id="128" name="直線コネクタ 127">
          <a:extLst>
            <a:ext uri="{FF2B5EF4-FFF2-40B4-BE49-F238E27FC236}">
              <a16:creationId xmlns:a16="http://schemas.microsoft.com/office/drawing/2014/main" id="{C003FBAA-13C8-4C37-84A2-9A97B6CF5120}"/>
            </a:ext>
          </a:extLst>
        </xdr:cNvPr>
        <xdr:cNvCxnSpPr/>
      </xdr:nvCxnSpPr>
      <xdr:spPr>
        <a:xfrm>
          <a:off x="4114800" y="10396855"/>
          <a:ext cx="838200" cy="31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146702</xdr:rowOff>
    </xdr:from>
    <xdr:ext cx="762000" cy="259045"/>
    <xdr:sp macro="" textlink="">
      <xdr:nvSpPr>
        <xdr:cNvPr id="129" name="財政構造の弾力性平均値テキスト">
          <a:extLst>
            <a:ext uri="{FF2B5EF4-FFF2-40B4-BE49-F238E27FC236}">
              <a16:creationId xmlns:a16="http://schemas.microsoft.com/office/drawing/2014/main" id="{FCBC4B7F-7F7B-4827-B9B3-F1BD06C219AA}"/>
            </a:ext>
          </a:extLst>
        </xdr:cNvPr>
        <xdr:cNvSpPr txBox="1"/>
      </xdr:nvSpPr>
      <xdr:spPr>
        <a:xfrm>
          <a:off x="5041900" y="10776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3175</xdr:rowOff>
    </xdr:from>
    <xdr:to>
      <xdr:col>23</xdr:col>
      <xdr:colOff>184150</xdr:colOff>
      <xdr:row>63</xdr:row>
      <xdr:rowOff>104775</xdr:rowOff>
    </xdr:to>
    <xdr:sp macro="" textlink="">
      <xdr:nvSpPr>
        <xdr:cNvPr id="130" name="フローチャート: 判断 129">
          <a:extLst>
            <a:ext uri="{FF2B5EF4-FFF2-40B4-BE49-F238E27FC236}">
              <a16:creationId xmlns:a16="http://schemas.microsoft.com/office/drawing/2014/main" id="{F0BE625B-0078-4B4C-AF7A-8E1CA2727E6D}"/>
            </a:ext>
          </a:extLst>
        </xdr:cNvPr>
        <xdr:cNvSpPr/>
      </xdr:nvSpPr>
      <xdr:spPr>
        <a:xfrm>
          <a:off x="49022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109855</xdr:rowOff>
    </xdr:from>
    <xdr:to>
      <xdr:col>19</xdr:col>
      <xdr:colOff>133350</xdr:colOff>
      <xdr:row>62</xdr:row>
      <xdr:rowOff>159068</xdr:rowOff>
    </xdr:to>
    <xdr:cxnSp macro="">
      <xdr:nvCxnSpPr>
        <xdr:cNvPr id="131" name="直線コネクタ 130">
          <a:extLst>
            <a:ext uri="{FF2B5EF4-FFF2-40B4-BE49-F238E27FC236}">
              <a16:creationId xmlns:a16="http://schemas.microsoft.com/office/drawing/2014/main" id="{3B647A53-A333-4C76-BAF7-F778E0F31844}"/>
            </a:ext>
          </a:extLst>
        </xdr:cNvPr>
        <xdr:cNvCxnSpPr/>
      </xdr:nvCxnSpPr>
      <xdr:spPr>
        <a:xfrm flipV="1">
          <a:off x="3225800" y="10396855"/>
          <a:ext cx="889000" cy="39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122872</xdr:rowOff>
    </xdr:from>
    <xdr:to>
      <xdr:col>19</xdr:col>
      <xdr:colOff>184150</xdr:colOff>
      <xdr:row>62</xdr:row>
      <xdr:rowOff>53022</xdr:rowOff>
    </xdr:to>
    <xdr:sp macro="" textlink="">
      <xdr:nvSpPr>
        <xdr:cNvPr id="132" name="フローチャート: 判断 131">
          <a:extLst>
            <a:ext uri="{FF2B5EF4-FFF2-40B4-BE49-F238E27FC236}">
              <a16:creationId xmlns:a16="http://schemas.microsoft.com/office/drawing/2014/main" id="{DCA0D6D6-B094-4853-B326-9E747FC986E4}"/>
            </a:ext>
          </a:extLst>
        </xdr:cNvPr>
        <xdr:cNvSpPr/>
      </xdr:nvSpPr>
      <xdr:spPr>
        <a:xfrm>
          <a:off x="4064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37799</xdr:rowOff>
    </xdr:from>
    <xdr:ext cx="736600" cy="259045"/>
    <xdr:sp macro="" textlink="">
      <xdr:nvSpPr>
        <xdr:cNvPr id="133" name="テキスト ボックス 132">
          <a:extLst>
            <a:ext uri="{FF2B5EF4-FFF2-40B4-BE49-F238E27FC236}">
              <a16:creationId xmlns:a16="http://schemas.microsoft.com/office/drawing/2014/main" id="{BB15E3A1-47FF-461C-8A39-8A5E38DA96EE}"/>
            </a:ext>
          </a:extLst>
        </xdr:cNvPr>
        <xdr:cNvSpPr txBox="1"/>
      </xdr:nvSpPr>
      <xdr:spPr>
        <a:xfrm>
          <a:off x="3733800" y="10667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116840</xdr:rowOff>
    </xdr:from>
    <xdr:to>
      <xdr:col>15</xdr:col>
      <xdr:colOff>82550</xdr:colOff>
      <xdr:row>62</xdr:row>
      <xdr:rowOff>159068</xdr:rowOff>
    </xdr:to>
    <xdr:cxnSp macro="">
      <xdr:nvCxnSpPr>
        <xdr:cNvPr id="134" name="直線コネクタ 133">
          <a:extLst>
            <a:ext uri="{FF2B5EF4-FFF2-40B4-BE49-F238E27FC236}">
              <a16:creationId xmlns:a16="http://schemas.microsoft.com/office/drawing/2014/main" id="{16630F20-E3EB-4C35-850C-26EB825E3F73}"/>
            </a:ext>
          </a:extLst>
        </xdr:cNvPr>
        <xdr:cNvCxnSpPr/>
      </xdr:nvCxnSpPr>
      <xdr:spPr>
        <a:xfrm>
          <a:off x="2336800" y="10746740"/>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666F634D-3C94-4D8D-BFB8-6D3A2D5D6AD5}"/>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48C04093-8656-49D0-9AA6-9496A99D86EF}"/>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116840</xdr:rowOff>
    </xdr:from>
    <xdr:to>
      <xdr:col>11</xdr:col>
      <xdr:colOff>31750</xdr:colOff>
      <xdr:row>63</xdr:row>
      <xdr:rowOff>35878</xdr:rowOff>
    </xdr:to>
    <xdr:cxnSp macro="">
      <xdr:nvCxnSpPr>
        <xdr:cNvPr id="137" name="直線コネクタ 136">
          <a:extLst>
            <a:ext uri="{FF2B5EF4-FFF2-40B4-BE49-F238E27FC236}">
              <a16:creationId xmlns:a16="http://schemas.microsoft.com/office/drawing/2014/main" id="{75B1FCE5-E7BE-4843-9B98-BBA484EC6227}"/>
            </a:ext>
          </a:extLst>
        </xdr:cNvPr>
        <xdr:cNvCxnSpPr/>
      </xdr:nvCxnSpPr>
      <xdr:spPr>
        <a:xfrm flipV="1">
          <a:off x="1447800" y="10746740"/>
          <a:ext cx="8890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111760</xdr:rowOff>
    </xdr:from>
    <xdr:to>
      <xdr:col>11</xdr:col>
      <xdr:colOff>82550</xdr:colOff>
      <xdr:row>64</xdr:row>
      <xdr:rowOff>41910</xdr:rowOff>
    </xdr:to>
    <xdr:sp macro="" textlink="">
      <xdr:nvSpPr>
        <xdr:cNvPr id="138" name="フローチャート: 判断 137">
          <a:extLst>
            <a:ext uri="{FF2B5EF4-FFF2-40B4-BE49-F238E27FC236}">
              <a16:creationId xmlns:a16="http://schemas.microsoft.com/office/drawing/2014/main" id="{253F03B7-3631-4E0A-88D7-7668259487A9}"/>
            </a:ext>
          </a:extLst>
        </xdr:cNvPr>
        <xdr:cNvSpPr/>
      </xdr:nvSpPr>
      <xdr:spPr>
        <a:xfrm>
          <a:off x="2286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26687</xdr:rowOff>
    </xdr:from>
    <xdr:ext cx="762000" cy="259045"/>
    <xdr:sp macro="" textlink="">
      <xdr:nvSpPr>
        <xdr:cNvPr id="139" name="テキスト ボックス 138">
          <a:extLst>
            <a:ext uri="{FF2B5EF4-FFF2-40B4-BE49-F238E27FC236}">
              <a16:creationId xmlns:a16="http://schemas.microsoft.com/office/drawing/2014/main" id="{4C21E20F-8E77-43DC-BFA2-9EEF4A4F457B}"/>
            </a:ext>
          </a:extLst>
        </xdr:cNvPr>
        <xdr:cNvSpPr txBox="1"/>
      </xdr:nvSpPr>
      <xdr:spPr>
        <a:xfrm>
          <a:off x="1955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75565</xdr:rowOff>
    </xdr:from>
    <xdr:to>
      <xdr:col>7</xdr:col>
      <xdr:colOff>31750</xdr:colOff>
      <xdr:row>64</xdr:row>
      <xdr:rowOff>5715</xdr:rowOff>
    </xdr:to>
    <xdr:sp macro="" textlink="">
      <xdr:nvSpPr>
        <xdr:cNvPr id="140" name="フローチャート: 判断 139">
          <a:extLst>
            <a:ext uri="{FF2B5EF4-FFF2-40B4-BE49-F238E27FC236}">
              <a16:creationId xmlns:a16="http://schemas.microsoft.com/office/drawing/2014/main" id="{97AA3C71-4371-4A6D-8D10-9C7C7E42C111}"/>
            </a:ext>
          </a:extLst>
        </xdr:cNvPr>
        <xdr:cNvSpPr/>
      </xdr:nvSpPr>
      <xdr:spPr>
        <a:xfrm>
          <a:off x="1397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161942</xdr:rowOff>
    </xdr:from>
    <xdr:ext cx="762000" cy="259045"/>
    <xdr:sp macro="" textlink="">
      <xdr:nvSpPr>
        <xdr:cNvPr id="141" name="テキスト ボックス 140">
          <a:extLst>
            <a:ext uri="{FF2B5EF4-FFF2-40B4-BE49-F238E27FC236}">
              <a16:creationId xmlns:a16="http://schemas.microsoft.com/office/drawing/2014/main" id="{7A87A054-8D8F-4571-B02E-011DEBFA8595}"/>
            </a:ext>
          </a:extLst>
        </xdr:cNvPr>
        <xdr:cNvSpPr txBox="1"/>
      </xdr:nvSpPr>
      <xdr:spPr>
        <a:xfrm>
          <a:off x="1066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FF0FE6C5-3F96-4FA5-BAD9-BFF6FC183C3E}"/>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420B767F-C490-422B-ABB5-925BF0A34151}"/>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ED2746D2-185C-4E60-97C6-137BA1491376}"/>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890F9DF8-E8EE-45B5-A6EF-434F8981FEF6}"/>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63D89BF6-29DC-43C1-9422-8D57448B40C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35878</xdr:rowOff>
    </xdr:from>
    <xdr:to>
      <xdr:col>23</xdr:col>
      <xdr:colOff>184150</xdr:colOff>
      <xdr:row>62</xdr:row>
      <xdr:rowOff>137478</xdr:rowOff>
    </xdr:to>
    <xdr:sp macro="" textlink="">
      <xdr:nvSpPr>
        <xdr:cNvPr id="147" name="楕円 146">
          <a:extLst>
            <a:ext uri="{FF2B5EF4-FFF2-40B4-BE49-F238E27FC236}">
              <a16:creationId xmlns:a16="http://schemas.microsoft.com/office/drawing/2014/main" id="{FADE356C-FC3D-4C01-877A-C5F98F0BD8B0}"/>
            </a:ext>
          </a:extLst>
        </xdr:cNvPr>
        <xdr:cNvSpPr/>
      </xdr:nvSpPr>
      <xdr:spPr>
        <a:xfrm>
          <a:off x="4902200" y="1066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52405</xdr:rowOff>
    </xdr:from>
    <xdr:ext cx="762000" cy="259045"/>
    <xdr:sp macro="" textlink="">
      <xdr:nvSpPr>
        <xdr:cNvPr id="148" name="財政構造の弾力性該当値テキスト">
          <a:extLst>
            <a:ext uri="{FF2B5EF4-FFF2-40B4-BE49-F238E27FC236}">
              <a16:creationId xmlns:a16="http://schemas.microsoft.com/office/drawing/2014/main" id="{22040CDF-2040-4531-8E34-74E5A331ECF0}"/>
            </a:ext>
          </a:extLst>
        </xdr:cNvPr>
        <xdr:cNvSpPr txBox="1"/>
      </xdr:nvSpPr>
      <xdr:spPr>
        <a:xfrm>
          <a:off x="5041900" y="10510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59055</xdr:rowOff>
    </xdr:from>
    <xdr:to>
      <xdr:col>19</xdr:col>
      <xdr:colOff>184150</xdr:colOff>
      <xdr:row>60</xdr:row>
      <xdr:rowOff>160655</xdr:rowOff>
    </xdr:to>
    <xdr:sp macro="" textlink="">
      <xdr:nvSpPr>
        <xdr:cNvPr id="149" name="楕円 148">
          <a:extLst>
            <a:ext uri="{FF2B5EF4-FFF2-40B4-BE49-F238E27FC236}">
              <a16:creationId xmlns:a16="http://schemas.microsoft.com/office/drawing/2014/main" id="{45DD1179-FFF0-4E60-9756-69492A9B1089}"/>
            </a:ext>
          </a:extLst>
        </xdr:cNvPr>
        <xdr:cNvSpPr/>
      </xdr:nvSpPr>
      <xdr:spPr>
        <a:xfrm>
          <a:off x="4064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170832</xdr:rowOff>
    </xdr:from>
    <xdr:ext cx="736600" cy="259045"/>
    <xdr:sp macro="" textlink="">
      <xdr:nvSpPr>
        <xdr:cNvPr id="150" name="テキスト ボックス 149">
          <a:extLst>
            <a:ext uri="{FF2B5EF4-FFF2-40B4-BE49-F238E27FC236}">
              <a16:creationId xmlns:a16="http://schemas.microsoft.com/office/drawing/2014/main" id="{42AEAFDF-B205-4EB4-85C3-1C5338985670}"/>
            </a:ext>
          </a:extLst>
        </xdr:cNvPr>
        <xdr:cNvSpPr txBox="1"/>
      </xdr:nvSpPr>
      <xdr:spPr>
        <a:xfrm>
          <a:off x="3733800" y="10114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108268</xdr:rowOff>
    </xdr:from>
    <xdr:to>
      <xdr:col>15</xdr:col>
      <xdr:colOff>133350</xdr:colOff>
      <xdr:row>63</xdr:row>
      <xdr:rowOff>38418</xdr:rowOff>
    </xdr:to>
    <xdr:sp macro="" textlink="">
      <xdr:nvSpPr>
        <xdr:cNvPr id="151" name="楕円 150">
          <a:extLst>
            <a:ext uri="{FF2B5EF4-FFF2-40B4-BE49-F238E27FC236}">
              <a16:creationId xmlns:a16="http://schemas.microsoft.com/office/drawing/2014/main" id="{7CF89676-6ECD-49C9-90F9-C4EDBD254D57}"/>
            </a:ext>
          </a:extLst>
        </xdr:cNvPr>
        <xdr:cNvSpPr/>
      </xdr:nvSpPr>
      <xdr:spPr>
        <a:xfrm>
          <a:off x="31750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48595</xdr:rowOff>
    </xdr:from>
    <xdr:ext cx="762000" cy="259045"/>
    <xdr:sp macro="" textlink="">
      <xdr:nvSpPr>
        <xdr:cNvPr id="152" name="テキスト ボックス 151">
          <a:extLst>
            <a:ext uri="{FF2B5EF4-FFF2-40B4-BE49-F238E27FC236}">
              <a16:creationId xmlns:a16="http://schemas.microsoft.com/office/drawing/2014/main" id="{F3546C51-E1ED-49D3-8664-BF180C40478F}"/>
            </a:ext>
          </a:extLst>
        </xdr:cNvPr>
        <xdr:cNvSpPr txBox="1"/>
      </xdr:nvSpPr>
      <xdr:spPr>
        <a:xfrm>
          <a:off x="2844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66040</xdr:rowOff>
    </xdr:from>
    <xdr:to>
      <xdr:col>11</xdr:col>
      <xdr:colOff>82550</xdr:colOff>
      <xdr:row>62</xdr:row>
      <xdr:rowOff>167640</xdr:rowOff>
    </xdr:to>
    <xdr:sp macro="" textlink="">
      <xdr:nvSpPr>
        <xdr:cNvPr id="153" name="楕円 152">
          <a:extLst>
            <a:ext uri="{FF2B5EF4-FFF2-40B4-BE49-F238E27FC236}">
              <a16:creationId xmlns:a16="http://schemas.microsoft.com/office/drawing/2014/main" id="{F2328C0F-77E8-4F91-87B4-F9D1FA0176CF}"/>
            </a:ext>
          </a:extLst>
        </xdr:cNvPr>
        <xdr:cNvSpPr/>
      </xdr:nvSpPr>
      <xdr:spPr>
        <a:xfrm>
          <a:off x="2286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6367</xdr:rowOff>
    </xdr:from>
    <xdr:ext cx="762000" cy="259045"/>
    <xdr:sp macro="" textlink="">
      <xdr:nvSpPr>
        <xdr:cNvPr id="154" name="テキスト ボックス 153">
          <a:extLst>
            <a:ext uri="{FF2B5EF4-FFF2-40B4-BE49-F238E27FC236}">
              <a16:creationId xmlns:a16="http://schemas.microsoft.com/office/drawing/2014/main" id="{00EFC749-15B8-4130-9AED-0345F9B2DFF0}"/>
            </a:ext>
          </a:extLst>
        </xdr:cNvPr>
        <xdr:cNvSpPr txBox="1"/>
      </xdr:nvSpPr>
      <xdr:spPr>
        <a:xfrm>
          <a:off x="1955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156528</xdr:rowOff>
    </xdr:from>
    <xdr:to>
      <xdr:col>7</xdr:col>
      <xdr:colOff>31750</xdr:colOff>
      <xdr:row>63</xdr:row>
      <xdr:rowOff>86678</xdr:rowOff>
    </xdr:to>
    <xdr:sp macro="" textlink="">
      <xdr:nvSpPr>
        <xdr:cNvPr id="155" name="楕円 154">
          <a:extLst>
            <a:ext uri="{FF2B5EF4-FFF2-40B4-BE49-F238E27FC236}">
              <a16:creationId xmlns:a16="http://schemas.microsoft.com/office/drawing/2014/main" id="{9F5078F5-694E-4C85-AE8B-42CE165F0534}"/>
            </a:ext>
          </a:extLst>
        </xdr:cNvPr>
        <xdr:cNvSpPr/>
      </xdr:nvSpPr>
      <xdr:spPr>
        <a:xfrm>
          <a:off x="1397000" y="1078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96855</xdr:rowOff>
    </xdr:from>
    <xdr:ext cx="762000" cy="259045"/>
    <xdr:sp macro="" textlink="">
      <xdr:nvSpPr>
        <xdr:cNvPr id="156" name="テキスト ボックス 155">
          <a:extLst>
            <a:ext uri="{FF2B5EF4-FFF2-40B4-BE49-F238E27FC236}">
              <a16:creationId xmlns:a16="http://schemas.microsoft.com/office/drawing/2014/main" id="{3BD4CCEA-2379-4583-9544-76A501ACCE4A}"/>
            </a:ext>
          </a:extLst>
        </xdr:cNvPr>
        <xdr:cNvSpPr txBox="1"/>
      </xdr:nvSpPr>
      <xdr:spPr>
        <a:xfrm>
          <a:off x="1066800" y="1055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E18328D9-FF8D-4C0B-974E-1E51465EA454}"/>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522B0D9-D410-4333-BABE-D996AC59ECF3}"/>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D4608EC8-06CA-4D9C-A97B-A052C66587A4}"/>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[145,757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9E12A0CB-ABD1-435E-924B-3099B599CD4D}"/>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51EF845-82A7-4853-8EAE-E6BAEE851288}"/>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51078470-3A3B-4097-A976-4969628087AE}"/>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4D71FB4D-AA01-43E3-87D0-7FA5D002B241}"/>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8B25B077-7BBE-42EC-B021-71280677983A}"/>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4C3422D2-F58E-46D9-96F7-424B83CA1DEE}"/>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E52BBBF6-72EF-4814-80F5-77354AD4F8D2}"/>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B4440A19-0FC6-4473-84C8-4EB3B762DF16}"/>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ED08087F-DB18-4FA5-977E-508A884B4CD4}"/>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B1CD9347-1A71-42E8-AF02-FF9629F30BEB}"/>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４年度は、会計年度任用職員報酬の増等により人件費が増加したほか、管理施設の光熱水費の増等により物件費が増加した。そのため前年度を上回ったものの類似団体においても同様の状況にあるため平均値を下回った状態を維持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今後も、定員適正化やコスト削減に取り組み、人件費・物件費等の削減を図る。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BFC324F9-D349-47E6-9885-33A8E6B76AC4}"/>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368B3EE7-D93F-4840-AFBF-DB390892B0F9}"/>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7D4A37DE-023D-4AA8-BBAE-C39B99475A4E}"/>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E6A211E2-BEE0-45AD-80D1-D46CEF6C5B2B}"/>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CD31C13E-4E42-492A-8A2C-CD0A96F3C11B}"/>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42D91028-AD30-4904-A582-BC6EA844872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5C7506E4-97C4-4A0E-A59E-9031564D6BA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D8854FDD-BC8E-45C2-BD83-F4B5A069F63B}"/>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88797555-2F20-484E-BA74-455B2FE141BE}"/>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78B1F445-BF02-45C4-8BEE-CAB0E4347903}"/>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33AE2FED-270A-4E22-8C7D-3C2368970BF5}"/>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C1D2A82F-7A0A-423D-9BE7-6BC4849B6911}"/>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B5EA15D8-0A0A-48A9-9327-8EBB0ECB3518}"/>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E04BA38A-450B-4C5B-BB09-19459936199A}"/>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3C813A1D-0640-4C7E-A9A3-B75EF632D545}"/>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FC139185-C80F-4408-9D35-59E4FCF1CE7A}"/>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88503</xdr:rowOff>
    </xdr:from>
    <xdr:to>
      <xdr:col>23</xdr:col>
      <xdr:colOff>133350</xdr:colOff>
      <xdr:row>88</xdr:row>
      <xdr:rowOff>146405</xdr:rowOff>
    </xdr:to>
    <xdr:cxnSp macro="">
      <xdr:nvCxnSpPr>
        <xdr:cNvPr id="186" name="直線コネクタ 185">
          <a:extLst>
            <a:ext uri="{FF2B5EF4-FFF2-40B4-BE49-F238E27FC236}">
              <a16:creationId xmlns:a16="http://schemas.microsoft.com/office/drawing/2014/main" id="{BED6938C-00C4-475D-AF0B-93AA8502FFA8}"/>
            </a:ext>
          </a:extLst>
        </xdr:cNvPr>
        <xdr:cNvCxnSpPr/>
      </xdr:nvCxnSpPr>
      <xdr:spPr>
        <a:xfrm flipV="1">
          <a:off x="4953000" y="13804503"/>
          <a:ext cx="0" cy="14295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118482</xdr:rowOff>
    </xdr:from>
    <xdr:ext cx="762000" cy="259045"/>
    <xdr:sp macro="" textlink="">
      <xdr:nvSpPr>
        <xdr:cNvPr id="187" name="人件費・物件費等の状況最小値テキスト">
          <a:extLst>
            <a:ext uri="{FF2B5EF4-FFF2-40B4-BE49-F238E27FC236}">
              <a16:creationId xmlns:a16="http://schemas.microsoft.com/office/drawing/2014/main" id="{8974DDBA-400F-43F3-AA07-094C06F3330C}"/>
            </a:ext>
          </a:extLst>
        </xdr:cNvPr>
        <xdr:cNvSpPr txBox="1"/>
      </xdr:nvSpPr>
      <xdr:spPr>
        <a:xfrm>
          <a:off x="5041900" y="1520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146405</xdr:rowOff>
    </xdr:from>
    <xdr:to>
      <xdr:col>24</xdr:col>
      <xdr:colOff>12700</xdr:colOff>
      <xdr:row>88</xdr:row>
      <xdr:rowOff>146405</xdr:rowOff>
    </xdr:to>
    <xdr:cxnSp macro="">
      <xdr:nvCxnSpPr>
        <xdr:cNvPr id="188" name="直線コネクタ 187">
          <a:extLst>
            <a:ext uri="{FF2B5EF4-FFF2-40B4-BE49-F238E27FC236}">
              <a16:creationId xmlns:a16="http://schemas.microsoft.com/office/drawing/2014/main" id="{EFE36A24-4D3F-4118-B70B-8AAB820C9548}"/>
            </a:ext>
          </a:extLst>
        </xdr:cNvPr>
        <xdr:cNvCxnSpPr/>
      </xdr:nvCxnSpPr>
      <xdr:spPr>
        <a:xfrm>
          <a:off x="4864100" y="15234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3430</xdr:rowOff>
    </xdr:from>
    <xdr:ext cx="762000" cy="259045"/>
    <xdr:sp macro="" textlink="">
      <xdr:nvSpPr>
        <xdr:cNvPr id="189" name="人件費・物件費等の状況最大値テキスト">
          <a:extLst>
            <a:ext uri="{FF2B5EF4-FFF2-40B4-BE49-F238E27FC236}">
              <a16:creationId xmlns:a16="http://schemas.microsoft.com/office/drawing/2014/main" id="{4DC744F4-7E8C-466B-802E-59F097665B3A}"/>
            </a:ext>
          </a:extLst>
        </xdr:cNvPr>
        <xdr:cNvSpPr txBox="1"/>
      </xdr:nvSpPr>
      <xdr:spPr>
        <a:xfrm>
          <a:off x="5041900" y="13547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88503</xdr:rowOff>
    </xdr:from>
    <xdr:to>
      <xdr:col>24</xdr:col>
      <xdr:colOff>12700</xdr:colOff>
      <xdr:row>80</xdr:row>
      <xdr:rowOff>88503</xdr:rowOff>
    </xdr:to>
    <xdr:cxnSp macro="">
      <xdr:nvCxnSpPr>
        <xdr:cNvPr id="190" name="直線コネクタ 189">
          <a:extLst>
            <a:ext uri="{FF2B5EF4-FFF2-40B4-BE49-F238E27FC236}">
              <a16:creationId xmlns:a16="http://schemas.microsoft.com/office/drawing/2014/main" id="{B02F7430-B4EC-4554-BE36-B7E68CC28537}"/>
            </a:ext>
          </a:extLst>
        </xdr:cNvPr>
        <xdr:cNvCxnSpPr/>
      </xdr:nvCxnSpPr>
      <xdr:spPr>
        <a:xfrm>
          <a:off x="4864100" y="13804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84043</xdr:rowOff>
    </xdr:from>
    <xdr:to>
      <xdr:col>23</xdr:col>
      <xdr:colOff>133350</xdr:colOff>
      <xdr:row>82</xdr:row>
      <xdr:rowOff>109806</xdr:rowOff>
    </xdr:to>
    <xdr:cxnSp macro="">
      <xdr:nvCxnSpPr>
        <xdr:cNvPr id="191" name="直線コネクタ 190">
          <a:extLst>
            <a:ext uri="{FF2B5EF4-FFF2-40B4-BE49-F238E27FC236}">
              <a16:creationId xmlns:a16="http://schemas.microsoft.com/office/drawing/2014/main" id="{39255C64-95F9-4958-9B94-8D8528E1D110}"/>
            </a:ext>
          </a:extLst>
        </xdr:cNvPr>
        <xdr:cNvCxnSpPr/>
      </xdr:nvCxnSpPr>
      <xdr:spPr>
        <a:xfrm>
          <a:off x="4114800" y="14142943"/>
          <a:ext cx="838200" cy="25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67374</xdr:rowOff>
    </xdr:from>
    <xdr:ext cx="762000" cy="259045"/>
    <xdr:sp macro="" textlink="">
      <xdr:nvSpPr>
        <xdr:cNvPr id="192" name="人件費・物件費等の状況平均値テキスト">
          <a:extLst>
            <a:ext uri="{FF2B5EF4-FFF2-40B4-BE49-F238E27FC236}">
              <a16:creationId xmlns:a16="http://schemas.microsoft.com/office/drawing/2014/main" id="{E6952094-DFA5-4696-A9BB-5A6E25366570}"/>
            </a:ext>
          </a:extLst>
        </xdr:cNvPr>
        <xdr:cNvSpPr txBox="1"/>
      </xdr:nvSpPr>
      <xdr:spPr>
        <a:xfrm>
          <a:off x="5041900" y="141262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95297</xdr:rowOff>
    </xdr:from>
    <xdr:to>
      <xdr:col>23</xdr:col>
      <xdr:colOff>184150</xdr:colOff>
      <xdr:row>83</xdr:row>
      <xdr:rowOff>25447</xdr:rowOff>
    </xdr:to>
    <xdr:sp macro="" textlink="">
      <xdr:nvSpPr>
        <xdr:cNvPr id="193" name="フローチャート: 判断 192">
          <a:extLst>
            <a:ext uri="{FF2B5EF4-FFF2-40B4-BE49-F238E27FC236}">
              <a16:creationId xmlns:a16="http://schemas.microsoft.com/office/drawing/2014/main" id="{A062D08C-8D3E-4963-B0E9-E0370AA2DA81}"/>
            </a:ext>
          </a:extLst>
        </xdr:cNvPr>
        <xdr:cNvSpPr/>
      </xdr:nvSpPr>
      <xdr:spPr>
        <a:xfrm>
          <a:off x="49022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12199</xdr:rowOff>
    </xdr:from>
    <xdr:to>
      <xdr:col>19</xdr:col>
      <xdr:colOff>133350</xdr:colOff>
      <xdr:row>82</xdr:row>
      <xdr:rowOff>84043</xdr:rowOff>
    </xdr:to>
    <xdr:cxnSp macro="">
      <xdr:nvCxnSpPr>
        <xdr:cNvPr id="194" name="直線コネクタ 193">
          <a:extLst>
            <a:ext uri="{FF2B5EF4-FFF2-40B4-BE49-F238E27FC236}">
              <a16:creationId xmlns:a16="http://schemas.microsoft.com/office/drawing/2014/main" id="{9880AC35-C564-4EC8-88D6-48FA211B6380}"/>
            </a:ext>
          </a:extLst>
        </xdr:cNvPr>
        <xdr:cNvCxnSpPr/>
      </xdr:nvCxnSpPr>
      <xdr:spPr>
        <a:xfrm>
          <a:off x="3225800" y="14071099"/>
          <a:ext cx="889000" cy="7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53367</xdr:rowOff>
    </xdr:from>
    <xdr:to>
      <xdr:col>19</xdr:col>
      <xdr:colOff>184150</xdr:colOff>
      <xdr:row>82</xdr:row>
      <xdr:rowOff>154967</xdr:rowOff>
    </xdr:to>
    <xdr:sp macro="" textlink="">
      <xdr:nvSpPr>
        <xdr:cNvPr id="195" name="フローチャート: 判断 194">
          <a:extLst>
            <a:ext uri="{FF2B5EF4-FFF2-40B4-BE49-F238E27FC236}">
              <a16:creationId xmlns:a16="http://schemas.microsoft.com/office/drawing/2014/main" id="{51FB3995-6482-4068-8351-726559E63CCB}"/>
            </a:ext>
          </a:extLst>
        </xdr:cNvPr>
        <xdr:cNvSpPr/>
      </xdr:nvSpPr>
      <xdr:spPr>
        <a:xfrm>
          <a:off x="4064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139744</xdr:rowOff>
    </xdr:from>
    <xdr:ext cx="736600" cy="259045"/>
    <xdr:sp macro="" textlink="">
      <xdr:nvSpPr>
        <xdr:cNvPr id="196" name="テキスト ボックス 195">
          <a:extLst>
            <a:ext uri="{FF2B5EF4-FFF2-40B4-BE49-F238E27FC236}">
              <a16:creationId xmlns:a16="http://schemas.microsoft.com/office/drawing/2014/main" id="{5A014A3C-CDE0-4956-BD7B-837FBDA18579}"/>
            </a:ext>
          </a:extLst>
        </xdr:cNvPr>
        <xdr:cNvSpPr txBox="1"/>
      </xdr:nvSpPr>
      <xdr:spPr>
        <a:xfrm>
          <a:off x="3733800" y="14198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46341</xdr:rowOff>
    </xdr:from>
    <xdr:to>
      <xdr:col>15</xdr:col>
      <xdr:colOff>82550</xdr:colOff>
      <xdr:row>82</xdr:row>
      <xdr:rowOff>12199</xdr:rowOff>
    </xdr:to>
    <xdr:cxnSp macro="">
      <xdr:nvCxnSpPr>
        <xdr:cNvPr id="197" name="直線コネクタ 196">
          <a:extLst>
            <a:ext uri="{FF2B5EF4-FFF2-40B4-BE49-F238E27FC236}">
              <a16:creationId xmlns:a16="http://schemas.microsoft.com/office/drawing/2014/main" id="{467C4AAC-58A1-478F-8FB0-D7A88926C1E9}"/>
            </a:ext>
          </a:extLst>
        </xdr:cNvPr>
        <xdr:cNvCxnSpPr/>
      </xdr:nvCxnSpPr>
      <xdr:spPr>
        <a:xfrm>
          <a:off x="2336800" y="13933791"/>
          <a:ext cx="889000" cy="13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140984</xdr:rowOff>
    </xdr:from>
    <xdr:to>
      <xdr:col>15</xdr:col>
      <xdr:colOff>133350</xdr:colOff>
      <xdr:row>83</xdr:row>
      <xdr:rowOff>71134</xdr:rowOff>
    </xdr:to>
    <xdr:sp macro="" textlink="">
      <xdr:nvSpPr>
        <xdr:cNvPr id="198" name="フローチャート: 判断 197">
          <a:extLst>
            <a:ext uri="{FF2B5EF4-FFF2-40B4-BE49-F238E27FC236}">
              <a16:creationId xmlns:a16="http://schemas.microsoft.com/office/drawing/2014/main" id="{78CB9C97-F526-4DD5-983A-7E810A85149F}"/>
            </a:ext>
          </a:extLst>
        </xdr:cNvPr>
        <xdr:cNvSpPr/>
      </xdr:nvSpPr>
      <xdr:spPr>
        <a:xfrm>
          <a:off x="3175000" y="1419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55911</xdr:rowOff>
    </xdr:from>
    <xdr:ext cx="762000" cy="259045"/>
    <xdr:sp macro="" textlink="">
      <xdr:nvSpPr>
        <xdr:cNvPr id="199" name="テキスト ボックス 198">
          <a:extLst>
            <a:ext uri="{FF2B5EF4-FFF2-40B4-BE49-F238E27FC236}">
              <a16:creationId xmlns:a16="http://schemas.microsoft.com/office/drawing/2014/main" id="{32E8215D-38E5-461D-BFC9-E14E27E43FB1}"/>
            </a:ext>
          </a:extLst>
        </xdr:cNvPr>
        <xdr:cNvSpPr txBox="1"/>
      </xdr:nvSpPr>
      <xdr:spPr>
        <a:xfrm>
          <a:off x="2844800" y="14286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42393</xdr:rowOff>
    </xdr:from>
    <xdr:to>
      <xdr:col>11</xdr:col>
      <xdr:colOff>31750</xdr:colOff>
      <xdr:row>81</xdr:row>
      <xdr:rowOff>46341</xdr:rowOff>
    </xdr:to>
    <xdr:cxnSp macro="">
      <xdr:nvCxnSpPr>
        <xdr:cNvPr id="200" name="直線コネクタ 199">
          <a:extLst>
            <a:ext uri="{FF2B5EF4-FFF2-40B4-BE49-F238E27FC236}">
              <a16:creationId xmlns:a16="http://schemas.microsoft.com/office/drawing/2014/main" id="{4861360B-90FE-4211-97C5-C44BFBC35FDE}"/>
            </a:ext>
          </a:extLst>
        </xdr:cNvPr>
        <xdr:cNvCxnSpPr/>
      </xdr:nvCxnSpPr>
      <xdr:spPr>
        <a:xfrm>
          <a:off x="1447800" y="13929843"/>
          <a:ext cx="889000" cy="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35647</xdr:rowOff>
    </xdr:from>
    <xdr:to>
      <xdr:col>11</xdr:col>
      <xdr:colOff>82550</xdr:colOff>
      <xdr:row>82</xdr:row>
      <xdr:rowOff>137247</xdr:rowOff>
    </xdr:to>
    <xdr:sp macro="" textlink="">
      <xdr:nvSpPr>
        <xdr:cNvPr id="201" name="フローチャート: 判断 200">
          <a:extLst>
            <a:ext uri="{FF2B5EF4-FFF2-40B4-BE49-F238E27FC236}">
              <a16:creationId xmlns:a16="http://schemas.microsoft.com/office/drawing/2014/main" id="{F5DDB817-D082-4C92-87A5-15112DE6A035}"/>
            </a:ext>
          </a:extLst>
        </xdr:cNvPr>
        <xdr:cNvSpPr/>
      </xdr:nvSpPr>
      <xdr:spPr>
        <a:xfrm>
          <a:off x="2286000" y="1409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122024</xdr:rowOff>
    </xdr:from>
    <xdr:ext cx="762000" cy="259045"/>
    <xdr:sp macro="" textlink="">
      <xdr:nvSpPr>
        <xdr:cNvPr id="202" name="テキスト ボックス 201">
          <a:extLst>
            <a:ext uri="{FF2B5EF4-FFF2-40B4-BE49-F238E27FC236}">
              <a16:creationId xmlns:a16="http://schemas.microsoft.com/office/drawing/2014/main" id="{7B138E1A-EDE2-4CE0-9AF4-EB77B08CED4B}"/>
            </a:ext>
          </a:extLst>
        </xdr:cNvPr>
        <xdr:cNvSpPr txBox="1"/>
      </xdr:nvSpPr>
      <xdr:spPr>
        <a:xfrm>
          <a:off x="1955800" y="14180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1504</xdr:rowOff>
    </xdr:from>
    <xdr:to>
      <xdr:col>7</xdr:col>
      <xdr:colOff>31750</xdr:colOff>
      <xdr:row>82</xdr:row>
      <xdr:rowOff>103104</xdr:rowOff>
    </xdr:to>
    <xdr:sp macro="" textlink="">
      <xdr:nvSpPr>
        <xdr:cNvPr id="203" name="フローチャート: 判断 202">
          <a:extLst>
            <a:ext uri="{FF2B5EF4-FFF2-40B4-BE49-F238E27FC236}">
              <a16:creationId xmlns:a16="http://schemas.microsoft.com/office/drawing/2014/main" id="{EF75C9D7-8B29-4236-A923-25BEF5E30FE0}"/>
            </a:ext>
          </a:extLst>
        </xdr:cNvPr>
        <xdr:cNvSpPr/>
      </xdr:nvSpPr>
      <xdr:spPr>
        <a:xfrm>
          <a:off x="1397000" y="1406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87881</xdr:rowOff>
    </xdr:from>
    <xdr:ext cx="762000" cy="259045"/>
    <xdr:sp macro="" textlink="">
      <xdr:nvSpPr>
        <xdr:cNvPr id="204" name="テキスト ボックス 203">
          <a:extLst>
            <a:ext uri="{FF2B5EF4-FFF2-40B4-BE49-F238E27FC236}">
              <a16:creationId xmlns:a16="http://schemas.microsoft.com/office/drawing/2014/main" id="{CD36D694-0650-4CC0-A9AC-C0AFA25E6D8B}"/>
            </a:ext>
          </a:extLst>
        </xdr:cNvPr>
        <xdr:cNvSpPr txBox="1"/>
      </xdr:nvSpPr>
      <xdr:spPr>
        <a:xfrm>
          <a:off x="1066800" y="1414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B0A154FE-2997-4F39-8588-3787535072DF}"/>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8CA7ACF4-0298-465D-BCDD-2EDA43AA00A7}"/>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8C30DDD4-08EC-4DA3-B8F8-8F70C4B5EE2C}"/>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D8E5FC45-6D73-45DE-9DA7-8E2DF827FEBF}"/>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1F0C0904-AD2A-4F99-8257-AB40A2D520B9}"/>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59006</xdr:rowOff>
    </xdr:from>
    <xdr:to>
      <xdr:col>23</xdr:col>
      <xdr:colOff>184150</xdr:colOff>
      <xdr:row>82</xdr:row>
      <xdr:rowOff>160606</xdr:rowOff>
    </xdr:to>
    <xdr:sp macro="" textlink="">
      <xdr:nvSpPr>
        <xdr:cNvPr id="210" name="楕円 209">
          <a:extLst>
            <a:ext uri="{FF2B5EF4-FFF2-40B4-BE49-F238E27FC236}">
              <a16:creationId xmlns:a16="http://schemas.microsoft.com/office/drawing/2014/main" id="{8F4E4786-0279-4AFC-AB5B-BEE104BE6ED9}"/>
            </a:ext>
          </a:extLst>
        </xdr:cNvPr>
        <xdr:cNvSpPr/>
      </xdr:nvSpPr>
      <xdr:spPr>
        <a:xfrm>
          <a:off x="4902200" y="14117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75533</xdr:rowOff>
    </xdr:from>
    <xdr:ext cx="762000" cy="259045"/>
    <xdr:sp macro="" textlink="">
      <xdr:nvSpPr>
        <xdr:cNvPr id="211" name="人件費・物件費等の状況該当値テキスト">
          <a:extLst>
            <a:ext uri="{FF2B5EF4-FFF2-40B4-BE49-F238E27FC236}">
              <a16:creationId xmlns:a16="http://schemas.microsoft.com/office/drawing/2014/main" id="{40C3375E-CA8B-4683-AFE7-792EDECAD10B}"/>
            </a:ext>
          </a:extLst>
        </xdr:cNvPr>
        <xdr:cNvSpPr txBox="1"/>
      </xdr:nvSpPr>
      <xdr:spPr>
        <a:xfrm>
          <a:off x="5041900" y="13962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33243</xdr:rowOff>
    </xdr:from>
    <xdr:to>
      <xdr:col>19</xdr:col>
      <xdr:colOff>184150</xdr:colOff>
      <xdr:row>82</xdr:row>
      <xdr:rowOff>134843</xdr:rowOff>
    </xdr:to>
    <xdr:sp macro="" textlink="">
      <xdr:nvSpPr>
        <xdr:cNvPr id="212" name="楕円 211">
          <a:extLst>
            <a:ext uri="{FF2B5EF4-FFF2-40B4-BE49-F238E27FC236}">
              <a16:creationId xmlns:a16="http://schemas.microsoft.com/office/drawing/2014/main" id="{B9192197-9BAF-4B1A-BF38-1BA9DF02A0DA}"/>
            </a:ext>
          </a:extLst>
        </xdr:cNvPr>
        <xdr:cNvSpPr/>
      </xdr:nvSpPr>
      <xdr:spPr>
        <a:xfrm>
          <a:off x="4064000" y="1409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145020</xdr:rowOff>
    </xdr:from>
    <xdr:ext cx="736600" cy="259045"/>
    <xdr:sp macro="" textlink="">
      <xdr:nvSpPr>
        <xdr:cNvPr id="213" name="テキスト ボックス 212">
          <a:extLst>
            <a:ext uri="{FF2B5EF4-FFF2-40B4-BE49-F238E27FC236}">
              <a16:creationId xmlns:a16="http://schemas.microsoft.com/office/drawing/2014/main" id="{787E9C7B-FB1B-4EDA-B709-BA0AA3321EFF}"/>
            </a:ext>
          </a:extLst>
        </xdr:cNvPr>
        <xdr:cNvSpPr txBox="1"/>
      </xdr:nvSpPr>
      <xdr:spPr>
        <a:xfrm>
          <a:off x="3733800" y="13861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132849</xdr:rowOff>
    </xdr:from>
    <xdr:to>
      <xdr:col>15</xdr:col>
      <xdr:colOff>133350</xdr:colOff>
      <xdr:row>82</xdr:row>
      <xdr:rowOff>62999</xdr:rowOff>
    </xdr:to>
    <xdr:sp macro="" textlink="">
      <xdr:nvSpPr>
        <xdr:cNvPr id="214" name="楕円 213">
          <a:extLst>
            <a:ext uri="{FF2B5EF4-FFF2-40B4-BE49-F238E27FC236}">
              <a16:creationId xmlns:a16="http://schemas.microsoft.com/office/drawing/2014/main" id="{1D8F9212-9481-453D-B3BE-9155A31B8ECC}"/>
            </a:ext>
          </a:extLst>
        </xdr:cNvPr>
        <xdr:cNvSpPr/>
      </xdr:nvSpPr>
      <xdr:spPr>
        <a:xfrm>
          <a:off x="3175000" y="1402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73176</xdr:rowOff>
    </xdr:from>
    <xdr:ext cx="762000" cy="259045"/>
    <xdr:sp macro="" textlink="">
      <xdr:nvSpPr>
        <xdr:cNvPr id="215" name="テキスト ボックス 214">
          <a:extLst>
            <a:ext uri="{FF2B5EF4-FFF2-40B4-BE49-F238E27FC236}">
              <a16:creationId xmlns:a16="http://schemas.microsoft.com/office/drawing/2014/main" id="{918DC67B-8158-499A-9471-D6690306520D}"/>
            </a:ext>
          </a:extLst>
        </xdr:cNvPr>
        <xdr:cNvSpPr txBox="1"/>
      </xdr:nvSpPr>
      <xdr:spPr>
        <a:xfrm>
          <a:off x="2844800" y="13789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166991</xdr:rowOff>
    </xdr:from>
    <xdr:to>
      <xdr:col>11</xdr:col>
      <xdr:colOff>82550</xdr:colOff>
      <xdr:row>81</xdr:row>
      <xdr:rowOff>97141</xdr:rowOff>
    </xdr:to>
    <xdr:sp macro="" textlink="">
      <xdr:nvSpPr>
        <xdr:cNvPr id="216" name="楕円 215">
          <a:extLst>
            <a:ext uri="{FF2B5EF4-FFF2-40B4-BE49-F238E27FC236}">
              <a16:creationId xmlns:a16="http://schemas.microsoft.com/office/drawing/2014/main" id="{A6159C44-B84E-4B83-90BA-D24EF7931D16}"/>
            </a:ext>
          </a:extLst>
        </xdr:cNvPr>
        <xdr:cNvSpPr/>
      </xdr:nvSpPr>
      <xdr:spPr>
        <a:xfrm>
          <a:off x="2286000" y="1388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107318</xdr:rowOff>
    </xdr:from>
    <xdr:ext cx="762000" cy="259045"/>
    <xdr:sp macro="" textlink="">
      <xdr:nvSpPr>
        <xdr:cNvPr id="217" name="テキスト ボックス 216">
          <a:extLst>
            <a:ext uri="{FF2B5EF4-FFF2-40B4-BE49-F238E27FC236}">
              <a16:creationId xmlns:a16="http://schemas.microsoft.com/office/drawing/2014/main" id="{7A55910A-3CE1-4240-9FD3-62CDC8ED4634}"/>
            </a:ext>
          </a:extLst>
        </xdr:cNvPr>
        <xdr:cNvSpPr txBox="1"/>
      </xdr:nvSpPr>
      <xdr:spPr>
        <a:xfrm>
          <a:off x="1955800" y="13651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163043</xdr:rowOff>
    </xdr:from>
    <xdr:to>
      <xdr:col>7</xdr:col>
      <xdr:colOff>31750</xdr:colOff>
      <xdr:row>81</xdr:row>
      <xdr:rowOff>93193</xdr:rowOff>
    </xdr:to>
    <xdr:sp macro="" textlink="">
      <xdr:nvSpPr>
        <xdr:cNvPr id="218" name="楕円 217">
          <a:extLst>
            <a:ext uri="{FF2B5EF4-FFF2-40B4-BE49-F238E27FC236}">
              <a16:creationId xmlns:a16="http://schemas.microsoft.com/office/drawing/2014/main" id="{FC6EF82E-E0C8-49EC-ACDC-897015BDDED9}"/>
            </a:ext>
          </a:extLst>
        </xdr:cNvPr>
        <xdr:cNvSpPr/>
      </xdr:nvSpPr>
      <xdr:spPr>
        <a:xfrm>
          <a:off x="1397000" y="1387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103370</xdr:rowOff>
    </xdr:from>
    <xdr:ext cx="762000" cy="259045"/>
    <xdr:sp macro="" textlink="">
      <xdr:nvSpPr>
        <xdr:cNvPr id="219" name="テキスト ボックス 218">
          <a:extLst>
            <a:ext uri="{FF2B5EF4-FFF2-40B4-BE49-F238E27FC236}">
              <a16:creationId xmlns:a16="http://schemas.microsoft.com/office/drawing/2014/main" id="{06A13898-C75C-46B7-84F3-AF1EB7AB71BA}"/>
            </a:ext>
          </a:extLst>
        </xdr:cNvPr>
        <xdr:cNvSpPr txBox="1"/>
      </xdr:nvSpPr>
      <xdr:spPr>
        <a:xfrm>
          <a:off x="1066800" y="1364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D53C8D6B-532F-481E-8A1E-572347D257D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B588EFAE-B0FE-49BA-8408-DA5A1F43EBA1}"/>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F7A5D72C-8B6A-4B21-971A-B74FDDC8F9A2}"/>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A33B7D90-F19D-483C-BFE7-36EC166E2216}"/>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DA1B5969-A906-4E8E-AEE9-B756903A4F37}"/>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1A9185CD-20B3-4784-8FA5-C2F6CFF0A998}"/>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B4B68AC-4BD9-4858-ADAF-A173E8C210E1}"/>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132F5F78-12AE-4378-BC64-8742CD77D9E5}"/>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A8F0ED0F-9770-431A-A35E-641ED351E396}"/>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5A019353-4057-4C93-BBF8-98B884700438}"/>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AA645629-159D-4A64-921A-51E02E195538}"/>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7E119F9-EB47-4F3D-878E-E3E0794936F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378D4E9-198F-4CFD-AAD4-93C801B502D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旧来からの県準拠の給与体系となっており、令和４年度は前年度と同水準、類似団体の平均値を上回るものとなっている。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給料表の構造を見直し、職務・職責に応じた構造への転換を図る観点から、職員の配置等の適正化等の措置を講じ、今後も国及び県の勧告並びに他市等の状況を参考にしながら給与水準の適正化に努める。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B407A2E8-CB98-43EB-9A6B-5068D11EFAD5}"/>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C724AF74-6BAE-4D79-9BBA-D4FE8C6A6FA8}"/>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3E6CE857-AD29-4A19-A034-73E656743923}"/>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6E990251-A6BB-4420-BAE3-A9DB39C846C6}"/>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CCB94357-0EB8-4670-B22B-94FBEE0B8BAF}"/>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F4CEBBBB-DDB1-4BF7-9379-E63CD63755FC}"/>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53088DC1-7605-4E53-88C5-A51A95B86B24}"/>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5F232E15-C94A-4C9E-B179-5069CE807D7E}"/>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748E1B9E-EF76-4C1C-8E8D-9DE106D48553}"/>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A6613C1C-FBCD-4886-B0F1-4E375320B965}"/>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F61E51B9-0A7D-4673-BA6D-1B7ADC06FCC6}"/>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C772DF25-10B9-417B-85CE-7482A753AC95}"/>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7D858747-E8CA-4DD6-B7DE-FF93B965F1C9}"/>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CBF6C270-0612-4E83-BC50-DE3387383DCA}"/>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9EDDE25E-815D-4FFD-99F7-2C05590B564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BBFD1AFF-FB0A-40AB-9A51-518B55564A6C}"/>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86410ED4-540A-40D6-AA1D-B9A20AA6731B}"/>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19050</xdr:rowOff>
    </xdr:to>
    <xdr:cxnSp macro="">
      <xdr:nvCxnSpPr>
        <xdr:cNvPr id="250" name="直線コネクタ 249">
          <a:extLst>
            <a:ext uri="{FF2B5EF4-FFF2-40B4-BE49-F238E27FC236}">
              <a16:creationId xmlns:a16="http://schemas.microsoft.com/office/drawing/2014/main" id="{F9E13B81-7329-447B-90A4-88891B5347E6}"/>
            </a:ext>
          </a:extLst>
        </xdr:cNvPr>
        <xdr:cNvCxnSpPr/>
      </xdr:nvCxnSpPr>
      <xdr:spPr>
        <a:xfrm flipV="1">
          <a:off x="17018000" y="13915571"/>
          <a:ext cx="0" cy="15339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162577</xdr:rowOff>
    </xdr:from>
    <xdr:ext cx="762000" cy="259045"/>
    <xdr:sp macro="" textlink="">
      <xdr:nvSpPr>
        <xdr:cNvPr id="251" name="給与水準   （国との比較）最小値テキスト">
          <a:extLst>
            <a:ext uri="{FF2B5EF4-FFF2-40B4-BE49-F238E27FC236}">
              <a16:creationId xmlns:a16="http://schemas.microsoft.com/office/drawing/2014/main" id="{469AF964-9BA9-476C-A3EC-6ED63DC67156}"/>
            </a:ext>
          </a:extLst>
        </xdr:cNvPr>
        <xdr:cNvSpPr txBox="1"/>
      </xdr:nvSpPr>
      <xdr:spPr>
        <a:xfrm>
          <a:off x="17106900" y="1542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19050</xdr:rowOff>
    </xdr:from>
    <xdr:to>
      <xdr:col>81</xdr:col>
      <xdr:colOff>133350</xdr:colOff>
      <xdr:row>90</xdr:row>
      <xdr:rowOff>19050</xdr:rowOff>
    </xdr:to>
    <xdr:cxnSp macro="">
      <xdr:nvCxnSpPr>
        <xdr:cNvPr id="252" name="直線コネクタ 251">
          <a:extLst>
            <a:ext uri="{FF2B5EF4-FFF2-40B4-BE49-F238E27FC236}">
              <a16:creationId xmlns:a16="http://schemas.microsoft.com/office/drawing/2014/main" id="{9A3A27DC-0E86-4E00-90DD-386751C442DA}"/>
            </a:ext>
          </a:extLst>
        </xdr:cNvPr>
        <xdr:cNvCxnSpPr/>
      </xdr:nvCxnSpPr>
      <xdr:spPr>
        <a:xfrm>
          <a:off x="16929100" y="1544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5FFA2EA1-5894-430A-A5F5-21576655EC4E}"/>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87E3A65A-8D05-4C64-93EC-AE48D961DAC5}"/>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154214</xdr:rowOff>
    </xdr:from>
    <xdr:to>
      <xdr:col>81</xdr:col>
      <xdr:colOff>44450</xdr:colOff>
      <xdr:row>88</xdr:row>
      <xdr:rowOff>34471</xdr:rowOff>
    </xdr:to>
    <xdr:cxnSp macro="">
      <xdr:nvCxnSpPr>
        <xdr:cNvPr id="255" name="直線コネクタ 254">
          <a:extLst>
            <a:ext uri="{FF2B5EF4-FFF2-40B4-BE49-F238E27FC236}">
              <a16:creationId xmlns:a16="http://schemas.microsoft.com/office/drawing/2014/main" id="{7DABAA67-9F92-42AF-B1F4-1D1C38114761}"/>
            </a:ext>
          </a:extLst>
        </xdr:cNvPr>
        <xdr:cNvCxnSpPr/>
      </xdr:nvCxnSpPr>
      <xdr:spPr>
        <a:xfrm flipV="1">
          <a:off x="16179800" y="1507036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6" name="給与水準   （国との比較）平均値テキスト">
          <a:extLst>
            <a:ext uri="{FF2B5EF4-FFF2-40B4-BE49-F238E27FC236}">
              <a16:creationId xmlns:a16="http://schemas.microsoft.com/office/drawing/2014/main" id="{456774EA-11A8-48A1-A354-8C09140B13E7}"/>
            </a:ext>
          </a:extLst>
        </xdr:cNvPr>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5B650106-5BD3-4714-8402-90F570617817}"/>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34471</xdr:rowOff>
    </xdr:from>
    <xdr:to>
      <xdr:col>77</xdr:col>
      <xdr:colOff>44450</xdr:colOff>
      <xdr:row>88</xdr:row>
      <xdr:rowOff>34471</xdr:rowOff>
    </xdr:to>
    <xdr:cxnSp macro="">
      <xdr:nvCxnSpPr>
        <xdr:cNvPr id="258" name="直線コネクタ 257">
          <a:extLst>
            <a:ext uri="{FF2B5EF4-FFF2-40B4-BE49-F238E27FC236}">
              <a16:creationId xmlns:a16="http://schemas.microsoft.com/office/drawing/2014/main" id="{9A394A64-580E-4B50-97CD-D17237634624}"/>
            </a:ext>
          </a:extLst>
        </xdr:cNvPr>
        <xdr:cNvCxnSpPr/>
      </xdr:nvCxnSpPr>
      <xdr:spPr>
        <a:xfrm>
          <a:off x="15290800" y="151220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68036</xdr:rowOff>
    </xdr:from>
    <xdr:to>
      <xdr:col>77</xdr:col>
      <xdr:colOff>95250</xdr:colOff>
      <xdr:row>86</xdr:row>
      <xdr:rowOff>169636</xdr:rowOff>
    </xdr:to>
    <xdr:sp macro="" textlink="">
      <xdr:nvSpPr>
        <xdr:cNvPr id="259" name="フローチャート: 判断 258">
          <a:extLst>
            <a:ext uri="{FF2B5EF4-FFF2-40B4-BE49-F238E27FC236}">
              <a16:creationId xmlns:a16="http://schemas.microsoft.com/office/drawing/2014/main" id="{6E2BE438-E1EE-444B-A732-0F362002F0E2}"/>
            </a:ext>
          </a:extLst>
        </xdr:cNvPr>
        <xdr:cNvSpPr/>
      </xdr:nvSpPr>
      <xdr:spPr>
        <a:xfrm>
          <a:off x="16129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8363</xdr:rowOff>
    </xdr:from>
    <xdr:ext cx="736600" cy="259045"/>
    <xdr:sp macro="" textlink="">
      <xdr:nvSpPr>
        <xdr:cNvPr id="260" name="テキスト ボックス 259">
          <a:extLst>
            <a:ext uri="{FF2B5EF4-FFF2-40B4-BE49-F238E27FC236}">
              <a16:creationId xmlns:a16="http://schemas.microsoft.com/office/drawing/2014/main" id="{ECAD2F76-16C8-422A-ADF6-B0E4ABD4BCDE}"/>
            </a:ext>
          </a:extLst>
        </xdr:cNvPr>
        <xdr:cNvSpPr txBox="1"/>
      </xdr:nvSpPr>
      <xdr:spPr>
        <a:xfrm>
          <a:off x="15798800" y="14581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34471</xdr:rowOff>
    </xdr:from>
    <xdr:to>
      <xdr:col>72</xdr:col>
      <xdr:colOff>203200</xdr:colOff>
      <xdr:row>88</xdr:row>
      <xdr:rowOff>34471</xdr:rowOff>
    </xdr:to>
    <xdr:cxnSp macro="">
      <xdr:nvCxnSpPr>
        <xdr:cNvPr id="261" name="直線コネクタ 260">
          <a:extLst>
            <a:ext uri="{FF2B5EF4-FFF2-40B4-BE49-F238E27FC236}">
              <a16:creationId xmlns:a16="http://schemas.microsoft.com/office/drawing/2014/main" id="{4B2D46CD-F23F-457C-998C-2B13BB1AD534}"/>
            </a:ext>
          </a:extLst>
        </xdr:cNvPr>
        <xdr:cNvCxnSpPr/>
      </xdr:nvCxnSpPr>
      <xdr:spPr>
        <a:xfrm>
          <a:off x="14401800" y="151220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170543</xdr:rowOff>
    </xdr:from>
    <xdr:to>
      <xdr:col>73</xdr:col>
      <xdr:colOff>44450</xdr:colOff>
      <xdr:row>86</xdr:row>
      <xdr:rowOff>100693</xdr:rowOff>
    </xdr:to>
    <xdr:sp macro="" textlink="">
      <xdr:nvSpPr>
        <xdr:cNvPr id="262" name="フローチャート: 判断 261">
          <a:extLst>
            <a:ext uri="{FF2B5EF4-FFF2-40B4-BE49-F238E27FC236}">
              <a16:creationId xmlns:a16="http://schemas.microsoft.com/office/drawing/2014/main" id="{033F93C3-6AD3-4E1D-A91C-0F5A3966C820}"/>
            </a:ext>
          </a:extLst>
        </xdr:cNvPr>
        <xdr:cNvSpPr/>
      </xdr:nvSpPr>
      <xdr:spPr>
        <a:xfrm>
          <a:off x="15240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110870</xdr:rowOff>
    </xdr:from>
    <xdr:ext cx="762000" cy="259045"/>
    <xdr:sp macro="" textlink="">
      <xdr:nvSpPr>
        <xdr:cNvPr id="263" name="テキスト ボックス 262">
          <a:extLst>
            <a:ext uri="{FF2B5EF4-FFF2-40B4-BE49-F238E27FC236}">
              <a16:creationId xmlns:a16="http://schemas.microsoft.com/office/drawing/2014/main" id="{0E292E58-2EA5-49EA-828B-4146E6E3E230}"/>
            </a:ext>
          </a:extLst>
        </xdr:cNvPr>
        <xdr:cNvSpPr txBox="1"/>
      </xdr:nvSpPr>
      <xdr:spPr>
        <a:xfrm>
          <a:off x="14909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34471</xdr:rowOff>
    </xdr:from>
    <xdr:to>
      <xdr:col>68</xdr:col>
      <xdr:colOff>152400</xdr:colOff>
      <xdr:row>88</xdr:row>
      <xdr:rowOff>86179</xdr:rowOff>
    </xdr:to>
    <xdr:cxnSp macro="">
      <xdr:nvCxnSpPr>
        <xdr:cNvPr id="264" name="直線コネクタ 263">
          <a:extLst>
            <a:ext uri="{FF2B5EF4-FFF2-40B4-BE49-F238E27FC236}">
              <a16:creationId xmlns:a16="http://schemas.microsoft.com/office/drawing/2014/main" id="{80DBD7A3-9D45-4935-8D9C-A436A4453761}"/>
            </a:ext>
          </a:extLst>
        </xdr:cNvPr>
        <xdr:cNvCxnSpPr/>
      </xdr:nvCxnSpPr>
      <xdr:spPr>
        <a:xfrm flipV="1">
          <a:off x="13512800" y="1512207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136071</xdr:rowOff>
    </xdr:from>
    <xdr:to>
      <xdr:col>68</xdr:col>
      <xdr:colOff>203200</xdr:colOff>
      <xdr:row>86</xdr:row>
      <xdr:rowOff>66221</xdr:rowOff>
    </xdr:to>
    <xdr:sp macro="" textlink="">
      <xdr:nvSpPr>
        <xdr:cNvPr id="265" name="フローチャート: 判断 264">
          <a:extLst>
            <a:ext uri="{FF2B5EF4-FFF2-40B4-BE49-F238E27FC236}">
              <a16:creationId xmlns:a16="http://schemas.microsoft.com/office/drawing/2014/main" id="{9DB5BFF4-C62E-418C-8BD1-FA6F163822DE}"/>
            </a:ext>
          </a:extLst>
        </xdr:cNvPr>
        <xdr:cNvSpPr/>
      </xdr:nvSpPr>
      <xdr:spPr>
        <a:xfrm>
          <a:off x="14351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76398</xdr:rowOff>
    </xdr:from>
    <xdr:ext cx="762000" cy="259045"/>
    <xdr:sp macro="" textlink="">
      <xdr:nvSpPr>
        <xdr:cNvPr id="266" name="テキスト ボックス 265">
          <a:extLst>
            <a:ext uri="{FF2B5EF4-FFF2-40B4-BE49-F238E27FC236}">
              <a16:creationId xmlns:a16="http://schemas.microsoft.com/office/drawing/2014/main" id="{9BC6E405-6F65-4252-9944-A25E720EC32F}"/>
            </a:ext>
          </a:extLst>
        </xdr:cNvPr>
        <xdr:cNvSpPr txBox="1"/>
      </xdr:nvSpPr>
      <xdr:spPr>
        <a:xfrm>
          <a:off x="14020800" y="1447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67" name="フローチャート: 判断 266">
          <a:extLst>
            <a:ext uri="{FF2B5EF4-FFF2-40B4-BE49-F238E27FC236}">
              <a16:creationId xmlns:a16="http://schemas.microsoft.com/office/drawing/2014/main" id="{33560EEF-34D6-42D3-A09B-BC61EFDAD1E5}"/>
            </a:ext>
          </a:extLst>
        </xdr:cNvPr>
        <xdr:cNvSpPr/>
      </xdr:nvSpPr>
      <xdr:spPr>
        <a:xfrm>
          <a:off x="13462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76398</xdr:rowOff>
    </xdr:from>
    <xdr:ext cx="762000" cy="259045"/>
    <xdr:sp macro="" textlink="">
      <xdr:nvSpPr>
        <xdr:cNvPr id="268" name="テキスト ボックス 267">
          <a:extLst>
            <a:ext uri="{FF2B5EF4-FFF2-40B4-BE49-F238E27FC236}">
              <a16:creationId xmlns:a16="http://schemas.microsoft.com/office/drawing/2014/main" id="{A3E5B5EA-A882-4EB7-9ACD-4BF8EE0DD6CB}"/>
            </a:ext>
          </a:extLst>
        </xdr:cNvPr>
        <xdr:cNvSpPr txBox="1"/>
      </xdr:nvSpPr>
      <xdr:spPr>
        <a:xfrm>
          <a:off x="13131800" y="1447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96DA0EBC-A100-4D08-9A94-D2FADB42E0CC}"/>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C09C72BE-7969-4339-9566-0C4B86823256}"/>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D1004167-9C4B-4750-9C3C-D7C6EE1CDD16}"/>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9F68584E-A111-4C1A-A7A6-882034F2410D}"/>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967ABCC9-6C5C-425F-A961-4FAC9B41B673}"/>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103414</xdr:rowOff>
    </xdr:from>
    <xdr:to>
      <xdr:col>81</xdr:col>
      <xdr:colOff>95250</xdr:colOff>
      <xdr:row>88</xdr:row>
      <xdr:rowOff>33564</xdr:rowOff>
    </xdr:to>
    <xdr:sp macro="" textlink="">
      <xdr:nvSpPr>
        <xdr:cNvPr id="274" name="楕円 273">
          <a:extLst>
            <a:ext uri="{FF2B5EF4-FFF2-40B4-BE49-F238E27FC236}">
              <a16:creationId xmlns:a16="http://schemas.microsoft.com/office/drawing/2014/main" id="{965ADECD-C03E-455A-A6FF-BC8B512C0FCA}"/>
            </a:ext>
          </a:extLst>
        </xdr:cNvPr>
        <xdr:cNvSpPr/>
      </xdr:nvSpPr>
      <xdr:spPr>
        <a:xfrm>
          <a:off x="169672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75491</xdr:rowOff>
    </xdr:from>
    <xdr:ext cx="762000" cy="259045"/>
    <xdr:sp macro="" textlink="">
      <xdr:nvSpPr>
        <xdr:cNvPr id="275" name="給与水準   （国との比較）該当値テキスト">
          <a:extLst>
            <a:ext uri="{FF2B5EF4-FFF2-40B4-BE49-F238E27FC236}">
              <a16:creationId xmlns:a16="http://schemas.microsoft.com/office/drawing/2014/main" id="{E20F37CF-6A07-47BA-967D-8E51973633C9}"/>
            </a:ext>
          </a:extLst>
        </xdr:cNvPr>
        <xdr:cNvSpPr txBox="1"/>
      </xdr:nvSpPr>
      <xdr:spPr>
        <a:xfrm>
          <a:off x="17106900" y="14991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155121</xdr:rowOff>
    </xdr:from>
    <xdr:to>
      <xdr:col>77</xdr:col>
      <xdr:colOff>95250</xdr:colOff>
      <xdr:row>88</xdr:row>
      <xdr:rowOff>85271</xdr:rowOff>
    </xdr:to>
    <xdr:sp macro="" textlink="">
      <xdr:nvSpPr>
        <xdr:cNvPr id="276" name="楕円 275">
          <a:extLst>
            <a:ext uri="{FF2B5EF4-FFF2-40B4-BE49-F238E27FC236}">
              <a16:creationId xmlns:a16="http://schemas.microsoft.com/office/drawing/2014/main" id="{55D06933-120C-4C6C-B639-585DEBE5C1ED}"/>
            </a:ext>
          </a:extLst>
        </xdr:cNvPr>
        <xdr:cNvSpPr/>
      </xdr:nvSpPr>
      <xdr:spPr>
        <a:xfrm>
          <a:off x="16129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70048</xdr:rowOff>
    </xdr:from>
    <xdr:ext cx="736600" cy="259045"/>
    <xdr:sp macro="" textlink="">
      <xdr:nvSpPr>
        <xdr:cNvPr id="277" name="テキスト ボックス 276">
          <a:extLst>
            <a:ext uri="{FF2B5EF4-FFF2-40B4-BE49-F238E27FC236}">
              <a16:creationId xmlns:a16="http://schemas.microsoft.com/office/drawing/2014/main" id="{82A949F7-6613-422A-A00F-01F0C87D42A6}"/>
            </a:ext>
          </a:extLst>
        </xdr:cNvPr>
        <xdr:cNvSpPr txBox="1"/>
      </xdr:nvSpPr>
      <xdr:spPr>
        <a:xfrm>
          <a:off x="15798800" y="15157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155121</xdr:rowOff>
    </xdr:from>
    <xdr:to>
      <xdr:col>73</xdr:col>
      <xdr:colOff>44450</xdr:colOff>
      <xdr:row>88</xdr:row>
      <xdr:rowOff>85271</xdr:rowOff>
    </xdr:to>
    <xdr:sp macro="" textlink="">
      <xdr:nvSpPr>
        <xdr:cNvPr id="278" name="楕円 277">
          <a:extLst>
            <a:ext uri="{FF2B5EF4-FFF2-40B4-BE49-F238E27FC236}">
              <a16:creationId xmlns:a16="http://schemas.microsoft.com/office/drawing/2014/main" id="{00B953D5-2E4C-4452-B898-7EF0CCB50FC6}"/>
            </a:ext>
          </a:extLst>
        </xdr:cNvPr>
        <xdr:cNvSpPr/>
      </xdr:nvSpPr>
      <xdr:spPr>
        <a:xfrm>
          <a:off x="15240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70048</xdr:rowOff>
    </xdr:from>
    <xdr:ext cx="762000" cy="259045"/>
    <xdr:sp macro="" textlink="">
      <xdr:nvSpPr>
        <xdr:cNvPr id="279" name="テキスト ボックス 278">
          <a:extLst>
            <a:ext uri="{FF2B5EF4-FFF2-40B4-BE49-F238E27FC236}">
              <a16:creationId xmlns:a16="http://schemas.microsoft.com/office/drawing/2014/main" id="{3094CDB5-3B0C-47A2-B64A-DD65D993F097}"/>
            </a:ext>
          </a:extLst>
        </xdr:cNvPr>
        <xdr:cNvSpPr txBox="1"/>
      </xdr:nvSpPr>
      <xdr:spPr>
        <a:xfrm>
          <a:off x="14909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155121</xdr:rowOff>
    </xdr:from>
    <xdr:to>
      <xdr:col>68</xdr:col>
      <xdr:colOff>203200</xdr:colOff>
      <xdr:row>88</xdr:row>
      <xdr:rowOff>85271</xdr:rowOff>
    </xdr:to>
    <xdr:sp macro="" textlink="">
      <xdr:nvSpPr>
        <xdr:cNvPr id="280" name="楕円 279">
          <a:extLst>
            <a:ext uri="{FF2B5EF4-FFF2-40B4-BE49-F238E27FC236}">
              <a16:creationId xmlns:a16="http://schemas.microsoft.com/office/drawing/2014/main" id="{D5C52810-8301-4FEE-A153-D16B0F8A224A}"/>
            </a:ext>
          </a:extLst>
        </xdr:cNvPr>
        <xdr:cNvSpPr/>
      </xdr:nvSpPr>
      <xdr:spPr>
        <a:xfrm>
          <a:off x="14351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70048</xdr:rowOff>
    </xdr:from>
    <xdr:ext cx="762000" cy="259045"/>
    <xdr:sp macro="" textlink="">
      <xdr:nvSpPr>
        <xdr:cNvPr id="281" name="テキスト ボックス 280">
          <a:extLst>
            <a:ext uri="{FF2B5EF4-FFF2-40B4-BE49-F238E27FC236}">
              <a16:creationId xmlns:a16="http://schemas.microsoft.com/office/drawing/2014/main" id="{C0F94D96-C05F-4039-87B2-595090126B13}"/>
            </a:ext>
          </a:extLst>
        </xdr:cNvPr>
        <xdr:cNvSpPr txBox="1"/>
      </xdr:nvSpPr>
      <xdr:spPr>
        <a:xfrm>
          <a:off x="14020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35379</xdr:rowOff>
    </xdr:from>
    <xdr:to>
      <xdr:col>64</xdr:col>
      <xdr:colOff>152400</xdr:colOff>
      <xdr:row>88</xdr:row>
      <xdr:rowOff>136979</xdr:rowOff>
    </xdr:to>
    <xdr:sp macro="" textlink="">
      <xdr:nvSpPr>
        <xdr:cNvPr id="282" name="楕円 281">
          <a:extLst>
            <a:ext uri="{FF2B5EF4-FFF2-40B4-BE49-F238E27FC236}">
              <a16:creationId xmlns:a16="http://schemas.microsoft.com/office/drawing/2014/main" id="{D7B16CBB-C5FC-4C58-8B33-5DC8F9FAC922}"/>
            </a:ext>
          </a:extLst>
        </xdr:cNvPr>
        <xdr:cNvSpPr/>
      </xdr:nvSpPr>
      <xdr:spPr>
        <a:xfrm>
          <a:off x="13462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121756</xdr:rowOff>
    </xdr:from>
    <xdr:ext cx="762000" cy="259045"/>
    <xdr:sp macro="" textlink="">
      <xdr:nvSpPr>
        <xdr:cNvPr id="283" name="テキスト ボックス 282">
          <a:extLst>
            <a:ext uri="{FF2B5EF4-FFF2-40B4-BE49-F238E27FC236}">
              <a16:creationId xmlns:a16="http://schemas.microsoft.com/office/drawing/2014/main" id="{CB10BB74-44D1-46BF-AA33-FC408A47A97C}"/>
            </a:ext>
          </a:extLst>
        </xdr:cNvPr>
        <xdr:cNvSpPr txBox="1"/>
      </xdr:nvSpPr>
      <xdr:spPr>
        <a:xfrm>
          <a:off x="13131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B6AE8499-7ECD-45C2-8982-EF2A1CDF9229}"/>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2D587E7A-33C2-4F65-BB76-42EB61CC5C11}"/>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47C6BA52-35BF-4BC6-96BF-724420D0FA53}"/>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B245A7DC-4F95-4EA2-8BA8-BC533DCEF868}"/>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4F99FD7E-D869-49EC-9735-DE03097CBF29}"/>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C065FA82-F102-41C7-97FC-BC3015750DCE}"/>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46FD77A4-0E2E-443B-8C17-F6D5F8B22A28}"/>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2C807DBE-2B9C-4A34-BD55-EF68ED4B7859}"/>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B3B2A6F9-FA30-40E5-A3A6-DF7083F4B62B}"/>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22DD31D7-D980-4BE6-B0EB-4F851B41F8EA}"/>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EE3D106-C394-4D9B-B76F-BD3E85F8E28A}"/>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C53889DF-D984-49C0-8823-75B9076A5171}"/>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EF04C03D-E3F2-43B9-8F06-263EC65B1371}"/>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これまで行政改革の一環として職員数の削減を図ってきたことで、令和４年度を含め、ここ数年ほぼ横ばいで推移し類似団体の平均値を下回っている。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今後は、社会情勢の変化や住民ニーズに即して、事務事業の見直しや効率的な組織運営を行い、適切な定員管理に努める。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95BB6B57-C47C-4479-89AE-A889070A91B6}"/>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9E20ADD0-B786-4A76-A9E8-43E7E13599C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1AF40D5A-53B6-41AB-82FA-F8A0FB06FD5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7064BD39-76A5-49E1-BE1A-BABCC91937EF}"/>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FAF8FF8D-E7EB-4050-893B-A93DAC2321BC}"/>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9AAF3589-AE8A-4842-B9B3-BC28F0AD8F03}"/>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7622A0B4-3461-4B95-92F4-1F0FDFFA88E7}"/>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B418E87-7CD4-46E2-B8F7-C73DD54E073B}"/>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9831C78E-B71C-48A8-A8A5-A9CAB04AA8A8}"/>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C46283FD-4337-4676-B615-C77DBB4FC833}"/>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C7EA7AE1-54A7-4BE6-8F16-FFAB6D50A68D}"/>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6AC6481E-8AC0-4A1F-BD82-CC987773BE12}"/>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FB8FBA00-713E-4563-BE8B-00A053C3FE54}"/>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4FAE64C8-13F8-42A8-A793-56E0FDAE8B5A}"/>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25E0F98B-90BE-4494-9D36-2A8054AB1CE2}"/>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D449915D-52BE-4D9C-B8EC-610FCB20A15E}"/>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17886</xdr:rowOff>
    </xdr:from>
    <xdr:to>
      <xdr:col>81</xdr:col>
      <xdr:colOff>44450</xdr:colOff>
      <xdr:row>67</xdr:row>
      <xdr:rowOff>148379</xdr:rowOff>
    </xdr:to>
    <xdr:cxnSp macro="">
      <xdr:nvCxnSpPr>
        <xdr:cNvPr id="313" name="直線コネクタ 312">
          <a:extLst>
            <a:ext uri="{FF2B5EF4-FFF2-40B4-BE49-F238E27FC236}">
              <a16:creationId xmlns:a16="http://schemas.microsoft.com/office/drawing/2014/main" id="{6221C21E-D96A-4B20-9519-2EA6F851DE41}"/>
            </a:ext>
          </a:extLst>
        </xdr:cNvPr>
        <xdr:cNvCxnSpPr/>
      </xdr:nvCxnSpPr>
      <xdr:spPr>
        <a:xfrm flipV="1">
          <a:off x="17018000" y="10133436"/>
          <a:ext cx="0" cy="1502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120456</xdr:rowOff>
    </xdr:from>
    <xdr:ext cx="762000" cy="259045"/>
    <xdr:sp macro="" textlink="">
      <xdr:nvSpPr>
        <xdr:cNvPr id="314" name="定員管理の状況最小値テキスト">
          <a:extLst>
            <a:ext uri="{FF2B5EF4-FFF2-40B4-BE49-F238E27FC236}">
              <a16:creationId xmlns:a16="http://schemas.microsoft.com/office/drawing/2014/main" id="{4BC45F13-6EB8-48BA-B155-41742ADE8186}"/>
            </a:ext>
          </a:extLst>
        </xdr:cNvPr>
        <xdr:cNvSpPr txBox="1"/>
      </xdr:nvSpPr>
      <xdr:spPr>
        <a:xfrm>
          <a:off x="17106900" y="11607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148379</xdr:rowOff>
    </xdr:from>
    <xdr:to>
      <xdr:col>81</xdr:col>
      <xdr:colOff>133350</xdr:colOff>
      <xdr:row>67</xdr:row>
      <xdr:rowOff>148379</xdr:rowOff>
    </xdr:to>
    <xdr:cxnSp macro="">
      <xdr:nvCxnSpPr>
        <xdr:cNvPr id="315" name="直線コネクタ 314">
          <a:extLst>
            <a:ext uri="{FF2B5EF4-FFF2-40B4-BE49-F238E27FC236}">
              <a16:creationId xmlns:a16="http://schemas.microsoft.com/office/drawing/2014/main" id="{6A77D08E-CC62-4375-B49D-2893B9CEFAE3}"/>
            </a:ext>
          </a:extLst>
        </xdr:cNvPr>
        <xdr:cNvCxnSpPr/>
      </xdr:nvCxnSpPr>
      <xdr:spPr>
        <a:xfrm>
          <a:off x="16929100" y="11635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104263</xdr:rowOff>
    </xdr:from>
    <xdr:ext cx="762000" cy="259045"/>
    <xdr:sp macro="" textlink="">
      <xdr:nvSpPr>
        <xdr:cNvPr id="316" name="定員管理の状況最大値テキスト">
          <a:extLst>
            <a:ext uri="{FF2B5EF4-FFF2-40B4-BE49-F238E27FC236}">
              <a16:creationId xmlns:a16="http://schemas.microsoft.com/office/drawing/2014/main" id="{AE420F34-6C5C-4B9B-9D59-466B05D20A2B}"/>
            </a:ext>
          </a:extLst>
        </xdr:cNvPr>
        <xdr:cNvSpPr txBox="1"/>
      </xdr:nvSpPr>
      <xdr:spPr>
        <a:xfrm>
          <a:off x="17106900" y="987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17886</xdr:rowOff>
    </xdr:from>
    <xdr:to>
      <xdr:col>81</xdr:col>
      <xdr:colOff>133350</xdr:colOff>
      <xdr:row>59</xdr:row>
      <xdr:rowOff>17886</xdr:rowOff>
    </xdr:to>
    <xdr:cxnSp macro="">
      <xdr:nvCxnSpPr>
        <xdr:cNvPr id="317" name="直線コネクタ 316">
          <a:extLst>
            <a:ext uri="{FF2B5EF4-FFF2-40B4-BE49-F238E27FC236}">
              <a16:creationId xmlns:a16="http://schemas.microsoft.com/office/drawing/2014/main" id="{32CCDAC6-71A0-4979-81B0-C93B2ED2034D}"/>
            </a:ext>
          </a:extLst>
        </xdr:cNvPr>
        <xdr:cNvCxnSpPr/>
      </xdr:nvCxnSpPr>
      <xdr:spPr>
        <a:xfrm>
          <a:off x="16929100" y="10133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49001</xdr:rowOff>
    </xdr:from>
    <xdr:to>
      <xdr:col>81</xdr:col>
      <xdr:colOff>44450</xdr:colOff>
      <xdr:row>61</xdr:row>
      <xdr:rowOff>69109</xdr:rowOff>
    </xdr:to>
    <xdr:cxnSp macro="">
      <xdr:nvCxnSpPr>
        <xdr:cNvPr id="318" name="直線コネクタ 317">
          <a:extLst>
            <a:ext uri="{FF2B5EF4-FFF2-40B4-BE49-F238E27FC236}">
              <a16:creationId xmlns:a16="http://schemas.microsoft.com/office/drawing/2014/main" id="{736B9024-4F86-4C43-A618-85F08E37D01D}"/>
            </a:ext>
          </a:extLst>
        </xdr:cNvPr>
        <xdr:cNvCxnSpPr/>
      </xdr:nvCxnSpPr>
      <xdr:spPr>
        <a:xfrm>
          <a:off x="16179800" y="10507451"/>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1922</xdr:rowOff>
    </xdr:from>
    <xdr:ext cx="762000" cy="259045"/>
    <xdr:sp macro="" textlink="">
      <xdr:nvSpPr>
        <xdr:cNvPr id="319" name="定員管理の状況平均値テキスト">
          <a:extLst>
            <a:ext uri="{FF2B5EF4-FFF2-40B4-BE49-F238E27FC236}">
              <a16:creationId xmlns:a16="http://schemas.microsoft.com/office/drawing/2014/main" id="{9A173D18-24E9-43EA-97CD-29D5F5B2169C}"/>
            </a:ext>
          </a:extLst>
        </xdr:cNvPr>
        <xdr:cNvSpPr txBox="1"/>
      </xdr:nvSpPr>
      <xdr:spPr>
        <a:xfrm>
          <a:off x="17106900" y="10631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29845</xdr:rowOff>
    </xdr:from>
    <xdr:to>
      <xdr:col>81</xdr:col>
      <xdr:colOff>95250</xdr:colOff>
      <xdr:row>62</xdr:row>
      <xdr:rowOff>131445</xdr:rowOff>
    </xdr:to>
    <xdr:sp macro="" textlink="">
      <xdr:nvSpPr>
        <xdr:cNvPr id="320" name="フローチャート: 判断 319">
          <a:extLst>
            <a:ext uri="{FF2B5EF4-FFF2-40B4-BE49-F238E27FC236}">
              <a16:creationId xmlns:a16="http://schemas.microsoft.com/office/drawing/2014/main" id="{FF4383E5-6E28-4683-AD72-F7AE5AF67A31}"/>
            </a:ext>
          </a:extLst>
        </xdr:cNvPr>
        <xdr:cNvSpPr/>
      </xdr:nvSpPr>
      <xdr:spPr>
        <a:xfrm>
          <a:off x="169672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40957</xdr:rowOff>
    </xdr:from>
    <xdr:to>
      <xdr:col>77</xdr:col>
      <xdr:colOff>44450</xdr:colOff>
      <xdr:row>61</xdr:row>
      <xdr:rowOff>49001</xdr:rowOff>
    </xdr:to>
    <xdr:cxnSp macro="">
      <xdr:nvCxnSpPr>
        <xdr:cNvPr id="321" name="直線コネクタ 320">
          <a:extLst>
            <a:ext uri="{FF2B5EF4-FFF2-40B4-BE49-F238E27FC236}">
              <a16:creationId xmlns:a16="http://schemas.microsoft.com/office/drawing/2014/main" id="{69FD62AB-4956-4A3A-9F55-967AE8AED991}"/>
            </a:ext>
          </a:extLst>
        </xdr:cNvPr>
        <xdr:cNvCxnSpPr/>
      </xdr:nvCxnSpPr>
      <xdr:spPr>
        <a:xfrm>
          <a:off x="15290800" y="10499407"/>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13758</xdr:rowOff>
    </xdr:from>
    <xdr:to>
      <xdr:col>77</xdr:col>
      <xdr:colOff>95250</xdr:colOff>
      <xdr:row>62</xdr:row>
      <xdr:rowOff>115358</xdr:rowOff>
    </xdr:to>
    <xdr:sp macro="" textlink="">
      <xdr:nvSpPr>
        <xdr:cNvPr id="322" name="フローチャート: 判断 321">
          <a:extLst>
            <a:ext uri="{FF2B5EF4-FFF2-40B4-BE49-F238E27FC236}">
              <a16:creationId xmlns:a16="http://schemas.microsoft.com/office/drawing/2014/main" id="{1E501C11-29C1-4808-BEA7-8294DF632F3C}"/>
            </a:ext>
          </a:extLst>
        </xdr:cNvPr>
        <xdr:cNvSpPr/>
      </xdr:nvSpPr>
      <xdr:spPr>
        <a:xfrm>
          <a:off x="16129000" y="1064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100135</xdr:rowOff>
    </xdr:from>
    <xdr:ext cx="736600" cy="259045"/>
    <xdr:sp macro="" textlink="">
      <xdr:nvSpPr>
        <xdr:cNvPr id="323" name="テキスト ボックス 322">
          <a:extLst>
            <a:ext uri="{FF2B5EF4-FFF2-40B4-BE49-F238E27FC236}">
              <a16:creationId xmlns:a16="http://schemas.microsoft.com/office/drawing/2014/main" id="{97C68AC0-4D66-4D0A-AD25-F2FB4B0B8149}"/>
            </a:ext>
          </a:extLst>
        </xdr:cNvPr>
        <xdr:cNvSpPr txBox="1"/>
      </xdr:nvSpPr>
      <xdr:spPr>
        <a:xfrm>
          <a:off x="15798800" y="10730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28893</xdr:rowOff>
    </xdr:from>
    <xdr:to>
      <xdr:col>72</xdr:col>
      <xdr:colOff>203200</xdr:colOff>
      <xdr:row>61</xdr:row>
      <xdr:rowOff>40957</xdr:rowOff>
    </xdr:to>
    <xdr:cxnSp macro="">
      <xdr:nvCxnSpPr>
        <xdr:cNvPr id="324" name="直線コネクタ 323">
          <a:extLst>
            <a:ext uri="{FF2B5EF4-FFF2-40B4-BE49-F238E27FC236}">
              <a16:creationId xmlns:a16="http://schemas.microsoft.com/office/drawing/2014/main" id="{60DD3701-2875-4494-B597-308EBDEE4923}"/>
            </a:ext>
          </a:extLst>
        </xdr:cNvPr>
        <xdr:cNvCxnSpPr/>
      </xdr:nvCxnSpPr>
      <xdr:spPr>
        <a:xfrm>
          <a:off x="14401800" y="10487343"/>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154517</xdr:rowOff>
    </xdr:from>
    <xdr:to>
      <xdr:col>73</xdr:col>
      <xdr:colOff>44450</xdr:colOff>
      <xdr:row>63</xdr:row>
      <xdr:rowOff>84667</xdr:rowOff>
    </xdr:to>
    <xdr:sp macro="" textlink="">
      <xdr:nvSpPr>
        <xdr:cNvPr id="325" name="フローチャート: 判断 324">
          <a:extLst>
            <a:ext uri="{FF2B5EF4-FFF2-40B4-BE49-F238E27FC236}">
              <a16:creationId xmlns:a16="http://schemas.microsoft.com/office/drawing/2014/main" id="{5D6386D4-CCDE-48E1-A182-CADFD23443AC}"/>
            </a:ext>
          </a:extLst>
        </xdr:cNvPr>
        <xdr:cNvSpPr/>
      </xdr:nvSpPr>
      <xdr:spPr>
        <a:xfrm>
          <a:off x="15240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69444</xdr:rowOff>
    </xdr:from>
    <xdr:ext cx="762000" cy="259045"/>
    <xdr:sp macro="" textlink="">
      <xdr:nvSpPr>
        <xdr:cNvPr id="326" name="テキスト ボックス 325">
          <a:extLst>
            <a:ext uri="{FF2B5EF4-FFF2-40B4-BE49-F238E27FC236}">
              <a16:creationId xmlns:a16="http://schemas.microsoft.com/office/drawing/2014/main" id="{FE3E0C64-0CBF-4A40-B4AB-6E7B1F67A58D}"/>
            </a:ext>
          </a:extLst>
        </xdr:cNvPr>
        <xdr:cNvSpPr txBox="1"/>
      </xdr:nvSpPr>
      <xdr:spPr>
        <a:xfrm>
          <a:off x="14909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26881</xdr:rowOff>
    </xdr:from>
    <xdr:to>
      <xdr:col>68</xdr:col>
      <xdr:colOff>152400</xdr:colOff>
      <xdr:row>61</xdr:row>
      <xdr:rowOff>28893</xdr:rowOff>
    </xdr:to>
    <xdr:cxnSp macro="">
      <xdr:nvCxnSpPr>
        <xdr:cNvPr id="327" name="直線コネクタ 326">
          <a:extLst>
            <a:ext uri="{FF2B5EF4-FFF2-40B4-BE49-F238E27FC236}">
              <a16:creationId xmlns:a16="http://schemas.microsoft.com/office/drawing/2014/main" id="{56A25EDE-5965-471C-B22D-0F6A3986BCFC}"/>
            </a:ext>
          </a:extLst>
        </xdr:cNvPr>
        <xdr:cNvCxnSpPr/>
      </xdr:nvCxnSpPr>
      <xdr:spPr>
        <a:xfrm>
          <a:off x="13512800" y="10485331"/>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162560</xdr:rowOff>
    </xdr:from>
    <xdr:to>
      <xdr:col>68</xdr:col>
      <xdr:colOff>203200</xdr:colOff>
      <xdr:row>63</xdr:row>
      <xdr:rowOff>92710</xdr:rowOff>
    </xdr:to>
    <xdr:sp macro="" textlink="">
      <xdr:nvSpPr>
        <xdr:cNvPr id="328" name="フローチャート: 判断 327">
          <a:extLst>
            <a:ext uri="{FF2B5EF4-FFF2-40B4-BE49-F238E27FC236}">
              <a16:creationId xmlns:a16="http://schemas.microsoft.com/office/drawing/2014/main" id="{3B87FE2E-538A-4DB0-84A7-F282FCE59829}"/>
            </a:ext>
          </a:extLst>
        </xdr:cNvPr>
        <xdr:cNvSpPr/>
      </xdr:nvSpPr>
      <xdr:spPr>
        <a:xfrm>
          <a:off x="14351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77487</xdr:rowOff>
    </xdr:from>
    <xdr:ext cx="762000" cy="259045"/>
    <xdr:sp macro="" textlink="">
      <xdr:nvSpPr>
        <xdr:cNvPr id="329" name="テキスト ボックス 328">
          <a:extLst>
            <a:ext uri="{FF2B5EF4-FFF2-40B4-BE49-F238E27FC236}">
              <a16:creationId xmlns:a16="http://schemas.microsoft.com/office/drawing/2014/main" id="{120CD0C1-2D8E-4FB6-88E5-8DDB4172EE30}"/>
            </a:ext>
          </a:extLst>
        </xdr:cNvPr>
        <xdr:cNvSpPr txBox="1"/>
      </xdr:nvSpPr>
      <xdr:spPr>
        <a:xfrm>
          <a:off x="14020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154517</xdr:rowOff>
    </xdr:from>
    <xdr:to>
      <xdr:col>64</xdr:col>
      <xdr:colOff>152400</xdr:colOff>
      <xdr:row>63</xdr:row>
      <xdr:rowOff>84667</xdr:rowOff>
    </xdr:to>
    <xdr:sp macro="" textlink="">
      <xdr:nvSpPr>
        <xdr:cNvPr id="330" name="フローチャート: 判断 329">
          <a:extLst>
            <a:ext uri="{FF2B5EF4-FFF2-40B4-BE49-F238E27FC236}">
              <a16:creationId xmlns:a16="http://schemas.microsoft.com/office/drawing/2014/main" id="{D12F1BAD-38E7-4E34-9BF0-1EC9AB1046E1}"/>
            </a:ext>
          </a:extLst>
        </xdr:cNvPr>
        <xdr:cNvSpPr/>
      </xdr:nvSpPr>
      <xdr:spPr>
        <a:xfrm>
          <a:off x="13462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69444</xdr:rowOff>
    </xdr:from>
    <xdr:ext cx="762000" cy="259045"/>
    <xdr:sp macro="" textlink="">
      <xdr:nvSpPr>
        <xdr:cNvPr id="331" name="テキスト ボックス 330">
          <a:extLst>
            <a:ext uri="{FF2B5EF4-FFF2-40B4-BE49-F238E27FC236}">
              <a16:creationId xmlns:a16="http://schemas.microsoft.com/office/drawing/2014/main" id="{98C64D41-B584-4EF2-A169-86FD08FB1D49}"/>
            </a:ext>
          </a:extLst>
        </xdr:cNvPr>
        <xdr:cNvSpPr txBox="1"/>
      </xdr:nvSpPr>
      <xdr:spPr>
        <a:xfrm>
          <a:off x="13131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4C157136-1799-4B64-A2E3-8D6990DA56EC}"/>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C6DCE7D1-D57B-48B1-A4DF-B9C7F2A32746}"/>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643DC229-F7DE-4E64-8173-6B0E5C33B3CC}"/>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875700BA-F10C-4B78-AEBB-8F7A7DA3CE52}"/>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8F3CC474-059B-4058-AAFF-13BAD0A8EF98}"/>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18309</xdr:rowOff>
    </xdr:from>
    <xdr:to>
      <xdr:col>81</xdr:col>
      <xdr:colOff>95250</xdr:colOff>
      <xdr:row>61</xdr:row>
      <xdr:rowOff>119909</xdr:rowOff>
    </xdr:to>
    <xdr:sp macro="" textlink="">
      <xdr:nvSpPr>
        <xdr:cNvPr id="337" name="楕円 336">
          <a:extLst>
            <a:ext uri="{FF2B5EF4-FFF2-40B4-BE49-F238E27FC236}">
              <a16:creationId xmlns:a16="http://schemas.microsoft.com/office/drawing/2014/main" id="{18A6650B-1257-476E-A149-D312F777E339}"/>
            </a:ext>
          </a:extLst>
        </xdr:cNvPr>
        <xdr:cNvSpPr/>
      </xdr:nvSpPr>
      <xdr:spPr>
        <a:xfrm>
          <a:off x="16967200" y="1047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34836</xdr:rowOff>
    </xdr:from>
    <xdr:ext cx="762000" cy="259045"/>
    <xdr:sp macro="" textlink="">
      <xdr:nvSpPr>
        <xdr:cNvPr id="338" name="定員管理の状況該当値テキスト">
          <a:extLst>
            <a:ext uri="{FF2B5EF4-FFF2-40B4-BE49-F238E27FC236}">
              <a16:creationId xmlns:a16="http://schemas.microsoft.com/office/drawing/2014/main" id="{BECD11EC-47AF-488F-B19A-1DF4563E7ADF}"/>
            </a:ext>
          </a:extLst>
        </xdr:cNvPr>
        <xdr:cNvSpPr txBox="1"/>
      </xdr:nvSpPr>
      <xdr:spPr>
        <a:xfrm>
          <a:off x="17106900" y="10321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169651</xdr:rowOff>
    </xdr:from>
    <xdr:to>
      <xdr:col>77</xdr:col>
      <xdr:colOff>95250</xdr:colOff>
      <xdr:row>61</xdr:row>
      <xdr:rowOff>99801</xdr:rowOff>
    </xdr:to>
    <xdr:sp macro="" textlink="">
      <xdr:nvSpPr>
        <xdr:cNvPr id="339" name="楕円 338">
          <a:extLst>
            <a:ext uri="{FF2B5EF4-FFF2-40B4-BE49-F238E27FC236}">
              <a16:creationId xmlns:a16="http://schemas.microsoft.com/office/drawing/2014/main" id="{60BF019F-BFE2-44E5-B233-5A355463DE29}"/>
            </a:ext>
          </a:extLst>
        </xdr:cNvPr>
        <xdr:cNvSpPr/>
      </xdr:nvSpPr>
      <xdr:spPr>
        <a:xfrm>
          <a:off x="16129000" y="1045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109978</xdr:rowOff>
    </xdr:from>
    <xdr:ext cx="736600" cy="259045"/>
    <xdr:sp macro="" textlink="">
      <xdr:nvSpPr>
        <xdr:cNvPr id="340" name="テキスト ボックス 339">
          <a:extLst>
            <a:ext uri="{FF2B5EF4-FFF2-40B4-BE49-F238E27FC236}">
              <a16:creationId xmlns:a16="http://schemas.microsoft.com/office/drawing/2014/main" id="{B8DD7CA2-77B0-401F-94ED-C63A342CC877}"/>
            </a:ext>
          </a:extLst>
        </xdr:cNvPr>
        <xdr:cNvSpPr txBox="1"/>
      </xdr:nvSpPr>
      <xdr:spPr>
        <a:xfrm>
          <a:off x="15798800" y="102255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161607</xdr:rowOff>
    </xdr:from>
    <xdr:to>
      <xdr:col>73</xdr:col>
      <xdr:colOff>44450</xdr:colOff>
      <xdr:row>61</xdr:row>
      <xdr:rowOff>91757</xdr:rowOff>
    </xdr:to>
    <xdr:sp macro="" textlink="">
      <xdr:nvSpPr>
        <xdr:cNvPr id="341" name="楕円 340">
          <a:extLst>
            <a:ext uri="{FF2B5EF4-FFF2-40B4-BE49-F238E27FC236}">
              <a16:creationId xmlns:a16="http://schemas.microsoft.com/office/drawing/2014/main" id="{38C964F7-FB75-4A8D-AE47-3C248E9A9910}"/>
            </a:ext>
          </a:extLst>
        </xdr:cNvPr>
        <xdr:cNvSpPr/>
      </xdr:nvSpPr>
      <xdr:spPr>
        <a:xfrm>
          <a:off x="15240000" y="1044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101934</xdr:rowOff>
    </xdr:from>
    <xdr:ext cx="762000" cy="259045"/>
    <xdr:sp macro="" textlink="">
      <xdr:nvSpPr>
        <xdr:cNvPr id="342" name="テキスト ボックス 341">
          <a:extLst>
            <a:ext uri="{FF2B5EF4-FFF2-40B4-BE49-F238E27FC236}">
              <a16:creationId xmlns:a16="http://schemas.microsoft.com/office/drawing/2014/main" id="{1BDFCF4F-7A81-4DA6-8A05-874400CC6322}"/>
            </a:ext>
          </a:extLst>
        </xdr:cNvPr>
        <xdr:cNvSpPr txBox="1"/>
      </xdr:nvSpPr>
      <xdr:spPr>
        <a:xfrm>
          <a:off x="14909800" y="1021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149543</xdr:rowOff>
    </xdr:from>
    <xdr:to>
      <xdr:col>68</xdr:col>
      <xdr:colOff>203200</xdr:colOff>
      <xdr:row>61</xdr:row>
      <xdr:rowOff>79693</xdr:rowOff>
    </xdr:to>
    <xdr:sp macro="" textlink="">
      <xdr:nvSpPr>
        <xdr:cNvPr id="343" name="楕円 342">
          <a:extLst>
            <a:ext uri="{FF2B5EF4-FFF2-40B4-BE49-F238E27FC236}">
              <a16:creationId xmlns:a16="http://schemas.microsoft.com/office/drawing/2014/main" id="{6D44D64F-6688-4EC2-9020-C9F248BE30BB}"/>
            </a:ext>
          </a:extLst>
        </xdr:cNvPr>
        <xdr:cNvSpPr/>
      </xdr:nvSpPr>
      <xdr:spPr>
        <a:xfrm>
          <a:off x="14351000" y="1043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89870</xdr:rowOff>
    </xdr:from>
    <xdr:ext cx="762000" cy="259045"/>
    <xdr:sp macro="" textlink="">
      <xdr:nvSpPr>
        <xdr:cNvPr id="344" name="テキスト ボックス 343">
          <a:extLst>
            <a:ext uri="{FF2B5EF4-FFF2-40B4-BE49-F238E27FC236}">
              <a16:creationId xmlns:a16="http://schemas.microsoft.com/office/drawing/2014/main" id="{18069FE1-D87E-4013-B365-E44E95B4C96D}"/>
            </a:ext>
          </a:extLst>
        </xdr:cNvPr>
        <xdr:cNvSpPr txBox="1"/>
      </xdr:nvSpPr>
      <xdr:spPr>
        <a:xfrm>
          <a:off x="14020800" y="1020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147531</xdr:rowOff>
    </xdr:from>
    <xdr:to>
      <xdr:col>64</xdr:col>
      <xdr:colOff>152400</xdr:colOff>
      <xdr:row>61</xdr:row>
      <xdr:rowOff>77681</xdr:rowOff>
    </xdr:to>
    <xdr:sp macro="" textlink="">
      <xdr:nvSpPr>
        <xdr:cNvPr id="345" name="楕円 344">
          <a:extLst>
            <a:ext uri="{FF2B5EF4-FFF2-40B4-BE49-F238E27FC236}">
              <a16:creationId xmlns:a16="http://schemas.microsoft.com/office/drawing/2014/main" id="{2C7BC218-48BB-4EFC-8C1A-0719EC927D1B}"/>
            </a:ext>
          </a:extLst>
        </xdr:cNvPr>
        <xdr:cNvSpPr/>
      </xdr:nvSpPr>
      <xdr:spPr>
        <a:xfrm>
          <a:off x="13462000" y="104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87858</xdr:rowOff>
    </xdr:from>
    <xdr:ext cx="762000" cy="259045"/>
    <xdr:sp macro="" textlink="">
      <xdr:nvSpPr>
        <xdr:cNvPr id="346" name="テキスト ボックス 345">
          <a:extLst>
            <a:ext uri="{FF2B5EF4-FFF2-40B4-BE49-F238E27FC236}">
              <a16:creationId xmlns:a16="http://schemas.microsoft.com/office/drawing/2014/main" id="{2BD7C248-17AA-4E25-9EE1-B20D607B90AA}"/>
            </a:ext>
          </a:extLst>
        </xdr:cNvPr>
        <xdr:cNvSpPr txBox="1"/>
      </xdr:nvSpPr>
      <xdr:spPr>
        <a:xfrm>
          <a:off x="13131800" y="10203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5B4990D1-AE8F-4BFE-9553-63BDF6DC44F3}"/>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C55BA518-6781-4597-ABB6-6CAC59C9B74C}"/>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7EC9770-953C-4CAB-8E12-E02F5C6E9A92}"/>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46255C4B-172B-406B-AE2D-9A5A740C5C9F}"/>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A182D23B-50C7-438D-82D5-E10EDC5FF40E}"/>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FF55BD41-79C1-4C17-B0AB-96332A4EC0F3}"/>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98FEB7A8-6499-4551-8573-6D16E815412B}"/>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6706869A-E058-4DBD-B3CE-CB6438AC344D}"/>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CBE67B4-7CDE-44AB-A2D7-7990B2FF33B2}"/>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72B72C0E-C18F-427B-A89A-1F56D6284DB2}"/>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73F7D045-BEE6-4474-8902-9A84FC495B8C}"/>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CD7B2E2C-0E99-4D87-A7B1-4762A632F045}"/>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D8927467-DFF8-45E2-BBF8-3E886E48406C}"/>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令和４年度は、地方債償還金が増加したこと等により、単年度での実質公債費比率が増加した。</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カ年平均においても、前年度から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類似団体の平均値を下回っているが、今後も普通建設事業の厳選と計画的な実施とともに、起債発行及び公債費の抑制に努めていく。</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8388F31B-6D3B-40FC-AC3F-C955CD3F908D}"/>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8A091E0F-05AE-4077-A1E1-C4E343DF67AB}"/>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F4474A24-91F4-4692-AB1C-A317ED67AE2B}"/>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3" name="直線コネクタ 362">
          <a:extLst>
            <a:ext uri="{FF2B5EF4-FFF2-40B4-BE49-F238E27FC236}">
              <a16:creationId xmlns:a16="http://schemas.microsoft.com/office/drawing/2014/main" id="{1A917071-04A2-4E6A-A49B-F22258E587BB}"/>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4" name="テキスト ボックス 363">
          <a:extLst>
            <a:ext uri="{FF2B5EF4-FFF2-40B4-BE49-F238E27FC236}">
              <a16:creationId xmlns:a16="http://schemas.microsoft.com/office/drawing/2014/main" id="{1249612C-EC2B-49DA-BC40-F94051E47E13}"/>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5" name="直線コネクタ 364">
          <a:extLst>
            <a:ext uri="{FF2B5EF4-FFF2-40B4-BE49-F238E27FC236}">
              <a16:creationId xmlns:a16="http://schemas.microsoft.com/office/drawing/2014/main" id="{A60FEEEE-BC49-40D9-BC3F-F3CD1DB2BAF8}"/>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6" name="テキスト ボックス 365">
          <a:extLst>
            <a:ext uri="{FF2B5EF4-FFF2-40B4-BE49-F238E27FC236}">
              <a16:creationId xmlns:a16="http://schemas.microsoft.com/office/drawing/2014/main" id="{62C132CF-BB7B-440A-AF3E-027FC681181A}"/>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7" name="直線コネクタ 366">
          <a:extLst>
            <a:ext uri="{FF2B5EF4-FFF2-40B4-BE49-F238E27FC236}">
              <a16:creationId xmlns:a16="http://schemas.microsoft.com/office/drawing/2014/main" id="{C0CDF878-3D7B-4A45-B172-7D83F2937FC9}"/>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8" name="テキスト ボックス 367">
          <a:extLst>
            <a:ext uri="{FF2B5EF4-FFF2-40B4-BE49-F238E27FC236}">
              <a16:creationId xmlns:a16="http://schemas.microsoft.com/office/drawing/2014/main" id="{75EDDA80-BBA1-4C02-8BBC-A8A3F729A6C2}"/>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9" name="直線コネクタ 368">
          <a:extLst>
            <a:ext uri="{FF2B5EF4-FFF2-40B4-BE49-F238E27FC236}">
              <a16:creationId xmlns:a16="http://schemas.microsoft.com/office/drawing/2014/main" id="{EB2A7BC1-34F0-4BE6-BD55-12FAB9859A73}"/>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0" name="テキスト ボックス 369">
          <a:extLst>
            <a:ext uri="{FF2B5EF4-FFF2-40B4-BE49-F238E27FC236}">
              <a16:creationId xmlns:a16="http://schemas.microsoft.com/office/drawing/2014/main" id="{4B41D64A-9A50-4C9F-AD49-5901FB7F692E}"/>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7BED60CD-80B0-4224-9E8E-5688845F88DC}"/>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94A1AC2D-59DE-430C-B0AD-85ED967F1044}"/>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50292</xdr:rowOff>
    </xdr:from>
    <xdr:to>
      <xdr:col>81</xdr:col>
      <xdr:colOff>44450</xdr:colOff>
      <xdr:row>45</xdr:row>
      <xdr:rowOff>61214</xdr:rowOff>
    </xdr:to>
    <xdr:cxnSp macro="">
      <xdr:nvCxnSpPr>
        <xdr:cNvPr id="373" name="直線コネクタ 372">
          <a:extLst>
            <a:ext uri="{FF2B5EF4-FFF2-40B4-BE49-F238E27FC236}">
              <a16:creationId xmlns:a16="http://schemas.microsoft.com/office/drawing/2014/main" id="{3D0FC5BD-6B1D-494C-B9C3-1452D8799BA4}"/>
            </a:ext>
          </a:extLst>
        </xdr:cNvPr>
        <xdr:cNvCxnSpPr/>
      </xdr:nvCxnSpPr>
      <xdr:spPr>
        <a:xfrm flipV="1">
          <a:off x="17018000" y="6222492"/>
          <a:ext cx="0" cy="15539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33291</xdr:rowOff>
    </xdr:from>
    <xdr:ext cx="762000" cy="259045"/>
    <xdr:sp macro="" textlink="">
      <xdr:nvSpPr>
        <xdr:cNvPr id="374" name="公債費負担の状況最小値テキスト">
          <a:extLst>
            <a:ext uri="{FF2B5EF4-FFF2-40B4-BE49-F238E27FC236}">
              <a16:creationId xmlns:a16="http://schemas.microsoft.com/office/drawing/2014/main" id="{10AFABB2-7FFC-4C82-98C4-16CF98371789}"/>
            </a:ext>
          </a:extLst>
        </xdr:cNvPr>
        <xdr:cNvSpPr txBox="1"/>
      </xdr:nvSpPr>
      <xdr:spPr>
        <a:xfrm>
          <a:off x="17106900" y="7748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61214</xdr:rowOff>
    </xdr:from>
    <xdr:to>
      <xdr:col>81</xdr:col>
      <xdr:colOff>133350</xdr:colOff>
      <xdr:row>45</xdr:row>
      <xdr:rowOff>61214</xdr:rowOff>
    </xdr:to>
    <xdr:cxnSp macro="">
      <xdr:nvCxnSpPr>
        <xdr:cNvPr id="375" name="直線コネクタ 374">
          <a:extLst>
            <a:ext uri="{FF2B5EF4-FFF2-40B4-BE49-F238E27FC236}">
              <a16:creationId xmlns:a16="http://schemas.microsoft.com/office/drawing/2014/main" id="{E6DA21EA-0E69-4F76-A08F-23A42890D064}"/>
            </a:ext>
          </a:extLst>
        </xdr:cNvPr>
        <xdr:cNvCxnSpPr/>
      </xdr:nvCxnSpPr>
      <xdr:spPr>
        <a:xfrm>
          <a:off x="16929100" y="7776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136669</xdr:rowOff>
    </xdr:from>
    <xdr:ext cx="762000" cy="259045"/>
    <xdr:sp macro="" textlink="">
      <xdr:nvSpPr>
        <xdr:cNvPr id="376" name="公債費負担の状況最大値テキスト">
          <a:extLst>
            <a:ext uri="{FF2B5EF4-FFF2-40B4-BE49-F238E27FC236}">
              <a16:creationId xmlns:a16="http://schemas.microsoft.com/office/drawing/2014/main" id="{0CA24AA9-6AD5-4F9B-AB05-EFFAF5C37017}"/>
            </a:ext>
          </a:extLst>
        </xdr:cNvPr>
        <xdr:cNvSpPr txBox="1"/>
      </xdr:nvSpPr>
      <xdr:spPr>
        <a:xfrm>
          <a:off x="17106900" y="596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50292</xdr:rowOff>
    </xdr:from>
    <xdr:to>
      <xdr:col>81</xdr:col>
      <xdr:colOff>133350</xdr:colOff>
      <xdr:row>36</xdr:row>
      <xdr:rowOff>50292</xdr:rowOff>
    </xdr:to>
    <xdr:cxnSp macro="">
      <xdr:nvCxnSpPr>
        <xdr:cNvPr id="377" name="直線コネクタ 376">
          <a:extLst>
            <a:ext uri="{FF2B5EF4-FFF2-40B4-BE49-F238E27FC236}">
              <a16:creationId xmlns:a16="http://schemas.microsoft.com/office/drawing/2014/main" id="{C8A9C111-D9E4-4C2D-9D1D-C4759A22F932}"/>
            </a:ext>
          </a:extLst>
        </xdr:cNvPr>
        <xdr:cNvCxnSpPr/>
      </xdr:nvCxnSpPr>
      <xdr:spPr>
        <a:xfrm>
          <a:off x="16929100" y="6222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141732</xdr:rowOff>
    </xdr:from>
    <xdr:to>
      <xdr:col>81</xdr:col>
      <xdr:colOff>44450</xdr:colOff>
      <xdr:row>39</xdr:row>
      <xdr:rowOff>37846</xdr:rowOff>
    </xdr:to>
    <xdr:cxnSp macro="">
      <xdr:nvCxnSpPr>
        <xdr:cNvPr id="378" name="直線コネクタ 377">
          <a:extLst>
            <a:ext uri="{FF2B5EF4-FFF2-40B4-BE49-F238E27FC236}">
              <a16:creationId xmlns:a16="http://schemas.microsoft.com/office/drawing/2014/main" id="{B4ACBCE8-6345-4F5E-84F1-EE58B87F2C51}"/>
            </a:ext>
          </a:extLst>
        </xdr:cNvPr>
        <xdr:cNvCxnSpPr/>
      </xdr:nvCxnSpPr>
      <xdr:spPr>
        <a:xfrm>
          <a:off x="16179800" y="6656832"/>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132859</xdr:rowOff>
    </xdr:from>
    <xdr:ext cx="762000" cy="259045"/>
    <xdr:sp macro="" textlink="">
      <xdr:nvSpPr>
        <xdr:cNvPr id="379" name="公債費負担の状況平均値テキスト">
          <a:extLst>
            <a:ext uri="{FF2B5EF4-FFF2-40B4-BE49-F238E27FC236}">
              <a16:creationId xmlns:a16="http://schemas.microsoft.com/office/drawing/2014/main" id="{BC009990-6198-48CE-B62D-B9698B7335F7}"/>
            </a:ext>
          </a:extLst>
        </xdr:cNvPr>
        <xdr:cNvSpPr txBox="1"/>
      </xdr:nvSpPr>
      <xdr:spPr>
        <a:xfrm>
          <a:off x="17106900" y="681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0" name="フローチャート: 判断 379">
          <a:extLst>
            <a:ext uri="{FF2B5EF4-FFF2-40B4-BE49-F238E27FC236}">
              <a16:creationId xmlns:a16="http://schemas.microsoft.com/office/drawing/2014/main" id="{18D3F9AE-A297-47AB-8525-928F82D1D61B}"/>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141732</xdr:rowOff>
    </xdr:from>
    <xdr:to>
      <xdr:col>77</xdr:col>
      <xdr:colOff>44450</xdr:colOff>
      <xdr:row>38</xdr:row>
      <xdr:rowOff>170688</xdr:rowOff>
    </xdr:to>
    <xdr:cxnSp macro="">
      <xdr:nvCxnSpPr>
        <xdr:cNvPr id="381" name="直線コネクタ 380">
          <a:extLst>
            <a:ext uri="{FF2B5EF4-FFF2-40B4-BE49-F238E27FC236}">
              <a16:creationId xmlns:a16="http://schemas.microsoft.com/office/drawing/2014/main" id="{F320C2CE-F241-4E9D-9B40-3A43156F77D4}"/>
            </a:ext>
          </a:extLst>
        </xdr:cNvPr>
        <xdr:cNvCxnSpPr/>
      </xdr:nvCxnSpPr>
      <xdr:spPr>
        <a:xfrm flipV="1">
          <a:off x="15290800" y="665683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160782</xdr:rowOff>
    </xdr:from>
    <xdr:to>
      <xdr:col>77</xdr:col>
      <xdr:colOff>95250</xdr:colOff>
      <xdr:row>40</xdr:row>
      <xdr:rowOff>90932</xdr:rowOff>
    </xdr:to>
    <xdr:sp macro="" textlink="">
      <xdr:nvSpPr>
        <xdr:cNvPr id="382" name="フローチャート: 判断 381">
          <a:extLst>
            <a:ext uri="{FF2B5EF4-FFF2-40B4-BE49-F238E27FC236}">
              <a16:creationId xmlns:a16="http://schemas.microsoft.com/office/drawing/2014/main" id="{D8D28EB5-4DF6-4504-8456-55BAABF5EB73}"/>
            </a:ext>
          </a:extLst>
        </xdr:cNvPr>
        <xdr:cNvSpPr/>
      </xdr:nvSpPr>
      <xdr:spPr>
        <a:xfrm>
          <a:off x="161290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75709</xdr:rowOff>
    </xdr:from>
    <xdr:ext cx="736600" cy="259045"/>
    <xdr:sp macro="" textlink="">
      <xdr:nvSpPr>
        <xdr:cNvPr id="383" name="テキスト ボックス 382">
          <a:extLst>
            <a:ext uri="{FF2B5EF4-FFF2-40B4-BE49-F238E27FC236}">
              <a16:creationId xmlns:a16="http://schemas.microsoft.com/office/drawing/2014/main" id="{E3B15CF3-F6EE-4C8B-8781-011C15693485}"/>
            </a:ext>
          </a:extLst>
        </xdr:cNvPr>
        <xdr:cNvSpPr txBox="1"/>
      </xdr:nvSpPr>
      <xdr:spPr>
        <a:xfrm>
          <a:off x="15798800" y="6933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170688</xdr:rowOff>
    </xdr:from>
    <xdr:to>
      <xdr:col>72</xdr:col>
      <xdr:colOff>203200</xdr:colOff>
      <xdr:row>39</xdr:row>
      <xdr:rowOff>37846</xdr:rowOff>
    </xdr:to>
    <xdr:cxnSp macro="">
      <xdr:nvCxnSpPr>
        <xdr:cNvPr id="384" name="直線コネクタ 383">
          <a:extLst>
            <a:ext uri="{FF2B5EF4-FFF2-40B4-BE49-F238E27FC236}">
              <a16:creationId xmlns:a16="http://schemas.microsoft.com/office/drawing/2014/main" id="{3C7996BB-24A3-4156-8E4E-8EB187BAD2D1}"/>
            </a:ext>
          </a:extLst>
        </xdr:cNvPr>
        <xdr:cNvCxnSpPr/>
      </xdr:nvCxnSpPr>
      <xdr:spPr>
        <a:xfrm flipV="1">
          <a:off x="14401800" y="668578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76200</xdr:rowOff>
    </xdr:from>
    <xdr:to>
      <xdr:col>73</xdr:col>
      <xdr:colOff>44450</xdr:colOff>
      <xdr:row>41</xdr:row>
      <xdr:rowOff>6350</xdr:rowOff>
    </xdr:to>
    <xdr:sp macro="" textlink="">
      <xdr:nvSpPr>
        <xdr:cNvPr id="385" name="フローチャート: 判断 384">
          <a:extLst>
            <a:ext uri="{FF2B5EF4-FFF2-40B4-BE49-F238E27FC236}">
              <a16:creationId xmlns:a16="http://schemas.microsoft.com/office/drawing/2014/main" id="{B930D397-8C9B-4747-9A44-0F0F0AF440D1}"/>
            </a:ext>
          </a:extLst>
        </xdr:cNvPr>
        <xdr:cNvSpPr/>
      </xdr:nvSpPr>
      <xdr:spPr>
        <a:xfrm>
          <a:off x="15240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162577</xdr:rowOff>
    </xdr:from>
    <xdr:ext cx="762000" cy="259045"/>
    <xdr:sp macro="" textlink="">
      <xdr:nvSpPr>
        <xdr:cNvPr id="386" name="テキスト ボックス 385">
          <a:extLst>
            <a:ext uri="{FF2B5EF4-FFF2-40B4-BE49-F238E27FC236}">
              <a16:creationId xmlns:a16="http://schemas.microsoft.com/office/drawing/2014/main" id="{8696CAE6-45CA-4FB6-A44A-BB07C39748E4}"/>
            </a:ext>
          </a:extLst>
        </xdr:cNvPr>
        <xdr:cNvSpPr txBox="1"/>
      </xdr:nvSpPr>
      <xdr:spPr>
        <a:xfrm>
          <a:off x="14909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37846</xdr:rowOff>
    </xdr:from>
    <xdr:to>
      <xdr:col>68</xdr:col>
      <xdr:colOff>152400</xdr:colOff>
      <xdr:row>39</xdr:row>
      <xdr:rowOff>86106</xdr:rowOff>
    </xdr:to>
    <xdr:cxnSp macro="">
      <xdr:nvCxnSpPr>
        <xdr:cNvPr id="387" name="直線コネクタ 386">
          <a:extLst>
            <a:ext uri="{FF2B5EF4-FFF2-40B4-BE49-F238E27FC236}">
              <a16:creationId xmlns:a16="http://schemas.microsoft.com/office/drawing/2014/main" id="{B1F346B3-3D5D-4C7C-BD0F-FE9CE9C6D73F}"/>
            </a:ext>
          </a:extLst>
        </xdr:cNvPr>
        <xdr:cNvCxnSpPr/>
      </xdr:nvCxnSpPr>
      <xdr:spPr>
        <a:xfrm flipV="1">
          <a:off x="13512800" y="672439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95504</xdr:rowOff>
    </xdr:from>
    <xdr:to>
      <xdr:col>68</xdr:col>
      <xdr:colOff>203200</xdr:colOff>
      <xdr:row>41</xdr:row>
      <xdr:rowOff>25654</xdr:rowOff>
    </xdr:to>
    <xdr:sp macro="" textlink="">
      <xdr:nvSpPr>
        <xdr:cNvPr id="388" name="フローチャート: 判断 387">
          <a:extLst>
            <a:ext uri="{FF2B5EF4-FFF2-40B4-BE49-F238E27FC236}">
              <a16:creationId xmlns:a16="http://schemas.microsoft.com/office/drawing/2014/main" id="{B91B2BA3-82DB-42FF-AF7A-91E2162AB7C8}"/>
            </a:ext>
          </a:extLst>
        </xdr:cNvPr>
        <xdr:cNvSpPr/>
      </xdr:nvSpPr>
      <xdr:spPr>
        <a:xfrm>
          <a:off x="14351000" y="695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10431</xdr:rowOff>
    </xdr:from>
    <xdr:ext cx="762000" cy="259045"/>
    <xdr:sp macro="" textlink="">
      <xdr:nvSpPr>
        <xdr:cNvPr id="389" name="テキスト ボックス 388">
          <a:extLst>
            <a:ext uri="{FF2B5EF4-FFF2-40B4-BE49-F238E27FC236}">
              <a16:creationId xmlns:a16="http://schemas.microsoft.com/office/drawing/2014/main" id="{C372F0B6-95BB-45D4-9683-1DB39C68543F}"/>
            </a:ext>
          </a:extLst>
        </xdr:cNvPr>
        <xdr:cNvSpPr txBox="1"/>
      </xdr:nvSpPr>
      <xdr:spPr>
        <a:xfrm>
          <a:off x="14020800" y="7039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105156</xdr:rowOff>
    </xdr:from>
    <xdr:to>
      <xdr:col>64</xdr:col>
      <xdr:colOff>152400</xdr:colOff>
      <xdr:row>41</xdr:row>
      <xdr:rowOff>35306</xdr:rowOff>
    </xdr:to>
    <xdr:sp macro="" textlink="">
      <xdr:nvSpPr>
        <xdr:cNvPr id="390" name="フローチャート: 判断 389">
          <a:extLst>
            <a:ext uri="{FF2B5EF4-FFF2-40B4-BE49-F238E27FC236}">
              <a16:creationId xmlns:a16="http://schemas.microsoft.com/office/drawing/2014/main" id="{C8FCE435-19B9-4EB9-B183-1FEE113D1567}"/>
            </a:ext>
          </a:extLst>
        </xdr:cNvPr>
        <xdr:cNvSpPr/>
      </xdr:nvSpPr>
      <xdr:spPr>
        <a:xfrm>
          <a:off x="13462000" y="6963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20083</xdr:rowOff>
    </xdr:from>
    <xdr:ext cx="762000" cy="259045"/>
    <xdr:sp macro="" textlink="">
      <xdr:nvSpPr>
        <xdr:cNvPr id="391" name="テキスト ボックス 390">
          <a:extLst>
            <a:ext uri="{FF2B5EF4-FFF2-40B4-BE49-F238E27FC236}">
              <a16:creationId xmlns:a16="http://schemas.microsoft.com/office/drawing/2014/main" id="{C43FC07A-0598-459B-BBB7-D79162AA0B7D}"/>
            </a:ext>
          </a:extLst>
        </xdr:cNvPr>
        <xdr:cNvSpPr txBox="1"/>
      </xdr:nvSpPr>
      <xdr:spPr>
        <a:xfrm>
          <a:off x="13131800" y="704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496413F0-A313-4D43-8C39-439F181E7779}"/>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4B6C0E6E-7BB6-414B-BF42-EC17025E8ACA}"/>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46E947C2-EC6D-4849-80D5-280E30FB1284}"/>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8C821DB3-642E-42B5-9E09-651F9567171F}"/>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190926D7-2581-4D4B-8D17-7D599577002E}"/>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158496</xdr:rowOff>
    </xdr:from>
    <xdr:to>
      <xdr:col>81</xdr:col>
      <xdr:colOff>95250</xdr:colOff>
      <xdr:row>39</xdr:row>
      <xdr:rowOff>88646</xdr:rowOff>
    </xdr:to>
    <xdr:sp macro="" textlink="">
      <xdr:nvSpPr>
        <xdr:cNvPr id="397" name="楕円 396">
          <a:extLst>
            <a:ext uri="{FF2B5EF4-FFF2-40B4-BE49-F238E27FC236}">
              <a16:creationId xmlns:a16="http://schemas.microsoft.com/office/drawing/2014/main" id="{C11BCD7B-69DF-4936-BCB5-9FB378CC2B30}"/>
            </a:ext>
          </a:extLst>
        </xdr:cNvPr>
        <xdr:cNvSpPr/>
      </xdr:nvSpPr>
      <xdr:spPr>
        <a:xfrm>
          <a:off x="169672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3573</xdr:rowOff>
    </xdr:from>
    <xdr:ext cx="762000" cy="259045"/>
    <xdr:sp macro="" textlink="">
      <xdr:nvSpPr>
        <xdr:cNvPr id="398" name="公債費負担の状況該当値テキスト">
          <a:extLst>
            <a:ext uri="{FF2B5EF4-FFF2-40B4-BE49-F238E27FC236}">
              <a16:creationId xmlns:a16="http://schemas.microsoft.com/office/drawing/2014/main" id="{B2C11B3E-0CEC-492E-A074-0729FA93DB9E}"/>
            </a:ext>
          </a:extLst>
        </xdr:cNvPr>
        <xdr:cNvSpPr txBox="1"/>
      </xdr:nvSpPr>
      <xdr:spPr>
        <a:xfrm>
          <a:off x="17106900" y="6518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90932</xdr:rowOff>
    </xdr:from>
    <xdr:to>
      <xdr:col>77</xdr:col>
      <xdr:colOff>95250</xdr:colOff>
      <xdr:row>39</xdr:row>
      <xdr:rowOff>21082</xdr:rowOff>
    </xdr:to>
    <xdr:sp macro="" textlink="">
      <xdr:nvSpPr>
        <xdr:cNvPr id="399" name="楕円 398">
          <a:extLst>
            <a:ext uri="{FF2B5EF4-FFF2-40B4-BE49-F238E27FC236}">
              <a16:creationId xmlns:a16="http://schemas.microsoft.com/office/drawing/2014/main" id="{477D6E02-1343-4923-9482-906D5071683D}"/>
            </a:ext>
          </a:extLst>
        </xdr:cNvPr>
        <xdr:cNvSpPr/>
      </xdr:nvSpPr>
      <xdr:spPr>
        <a:xfrm>
          <a:off x="16129000" y="660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31259</xdr:rowOff>
    </xdr:from>
    <xdr:ext cx="736600" cy="259045"/>
    <xdr:sp macro="" textlink="">
      <xdr:nvSpPr>
        <xdr:cNvPr id="400" name="テキスト ボックス 399">
          <a:extLst>
            <a:ext uri="{FF2B5EF4-FFF2-40B4-BE49-F238E27FC236}">
              <a16:creationId xmlns:a16="http://schemas.microsoft.com/office/drawing/2014/main" id="{B04BBCB3-A7D6-4E54-8971-CB85CB4CBC34}"/>
            </a:ext>
          </a:extLst>
        </xdr:cNvPr>
        <xdr:cNvSpPr txBox="1"/>
      </xdr:nvSpPr>
      <xdr:spPr>
        <a:xfrm>
          <a:off x="15798800" y="6374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119888</xdr:rowOff>
    </xdr:from>
    <xdr:to>
      <xdr:col>73</xdr:col>
      <xdr:colOff>44450</xdr:colOff>
      <xdr:row>39</xdr:row>
      <xdr:rowOff>50038</xdr:rowOff>
    </xdr:to>
    <xdr:sp macro="" textlink="">
      <xdr:nvSpPr>
        <xdr:cNvPr id="401" name="楕円 400">
          <a:extLst>
            <a:ext uri="{FF2B5EF4-FFF2-40B4-BE49-F238E27FC236}">
              <a16:creationId xmlns:a16="http://schemas.microsoft.com/office/drawing/2014/main" id="{5211AC79-7123-4282-9F4E-A7A5A3DD48DE}"/>
            </a:ext>
          </a:extLst>
        </xdr:cNvPr>
        <xdr:cNvSpPr/>
      </xdr:nvSpPr>
      <xdr:spPr>
        <a:xfrm>
          <a:off x="15240000" y="663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60215</xdr:rowOff>
    </xdr:from>
    <xdr:ext cx="762000" cy="259045"/>
    <xdr:sp macro="" textlink="">
      <xdr:nvSpPr>
        <xdr:cNvPr id="402" name="テキスト ボックス 401">
          <a:extLst>
            <a:ext uri="{FF2B5EF4-FFF2-40B4-BE49-F238E27FC236}">
              <a16:creationId xmlns:a16="http://schemas.microsoft.com/office/drawing/2014/main" id="{29A634FA-ED7E-4873-9B21-1C9B1D1B5EEE}"/>
            </a:ext>
          </a:extLst>
        </xdr:cNvPr>
        <xdr:cNvSpPr txBox="1"/>
      </xdr:nvSpPr>
      <xdr:spPr>
        <a:xfrm>
          <a:off x="14909800" y="6403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158496</xdr:rowOff>
    </xdr:from>
    <xdr:to>
      <xdr:col>68</xdr:col>
      <xdr:colOff>203200</xdr:colOff>
      <xdr:row>39</xdr:row>
      <xdr:rowOff>88646</xdr:rowOff>
    </xdr:to>
    <xdr:sp macro="" textlink="">
      <xdr:nvSpPr>
        <xdr:cNvPr id="403" name="楕円 402">
          <a:extLst>
            <a:ext uri="{FF2B5EF4-FFF2-40B4-BE49-F238E27FC236}">
              <a16:creationId xmlns:a16="http://schemas.microsoft.com/office/drawing/2014/main" id="{EDE1A591-BF74-49D4-BC8C-5A7E92770453}"/>
            </a:ext>
          </a:extLst>
        </xdr:cNvPr>
        <xdr:cNvSpPr/>
      </xdr:nvSpPr>
      <xdr:spPr>
        <a:xfrm>
          <a:off x="14351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98823</xdr:rowOff>
    </xdr:from>
    <xdr:ext cx="762000" cy="259045"/>
    <xdr:sp macro="" textlink="">
      <xdr:nvSpPr>
        <xdr:cNvPr id="404" name="テキスト ボックス 403">
          <a:extLst>
            <a:ext uri="{FF2B5EF4-FFF2-40B4-BE49-F238E27FC236}">
              <a16:creationId xmlns:a16="http://schemas.microsoft.com/office/drawing/2014/main" id="{8DE1A1CF-1A88-4F9F-814B-06AE05FC134C}"/>
            </a:ext>
          </a:extLst>
        </xdr:cNvPr>
        <xdr:cNvSpPr txBox="1"/>
      </xdr:nvSpPr>
      <xdr:spPr>
        <a:xfrm>
          <a:off x="14020800" y="644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35306</xdr:rowOff>
    </xdr:from>
    <xdr:to>
      <xdr:col>64</xdr:col>
      <xdr:colOff>152400</xdr:colOff>
      <xdr:row>39</xdr:row>
      <xdr:rowOff>136906</xdr:rowOff>
    </xdr:to>
    <xdr:sp macro="" textlink="">
      <xdr:nvSpPr>
        <xdr:cNvPr id="405" name="楕円 404">
          <a:extLst>
            <a:ext uri="{FF2B5EF4-FFF2-40B4-BE49-F238E27FC236}">
              <a16:creationId xmlns:a16="http://schemas.microsoft.com/office/drawing/2014/main" id="{D04C82F6-C416-4338-9305-A73EAAEB0353}"/>
            </a:ext>
          </a:extLst>
        </xdr:cNvPr>
        <xdr:cNvSpPr/>
      </xdr:nvSpPr>
      <xdr:spPr>
        <a:xfrm>
          <a:off x="13462000" y="672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147083</xdr:rowOff>
    </xdr:from>
    <xdr:ext cx="762000" cy="259045"/>
    <xdr:sp macro="" textlink="">
      <xdr:nvSpPr>
        <xdr:cNvPr id="406" name="テキスト ボックス 405">
          <a:extLst>
            <a:ext uri="{FF2B5EF4-FFF2-40B4-BE49-F238E27FC236}">
              <a16:creationId xmlns:a16="http://schemas.microsoft.com/office/drawing/2014/main" id="{6A7625AB-E01D-4E04-AB42-E85CEFAC8E1A}"/>
            </a:ext>
          </a:extLst>
        </xdr:cNvPr>
        <xdr:cNvSpPr txBox="1"/>
      </xdr:nvSpPr>
      <xdr:spPr>
        <a:xfrm>
          <a:off x="13131800" y="6490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D68EC9EC-E0DA-4392-964D-4D87076ACAB3}"/>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7AF93BCA-7E86-41F5-A1CC-C4223F6C16D7}"/>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2336886E-2E58-43DD-9E6B-438AFC9D113A}"/>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459D4FF9-518E-47DC-91C7-41C5A76A6FBA}"/>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FECED75F-860F-4EB4-B18D-3F77DB036712}"/>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F72B4D74-030D-4C39-B948-8FBE57D70F7F}"/>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882C47C6-88F0-4360-AB4F-4DBCC2CC87A5}"/>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6FBBEC67-7A8D-471B-8033-47167F70CAFE}"/>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33C8044-4DA5-4857-B4A7-BDBE5E171693}"/>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81556A4-CE3A-4670-94E6-6D59B438F001}"/>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44AF4F45-94C3-4B28-A070-1247C4186901}"/>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E374347-F977-49F7-A969-62A3860F0823}"/>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4DE9E1CD-3699-4C9D-AC55-C8977BD3E095}"/>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令和４年度は、前年度に比べて充当可能基金が増加し、地方債残高は減少した。引き続き将来負担額を充当可能財源等が上回ったため、将来負担比率は算出されず、類似団体の平均値を下回った。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今後も、将来負担の縮減を念頭に、地方債発行の抑制等を図りながら財政の健全化に努めていく。</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B0E9FC86-4204-465B-B929-9DF52158A2D9}"/>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1999FACF-2522-4E2A-A7DA-B44DE6338B27}"/>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7A442252-14B5-441D-8E8B-6DFEFFE3A03E}"/>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3" name="直線コネクタ 422">
          <a:extLst>
            <a:ext uri="{FF2B5EF4-FFF2-40B4-BE49-F238E27FC236}">
              <a16:creationId xmlns:a16="http://schemas.microsoft.com/office/drawing/2014/main" id="{B112F5BA-F568-4704-9D0E-A2E33A4D10D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4" name="テキスト ボックス 423">
          <a:extLst>
            <a:ext uri="{FF2B5EF4-FFF2-40B4-BE49-F238E27FC236}">
              <a16:creationId xmlns:a16="http://schemas.microsoft.com/office/drawing/2014/main" id="{24FCB756-826A-46E8-B864-B30395415ABA}"/>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5" name="直線コネクタ 424">
          <a:extLst>
            <a:ext uri="{FF2B5EF4-FFF2-40B4-BE49-F238E27FC236}">
              <a16:creationId xmlns:a16="http://schemas.microsoft.com/office/drawing/2014/main" id="{BDDB7A1F-232B-4C7F-BCD2-91B0E503792B}"/>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6" name="テキスト ボックス 425">
          <a:extLst>
            <a:ext uri="{FF2B5EF4-FFF2-40B4-BE49-F238E27FC236}">
              <a16:creationId xmlns:a16="http://schemas.microsoft.com/office/drawing/2014/main" id="{84BC7F46-893F-431D-BECA-4A503E0D1C84}"/>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7" name="直線コネクタ 426">
          <a:extLst>
            <a:ext uri="{FF2B5EF4-FFF2-40B4-BE49-F238E27FC236}">
              <a16:creationId xmlns:a16="http://schemas.microsoft.com/office/drawing/2014/main" id="{AC82BD7C-3DD1-46A8-BEE5-7F1FA57D0F99}"/>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8" name="テキスト ボックス 427">
          <a:extLst>
            <a:ext uri="{FF2B5EF4-FFF2-40B4-BE49-F238E27FC236}">
              <a16:creationId xmlns:a16="http://schemas.microsoft.com/office/drawing/2014/main" id="{C097FC5A-654A-4D9B-B6F6-ED3167E43E98}"/>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9" name="直線コネクタ 428">
          <a:extLst>
            <a:ext uri="{FF2B5EF4-FFF2-40B4-BE49-F238E27FC236}">
              <a16:creationId xmlns:a16="http://schemas.microsoft.com/office/drawing/2014/main" id="{013B2EBE-B9E3-469D-8479-0C6AB6D53FC7}"/>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0" name="テキスト ボックス 429">
          <a:extLst>
            <a:ext uri="{FF2B5EF4-FFF2-40B4-BE49-F238E27FC236}">
              <a16:creationId xmlns:a16="http://schemas.microsoft.com/office/drawing/2014/main" id="{5A7618C0-868D-4193-84B2-11053DAF94CA}"/>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1" name="直線コネクタ 430">
          <a:extLst>
            <a:ext uri="{FF2B5EF4-FFF2-40B4-BE49-F238E27FC236}">
              <a16:creationId xmlns:a16="http://schemas.microsoft.com/office/drawing/2014/main" id="{0FAFC999-B23F-410A-90A3-ED208DE6883B}"/>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2" name="テキスト ボックス 431">
          <a:extLst>
            <a:ext uri="{FF2B5EF4-FFF2-40B4-BE49-F238E27FC236}">
              <a16:creationId xmlns:a16="http://schemas.microsoft.com/office/drawing/2014/main" id="{DB468159-2AFF-4A2E-B9CF-A748A5E7FFBB}"/>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3" name="直線コネクタ 432">
          <a:extLst>
            <a:ext uri="{FF2B5EF4-FFF2-40B4-BE49-F238E27FC236}">
              <a16:creationId xmlns:a16="http://schemas.microsoft.com/office/drawing/2014/main" id="{6FB5BB40-BF90-4032-8889-26B69CA25C05}"/>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4" name="テキスト ボックス 433">
          <a:extLst>
            <a:ext uri="{FF2B5EF4-FFF2-40B4-BE49-F238E27FC236}">
              <a16:creationId xmlns:a16="http://schemas.microsoft.com/office/drawing/2014/main" id="{06A27F7C-96B3-4835-BA90-935000CE6AAC}"/>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B3DAF231-A159-4F51-A315-54733FE8A06F}"/>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179CC96D-1AC0-4E4F-A0C8-84A8DA662BAE}"/>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7" name="直線コネクタ 436">
          <a:extLst>
            <a:ext uri="{FF2B5EF4-FFF2-40B4-BE49-F238E27FC236}">
              <a16:creationId xmlns:a16="http://schemas.microsoft.com/office/drawing/2014/main" id="{15C168F8-B016-4318-9A9F-9BA2ABA08D27}"/>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8" name="将来負担の状況最小値テキスト">
          <a:extLst>
            <a:ext uri="{FF2B5EF4-FFF2-40B4-BE49-F238E27FC236}">
              <a16:creationId xmlns:a16="http://schemas.microsoft.com/office/drawing/2014/main" id="{1EB36943-13FA-4E11-B679-512F122535C1}"/>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9" name="直線コネクタ 438">
          <a:extLst>
            <a:ext uri="{FF2B5EF4-FFF2-40B4-BE49-F238E27FC236}">
              <a16:creationId xmlns:a16="http://schemas.microsoft.com/office/drawing/2014/main" id="{77C00AB0-1837-46CB-A874-D50D651CB1EA}"/>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0" name="将来負担の状況最大値テキスト">
          <a:extLst>
            <a:ext uri="{FF2B5EF4-FFF2-40B4-BE49-F238E27FC236}">
              <a16:creationId xmlns:a16="http://schemas.microsoft.com/office/drawing/2014/main" id="{7334030E-F5CF-4AE4-AC7D-1B8B8BD680C8}"/>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1" name="直線コネクタ 440">
          <a:extLst>
            <a:ext uri="{FF2B5EF4-FFF2-40B4-BE49-F238E27FC236}">
              <a16:creationId xmlns:a16="http://schemas.microsoft.com/office/drawing/2014/main" id="{E70656C0-5308-4D51-9C1E-49551CF1EA6C}"/>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151570</xdr:rowOff>
    </xdr:from>
    <xdr:ext cx="762000" cy="259045"/>
    <xdr:sp macro="" textlink="">
      <xdr:nvSpPr>
        <xdr:cNvPr id="442" name="将来負担の状況平均値テキスト">
          <a:extLst>
            <a:ext uri="{FF2B5EF4-FFF2-40B4-BE49-F238E27FC236}">
              <a16:creationId xmlns:a16="http://schemas.microsoft.com/office/drawing/2014/main" id="{A27BB1CE-B9C7-4260-B6AB-A842419E9CDF}"/>
            </a:ext>
          </a:extLst>
        </xdr:cNvPr>
        <xdr:cNvSpPr txBox="1"/>
      </xdr:nvSpPr>
      <xdr:spPr>
        <a:xfrm>
          <a:off x="17106900" y="23804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8043</xdr:rowOff>
    </xdr:from>
    <xdr:to>
      <xdr:col>81</xdr:col>
      <xdr:colOff>95250</xdr:colOff>
      <xdr:row>14</xdr:row>
      <xdr:rowOff>109643</xdr:rowOff>
    </xdr:to>
    <xdr:sp macro="" textlink="">
      <xdr:nvSpPr>
        <xdr:cNvPr id="443" name="フローチャート: 判断 442">
          <a:extLst>
            <a:ext uri="{FF2B5EF4-FFF2-40B4-BE49-F238E27FC236}">
              <a16:creationId xmlns:a16="http://schemas.microsoft.com/office/drawing/2014/main" id="{75FF9CEC-AB63-4081-BA6B-4D9DA140CE0F}"/>
            </a:ext>
          </a:extLst>
        </xdr:cNvPr>
        <xdr:cNvSpPr/>
      </xdr:nvSpPr>
      <xdr:spPr>
        <a:xfrm>
          <a:off x="16967200" y="240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68943</xdr:rowOff>
    </xdr:from>
    <xdr:to>
      <xdr:col>77</xdr:col>
      <xdr:colOff>95250</xdr:colOff>
      <xdr:row>14</xdr:row>
      <xdr:rowOff>170543</xdr:rowOff>
    </xdr:to>
    <xdr:sp macro="" textlink="">
      <xdr:nvSpPr>
        <xdr:cNvPr id="444" name="フローチャート: 判断 443">
          <a:extLst>
            <a:ext uri="{FF2B5EF4-FFF2-40B4-BE49-F238E27FC236}">
              <a16:creationId xmlns:a16="http://schemas.microsoft.com/office/drawing/2014/main" id="{FE626E4E-6403-4078-8FDC-47B25289BCE0}"/>
            </a:ext>
          </a:extLst>
        </xdr:cNvPr>
        <xdr:cNvSpPr/>
      </xdr:nvSpPr>
      <xdr:spPr>
        <a:xfrm>
          <a:off x="16129000" y="246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9270</xdr:rowOff>
    </xdr:from>
    <xdr:ext cx="736600" cy="259045"/>
    <xdr:sp macro="" textlink="">
      <xdr:nvSpPr>
        <xdr:cNvPr id="445" name="テキスト ボックス 444">
          <a:extLst>
            <a:ext uri="{FF2B5EF4-FFF2-40B4-BE49-F238E27FC236}">
              <a16:creationId xmlns:a16="http://schemas.microsoft.com/office/drawing/2014/main" id="{25DD797F-2893-4336-BAA3-77D360211810}"/>
            </a:ext>
          </a:extLst>
        </xdr:cNvPr>
        <xdr:cNvSpPr txBox="1"/>
      </xdr:nvSpPr>
      <xdr:spPr>
        <a:xfrm>
          <a:off x="15798800" y="2238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12398</xdr:rowOff>
    </xdr:from>
    <xdr:to>
      <xdr:col>73</xdr:col>
      <xdr:colOff>44450</xdr:colOff>
      <xdr:row>15</xdr:row>
      <xdr:rowOff>113998</xdr:rowOff>
    </xdr:to>
    <xdr:sp macro="" textlink="">
      <xdr:nvSpPr>
        <xdr:cNvPr id="446" name="フローチャート: 判断 445">
          <a:extLst>
            <a:ext uri="{FF2B5EF4-FFF2-40B4-BE49-F238E27FC236}">
              <a16:creationId xmlns:a16="http://schemas.microsoft.com/office/drawing/2014/main" id="{E4578995-7C64-4FC6-9677-4053D179DE83}"/>
            </a:ext>
          </a:extLst>
        </xdr:cNvPr>
        <xdr:cNvSpPr/>
      </xdr:nvSpPr>
      <xdr:spPr>
        <a:xfrm>
          <a:off x="15240000" y="258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124175</xdr:rowOff>
    </xdr:from>
    <xdr:ext cx="762000" cy="259045"/>
    <xdr:sp macro="" textlink="">
      <xdr:nvSpPr>
        <xdr:cNvPr id="447" name="テキスト ボックス 446">
          <a:extLst>
            <a:ext uri="{FF2B5EF4-FFF2-40B4-BE49-F238E27FC236}">
              <a16:creationId xmlns:a16="http://schemas.microsoft.com/office/drawing/2014/main" id="{2A8020B9-425F-46A9-ADAC-D9F208F72E8B}"/>
            </a:ext>
          </a:extLst>
        </xdr:cNvPr>
        <xdr:cNvSpPr txBox="1"/>
      </xdr:nvSpPr>
      <xdr:spPr>
        <a:xfrm>
          <a:off x="14909800" y="2353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126395</xdr:rowOff>
    </xdr:from>
    <xdr:to>
      <xdr:col>68</xdr:col>
      <xdr:colOff>203200</xdr:colOff>
      <xdr:row>15</xdr:row>
      <xdr:rowOff>56545</xdr:rowOff>
    </xdr:to>
    <xdr:sp macro="" textlink="">
      <xdr:nvSpPr>
        <xdr:cNvPr id="448" name="フローチャート: 判断 447">
          <a:extLst>
            <a:ext uri="{FF2B5EF4-FFF2-40B4-BE49-F238E27FC236}">
              <a16:creationId xmlns:a16="http://schemas.microsoft.com/office/drawing/2014/main" id="{4DE86F52-901F-45F6-BCE4-91431D4E170B}"/>
            </a:ext>
          </a:extLst>
        </xdr:cNvPr>
        <xdr:cNvSpPr/>
      </xdr:nvSpPr>
      <xdr:spPr>
        <a:xfrm>
          <a:off x="14351000" y="252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66722</xdr:rowOff>
    </xdr:from>
    <xdr:ext cx="762000" cy="259045"/>
    <xdr:sp macro="" textlink="">
      <xdr:nvSpPr>
        <xdr:cNvPr id="449" name="テキスト ボックス 448">
          <a:extLst>
            <a:ext uri="{FF2B5EF4-FFF2-40B4-BE49-F238E27FC236}">
              <a16:creationId xmlns:a16="http://schemas.microsoft.com/office/drawing/2014/main" id="{7CF6CEAB-92F6-4F0C-A73E-DB28E1CDA6C9}"/>
            </a:ext>
          </a:extLst>
        </xdr:cNvPr>
        <xdr:cNvSpPr txBox="1"/>
      </xdr:nvSpPr>
      <xdr:spPr>
        <a:xfrm>
          <a:off x="14020800" y="2295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153972</xdr:rowOff>
    </xdr:from>
    <xdr:to>
      <xdr:col>64</xdr:col>
      <xdr:colOff>152400</xdr:colOff>
      <xdr:row>15</xdr:row>
      <xdr:rowOff>84122</xdr:rowOff>
    </xdr:to>
    <xdr:sp macro="" textlink="">
      <xdr:nvSpPr>
        <xdr:cNvPr id="450" name="フローチャート: 判断 449">
          <a:extLst>
            <a:ext uri="{FF2B5EF4-FFF2-40B4-BE49-F238E27FC236}">
              <a16:creationId xmlns:a16="http://schemas.microsoft.com/office/drawing/2014/main" id="{0F46E50D-A8D9-4067-8CF1-9D9DF39FC176}"/>
            </a:ext>
          </a:extLst>
        </xdr:cNvPr>
        <xdr:cNvSpPr/>
      </xdr:nvSpPr>
      <xdr:spPr>
        <a:xfrm>
          <a:off x="13462000" y="255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68899</xdr:rowOff>
    </xdr:from>
    <xdr:ext cx="762000" cy="259045"/>
    <xdr:sp macro="" textlink="">
      <xdr:nvSpPr>
        <xdr:cNvPr id="451" name="テキスト ボックス 450">
          <a:extLst>
            <a:ext uri="{FF2B5EF4-FFF2-40B4-BE49-F238E27FC236}">
              <a16:creationId xmlns:a16="http://schemas.microsoft.com/office/drawing/2014/main" id="{A244D910-BCCA-4D22-97B2-82F34F253B23}"/>
            </a:ext>
          </a:extLst>
        </xdr:cNvPr>
        <xdr:cNvSpPr txBox="1"/>
      </xdr:nvSpPr>
      <xdr:spPr>
        <a:xfrm>
          <a:off x="13131800" y="264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41E66A57-7A5F-4FD3-BB22-DF7ABC04144B}"/>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4125C084-EF7C-4648-BE25-9D543A283CDA}"/>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C3F9B3D2-7A5D-438C-8DCA-0A2897F38F1E}"/>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ED106971-D8B1-450F-B6C0-F797F58002F1}"/>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BD8D9F07-5743-4ED0-85AD-FD57B347011F}"/>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102507</xdr:rowOff>
    </xdr:from>
    <xdr:to>
      <xdr:col>64</xdr:col>
      <xdr:colOff>152400</xdr:colOff>
      <xdr:row>14</xdr:row>
      <xdr:rowOff>32657</xdr:rowOff>
    </xdr:to>
    <xdr:sp macro="" textlink="">
      <xdr:nvSpPr>
        <xdr:cNvPr id="457" name="楕円 456">
          <a:extLst>
            <a:ext uri="{FF2B5EF4-FFF2-40B4-BE49-F238E27FC236}">
              <a16:creationId xmlns:a16="http://schemas.microsoft.com/office/drawing/2014/main" id="{2DDAAF9C-BC8E-4DE8-ABA5-7BF1142A5840}"/>
            </a:ext>
          </a:extLst>
        </xdr:cNvPr>
        <xdr:cNvSpPr/>
      </xdr:nvSpPr>
      <xdr:spPr>
        <a:xfrm>
          <a:off x="13462000" y="233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42834</xdr:rowOff>
    </xdr:from>
    <xdr:ext cx="762000" cy="259045"/>
    <xdr:sp macro="" textlink="">
      <xdr:nvSpPr>
        <xdr:cNvPr id="458" name="テキスト ボックス 457">
          <a:extLst>
            <a:ext uri="{FF2B5EF4-FFF2-40B4-BE49-F238E27FC236}">
              <a16:creationId xmlns:a16="http://schemas.microsoft.com/office/drawing/2014/main" id="{581C251A-BF74-4C87-9CA2-064BEABFEA7A}"/>
            </a:ext>
          </a:extLst>
        </xdr:cNvPr>
        <xdr:cNvSpPr txBox="1"/>
      </xdr:nvSpPr>
      <xdr:spPr>
        <a:xfrm>
          <a:off x="13131800" y="210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1A515ED5-4AD3-409C-8E08-1253A73F77B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8BC67F86-6209-4BCF-A2F8-D9510983896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99D4C8EB-BD02-475A-A924-343CE832E0E3}"/>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B6328B18-7C41-4339-ABE1-BD08E02B5BED}"/>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97B7FB5F-941A-424B-935B-4AEDB9B56D71}"/>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2948DEAA-A269-4F68-901A-848248D9F727}"/>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69E45AA3-A8C6-4708-B48A-2AC88898309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B12D1AC0-E16D-493B-9A8E-BE74093E6D89}"/>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80C475DB-4578-45CD-93CD-B4E7537AED7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EDC0D6C3-7392-471B-BD8D-3DEFDA9A123B}"/>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465913E0-0465-41F9-9961-2093E9C931A7}"/>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61,052
60,448
113.02
32,660,631
30,423,006
1,938,236
14,335,804
21,208,508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48A17C40-F73D-4D54-9033-80D67C5FC874}"/>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9D058E62-0643-4A24-BC6B-9CB39B8A31FE}"/>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B6F3D714-428C-40A8-82F2-EAAA7CA423FA}"/>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767D252F-C692-4EB4-90BC-C276AD541FFA}"/>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456EF768-1DA0-4888-A672-4B8DCC06DBBF}"/>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FFEB3018-19B4-40C6-A70A-7158207EF7B9}"/>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1C24732A-A3E1-419C-BD63-919275388814}"/>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67BF6BFA-EDF6-4345-9DAB-9B2329643547}"/>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BAFF14A9-6420-4277-8553-29734183FE3A}"/>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959A7B2D-0B51-41C9-8C8D-A4BBD949DBB4}"/>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3424EB80-60D9-45A9-9319-F8CCD4C1CD99}"/>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8AC97942-02CB-409C-B93E-512825F60BFB}"/>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252BEB15-AB07-40D4-B804-9ECE59001845}"/>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723929DA-3190-4430-8441-09EC376717E6}"/>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34BAA9AD-7424-4197-A5EE-45B1FC35BA6A}"/>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5C56603F-4B4E-4939-94E1-12EF713B3DD9}"/>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94519687-3413-4B95-921D-7EB0CB112B5D}"/>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F3202BE7-EBDE-4F55-AFB6-D0C88125B735}"/>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920868F0-DF99-474F-B89D-3E7FB7B3D5CB}"/>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5A0CB595-C7FE-45A9-B424-361C2FEC97F4}"/>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41414141-6357-4DD8-98C5-713925D09856}"/>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82426718-C2B2-4CA9-8B42-74AE7F6CE99A}"/>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8D5A71A3-3F2C-48E4-BCD4-7692818ECE31}"/>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8639F00A-1686-45FB-8199-9EA5BB39F2EC}"/>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8F3A0132-F61C-400C-A8D0-167039D4082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6CFAA4F5-472C-48AF-92CD-AD1FDA4C1944}"/>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B037205B-25C9-460F-844A-F7CCD5399094}"/>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8148E1C-3FAE-4F84-BDF8-21FE867B7209}"/>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EF8449B2-093E-4B50-AD05-ECA7B802D83D}"/>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4CE55A40-9EEE-4415-A5F0-2F9E93BE805B}"/>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6F4569FD-1A36-4615-816E-D68BDC0CA419}"/>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A0E9E5F2-27E6-43D4-A245-3239BD1C4E31}"/>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令和４年度は、会計年度任用職員報酬の増等により、前年度に比べて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ポイント増加した。類似団体においても同様の状況にあると考えられるため、昨年度に引き続き、類似団体の平均値を下回っている。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BE4AA2B3-2A1A-452A-928D-A8E8841C740D}"/>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1D34401B-877D-4A34-AFF6-9BF669706D0C}"/>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10EA0000-4651-4F21-8312-E4D813D5A90A}"/>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D4118A0D-027D-42DE-A64E-85020A61A3FB}"/>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C9D8102A-21C4-4B19-A2BA-1BA034F11911}"/>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807F0DD8-ED36-44E9-A0F0-9612513C6E96}"/>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4FA80218-2E8B-4107-A3C4-F9501329260E}"/>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39F727BD-C0F0-4426-B742-CC2EC31E2353}"/>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CCF2B13-CF64-499E-BA1A-0A2721039F58}"/>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8F437442-5AA6-4367-8F64-A7EC3B957B81}"/>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442B463B-2B83-4104-92C1-6AC96D38437F}"/>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8111C38-7B93-41AD-9A99-CEB91DE9DDE7}"/>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24872C1-6787-47F2-A6DB-77D55734B0A7}"/>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7712227A-9B20-4A87-B74F-02D6E34A847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104140</xdr:rowOff>
    </xdr:to>
    <xdr:cxnSp macro="">
      <xdr:nvCxnSpPr>
        <xdr:cNvPr id="59" name="直線コネクタ 58">
          <a:extLst>
            <a:ext uri="{FF2B5EF4-FFF2-40B4-BE49-F238E27FC236}">
              <a16:creationId xmlns:a16="http://schemas.microsoft.com/office/drawing/2014/main" id="{D335E42D-2F70-4083-9185-118BE242287A}"/>
            </a:ext>
          </a:extLst>
        </xdr:cNvPr>
        <xdr:cNvCxnSpPr/>
      </xdr:nvCxnSpPr>
      <xdr:spPr>
        <a:xfrm flipV="1">
          <a:off x="4826000" y="6038596"/>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0" name="人件費最小値テキスト">
          <a:extLst>
            <a:ext uri="{FF2B5EF4-FFF2-40B4-BE49-F238E27FC236}">
              <a16:creationId xmlns:a16="http://schemas.microsoft.com/office/drawing/2014/main" id="{14458B81-0E9D-4A8E-85CB-0EFFDC84A37E}"/>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1" name="直線コネクタ 60">
          <a:extLst>
            <a:ext uri="{FF2B5EF4-FFF2-40B4-BE49-F238E27FC236}">
              <a16:creationId xmlns:a16="http://schemas.microsoft.com/office/drawing/2014/main" id="{47B09681-3BD1-4D7A-A307-B62C3BA48717}"/>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1A7F8EB3-7865-4782-AAC0-2D0402F50981}"/>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B0DA91E0-2247-492C-BC1E-1A053A8ACFEC}"/>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40132</xdr:rowOff>
    </xdr:from>
    <xdr:to>
      <xdr:col>24</xdr:col>
      <xdr:colOff>25400</xdr:colOff>
      <xdr:row>36</xdr:row>
      <xdr:rowOff>104140</xdr:rowOff>
    </xdr:to>
    <xdr:cxnSp macro="">
      <xdr:nvCxnSpPr>
        <xdr:cNvPr id="64" name="直線コネクタ 63">
          <a:extLst>
            <a:ext uri="{FF2B5EF4-FFF2-40B4-BE49-F238E27FC236}">
              <a16:creationId xmlns:a16="http://schemas.microsoft.com/office/drawing/2014/main" id="{A0B497EE-FB8B-4864-9451-9496A740F15D}"/>
            </a:ext>
          </a:extLst>
        </xdr:cNvPr>
        <xdr:cNvCxnSpPr/>
      </xdr:nvCxnSpPr>
      <xdr:spPr>
        <a:xfrm>
          <a:off x="3987800" y="621233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126001</xdr:rowOff>
    </xdr:from>
    <xdr:ext cx="762000" cy="259045"/>
    <xdr:sp macro="" textlink="">
      <xdr:nvSpPr>
        <xdr:cNvPr id="65" name="人件費平均値テキスト">
          <a:extLst>
            <a:ext uri="{FF2B5EF4-FFF2-40B4-BE49-F238E27FC236}">
              <a16:creationId xmlns:a16="http://schemas.microsoft.com/office/drawing/2014/main" id="{5E2E1154-6793-46A1-9B47-7D0DF2CF743A}"/>
            </a:ext>
          </a:extLst>
        </xdr:cNvPr>
        <xdr:cNvSpPr txBox="1"/>
      </xdr:nvSpPr>
      <xdr:spPr>
        <a:xfrm>
          <a:off x="4914900" y="6298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153924</xdr:rowOff>
    </xdr:from>
    <xdr:to>
      <xdr:col>24</xdr:col>
      <xdr:colOff>76200</xdr:colOff>
      <xdr:row>37</xdr:row>
      <xdr:rowOff>84074</xdr:rowOff>
    </xdr:to>
    <xdr:sp macro="" textlink="">
      <xdr:nvSpPr>
        <xdr:cNvPr id="66" name="フローチャート: 判断 65">
          <a:extLst>
            <a:ext uri="{FF2B5EF4-FFF2-40B4-BE49-F238E27FC236}">
              <a16:creationId xmlns:a16="http://schemas.microsoft.com/office/drawing/2014/main" id="{BDE8F061-E9E6-41A3-B692-C5053A6E6069}"/>
            </a:ext>
          </a:extLst>
        </xdr:cNvPr>
        <xdr:cNvSpPr/>
      </xdr:nvSpPr>
      <xdr:spPr>
        <a:xfrm>
          <a:off x="47752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40132</xdr:rowOff>
    </xdr:from>
    <xdr:to>
      <xdr:col>19</xdr:col>
      <xdr:colOff>187325</xdr:colOff>
      <xdr:row>36</xdr:row>
      <xdr:rowOff>168148</xdr:rowOff>
    </xdr:to>
    <xdr:cxnSp macro="">
      <xdr:nvCxnSpPr>
        <xdr:cNvPr id="67" name="直線コネクタ 66">
          <a:extLst>
            <a:ext uri="{FF2B5EF4-FFF2-40B4-BE49-F238E27FC236}">
              <a16:creationId xmlns:a16="http://schemas.microsoft.com/office/drawing/2014/main" id="{C26F35B8-CFCB-4B5B-A3D1-9D32269BEFEE}"/>
            </a:ext>
          </a:extLst>
        </xdr:cNvPr>
        <xdr:cNvCxnSpPr/>
      </xdr:nvCxnSpPr>
      <xdr:spPr>
        <a:xfrm flipV="1">
          <a:off x="3098800" y="621233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825D04C5-7E10-4AFD-9899-73D4DE0D806C}"/>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5A02844B-9362-47F8-961C-E5888828CBCA}"/>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117856</xdr:rowOff>
    </xdr:from>
    <xdr:to>
      <xdr:col>15</xdr:col>
      <xdr:colOff>98425</xdr:colOff>
      <xdr:row>36</xdr:row>
      <xdr:rowOff>168148</xdr:rowOff>
    </xdr:to>
    <xdr:cxnSp macro="">
      <xdr:nvCxnSpPr>
        <xdr:cNvPr id="70" name="直線コネクタ 69">
          <a:extLst>
            <a:ext uri="{FF2B5EF4-FFF2-40B4-BE49-F238E27FC236}">
              <a16:creationId xmlns:a16="http://schemas.microsoft.com/office/drawing/2014/main" id="{B1C5FB41-3576-4F14-B4A8-E5240946764A}"/>
            </a:ext>
          </a:extLst>
        </xdr:cNvPr>
        <xdr:cNvCxnSpPr/>
      </xdr:nvCxnSpPr>
      <xdr:spPr>
        <a:xfrm>
          <a:off x="2209800" y="62900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23622</xdr:rowOff>
    </xdr:from>
    <xdr:to>
      <xdr:col>15</xdr:col>
      <xdr:colOff>149225</xdr:colOff>
      <xdr:row>37</xdr:row>
      <xdr:rowOff>125222</xdr:rowOff>
    </xdr:to>
    <xdr:sp macro="" textlink="">
      <xdr:nvSpPr>
        <xdr:cNvPr id="71" name="フローチャート: 判断 70">
          <a:extLst>
            <a:ext uri="{FF2B5EF4-FFF2-40B4-BE49-F238E27FC236}">
              <a16:creationId xmlns:a16="http://schemas.microsoft.com/office/drawing/2014/main" id="{22C366DB-6D79-44C9-A34E-A9F528E5676B}"/>
            </a:ext>
          </a:extLst>
        </xdr:cNvPr>
        <xdr:cNvSpPr/>
      </xdr:nvSpPr>
      <xdr:spPr>
        <a:xfrm>
          <a:off x="3048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109999</xdr:rowOff>
    </xdr:from>
    <xdr:ext cx="762000" cy="259045"/>
    <xdr:sp macro="" textlink="">
      <xdr:nvSpPr>
        <xdr:cNvPr id="72" name="テキスト ボックス 71">
          <a:extLst>
            <a:ext uri="{FF2B5EF4-FFF2-40B4-BE49-F238E27FC236}">
              <a16:creationId xmlns:a16="http://schemas.microsoft.com/office/drawing/2014/main" id="{FB68FE15-8B40-45D3-BFFB-AF6AC4E4356D}"/>
            </a:ext>
          </a:extLst>
        </xdr:cNvPr>
        <xdr:cNvSpPr txBox="1"/>
      </xdr:nvSpPr>
      <xdr:spPr>
        <a:xfrm>
          <a:off x="2717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117856</xdr:rowOff>
    </xdr:from>
    <xdr:to>
      <xdr:col>11</xdr:col>
      <xdr:colOff>9525</xdr:colOff>
      <xdr:row>36</xdr:row>
      <xdr:rowOff>140716</xdr:rowOff>
    </xdr:to>
    <xdr:cxnSp macro="">
      <xdr:nvCxnSpPr>
        <xdr:cNvPr id="73" name="直線コネクタ 72">
          <a:extLst>
            <a:ext uri="{FF2B5EF4-FFF2-40B4-BE49-F238E27FC236}">
              <a16:creationId xmlns:a16="http://schemas.microsoft.com/office/drawing/2014/main" id="{F0929367-541D-4B47-B5CF-A36871064053}"/>
            </a:ext>
          </a:extLst>
        </xdr:cNvPr>
        <xdr:cNvCxnSpPr/>
      </xdr:nvCxnSpPr>
      <xdr:spPr>
        <a:xfrm flipV="1">
          <a:off x="1320800" y="62900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112776</xdr:rowOff>
    </xdr:from>
    <xdr:to>
      <xdr:col>11</xdr:col>
      <xdr:colOff>60325</xdr:colOff>
      <xdr:row>37</xdr:row>
      <xdr:rowOff>42926</xdr:rowOff>
    </xdr:to>
    <xdr:sp macro="" textlink="">
      <xdr:nvSpPr>
        <xdr:cNvPr id="74" name="フローチャート: 判断 73">
          <a:extLst>
            <a:ext uri="{FF2B5EF4-FFF2-40B4-BE49-F238E27FC236}">
              <a16:creationId xmlns:a16="http://schemas.microsoft.com/office/drawing/2014/main" id="{2DDA5FF8-BD02-4735-86AD-32E8C807CD7A}"/>
            </a:ext>
          </a:extLst>
        </xdr:cNvPr>
        <xdr:cNvSpPr/>
      </xdr:nvSpPr>
      <xdr:spPr>
        <a:xfrm>
          <a:off x="2159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27703</xdr:rowOff>
    </xdr:from>
    <xdr:ext cx="762000" cy="259045"/>
    <xdr:sp macro="" textlink="">
      <xdr:nvSpPr>
        <xdr:cNvPr id="75" name="テキスト ボックス 74">
          <a:extLst>
            <a:ext uri="{FF2B5EF4-FFF2-40B4-BE49-F238E27FC236}">
              <a16:creationId xmlns:a16="http://schemas.microsoft.com/office/drawing/2014/main" id="{05DC8CDB-9CE4-42FB-A193-A0097DD3E770}"/>
            </a:ext>
          </a:extLst>
        </xdr:cNvPr>
        <xdr:cNvSpPr txBox="1"/>
      </xdr:nvSpPr>
      <xdr:spPr>
        <a:xfrm>
          <a:off x="1828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117348</xdr:rowOff>
    </xdr:from>
    <xdr:to>
      <xdr:col>6</xdr:col>
      <xdr:colOff>171450</xdr:colOff>
      <xdr:row>37</xdr:row>
      <xdr:rowOff>47498</xdr:rowOff>
    </xdr:to>
    <xdr:sp macro="" textlink="">
      <xdr:nvSpPr>
        <xdr:cNvPr id="76" name="フローチャート: 判断 75">
          <a:extLst>
            <a:ext uri="{FF2B5EF4-FFF2-40B4-BE49-F238E27FC236}">
              <a16:creationId xmlns:a16="http://schemas.microsoft.com/office/drawing/2014/main" id="{39B7E1FE-88A6-4EDB-BA8F-BEC46E1E1C8F}"/>
            </a:ext>
          </a:extLst>
        </xdr:cNvPr>
        <xdr:cNvSpPr/>
      </xdr:nvSpPr>
      <xdr:spPr>
        <a:xfrm>
          <a:off x="1270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32275</xdr:rowOff>
    </xdr:from>
    <xdr:ext cx="762000" cy="259045"/>
    <xdr:sp macro="" textlink="">
      <xdr:nvSpPr>
        <xdr:cNvPr id="77" name="テキスト ボックス 76">
          <a:extLst>
            <a:ext uri="{FF2B5EF4-FFF2-40B4-BE49-F238E27FC236}">
              <a16:creationId xmlns:a16="http://schemas.microsoft.com/office/drawing/2014/main" id="{BB13A184-66E9-4F47-9098-DD7CEA6C2B57}"/>
            </a:ext>
          </a:extLst>
        </xdr:cNvPr>
        <xdr:cNvSpPr txBox="1"/>
      </xdr:nvSpPr>
      <xdr:spPr>
        <a:xfrm>
          <a:off x="939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3419D0C9-69E8-489F-A82D-CED885FEC24F}"/>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17981A7B-FAD3-42F9-9833-886701197B1A}"/>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869654C3-718F-47B3-80C0-57CE03ACFCF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331A32F1-9364-4C93-A285-D47D8E88BBDE}"/>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11EB7CDF-6071-49DA-AC9B-3C957629A8ED}"/>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53340</xdr:rowOff>
    </xdr:from>
    <xdr:to>
      <xdr:col>24</xdr:col>
      <xdr:colOff>76200</xdr:colOff>
      <xdr:row>36</xdr:row>
      <xdr:rowOff>154940</xdr:rowOff>
    </xdr:to>
    <xdr:sp macro="" textlink="">
      <xdr:nvSpPr>
        <xdr:cNvPr id="83" name="楕円 82">
          <a:extLst>
            <a:ext uri="{FF2B5EF4-FFF2-40B4-BE49-F238E27FC236}">
              <a16:creationId xmlns:a16="http://schemas.microsoft.com/office/drawing/2014/main" id="{20EB484A-C63F-4E46-A51E-3DFC12DA6028}"/>
            </a:ext>
          </a:extLst>
        </xdr:cNvPr>
        <xdr:cNvSpPr/>
      </xdr:nvSpPr>
      <xdr:spPr>
        <a:xfrm>
          <a:off x="4775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69867</xdr:rowOff>
    </xdr:from>
    <xdr:ext cx="762000" cy="259045"/>
    <xdr:sp macro="" textlink="">
      <xdr:nvSpPr>
        <xdr:cNvPr id="84" name="人件費該当値テキスト">
          <a:extLst>
            <a:ext uri="{FF2B5EF4-FFF2-40B4-BE49-F238E27FC236}">
              <a16:creationId xmlns:a16="http://schemas.microsoft.com/office/drawing/2014/main" id="{6BD82634-45F0-474D-AD34-E56FB6210CF7}"/>
            </a:ext>
          </a:extLst>
        </xdr:cNvPr>
        <xdr:cNvSpPr txBox="1"/>
      </xdr:nvSpPr>
      <xdr:spPr>
        <a:xfrm>
          <a:off x="49149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160782</xdr:rowOff>
    </xdr:from>
    <xdr:to>
      <xdr:col>20</xdr:col>
      <xdr:colOff>38100</xdr:colOff>
      <xdr:row>36</xdr:row>
      <xdr:rowOff>90932</xdr:rowOff>
    </xdr:to>
    <xdr:sp macro="" textlink="">
      <xdr:nvSpPr>
        <xdr:cNvPr id="85" name="楕円 84">
          <a:extLst>
            <a:ext uri="{FF2B5EF4-FFF2-40B4-BE49-F238E27FC236}">
              <a16:creationId xmlns:a16="http://schemas.microsoft.com/office/drawing/2014/main" id="{8DD7DEE4-7E0F-4363-B4ED-2F37BDD5F155}"/>
            </a:ext>
          </a:extLst>
        </xdr:cNvPr>
        <xdr:cNvSpPr/>
      </xdr:nvSpPr>
      <xdr:spPr>
        <a:xfrm>
          <a:off x="3937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101109</xdr:rowOff>
    </xdr:from>
    <xdr:ext cx="736600" cy="259045"/>
    <xdr:sp macro="" textlink="">
      <xdr:nvSpPr>
        <xdr:cNvPr id="86" name="テキスト ボックス 85">
          <a:extLst>
            <a:ext uri="{FF2B5EF4-FFF2-40B4-BE49-F238E27FC236}">
              <a16:creationId xmlns:a16="http://schemas.microsoft.com/office/drawing/2014/main" id="{194198AD-4896-484F-BEEE-F75A9E9B72AB}"/>
            </a:ext>
          </a:extLst>
        </xdr:cNvPr>
        <xdr:cNvSpPr txBox="1"/>
      </xdr:nvSpPr>
      <xdr:spPr>
        <a:xfrm>
          <a:off x="3606800" y="5930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117348</xdr:rowOff>
    </xdr:from>
    <xdr:to>
      <xdr:col>15</xdr:col>
      <xdr:colOff>149225</xdr:colOff>
      <xdr:row>37</xdr:row>
      <xdr:rowOff>47498</xdr:rowOff>
    </xdr:to>
    <xdr:sp macro="" textlink="">
      <xdr:nvSpPr>
        <xdr:cNvPr id="87" name="楕円 86">
          <a:extLst>
            <a:ext uri="{FF2B5EF4-FFF2-40B4-BE49-F238E27FC236}">
              <a16:creationId xmlns:a16="http://schemas.microsoft.com/office/drawing/2014/main" id="{969046C9-A363-4478-A95A-BA8E0A71A13D}"/>
            </a:ext>
          </a:extLst>
        </xdr:cNvPr>
        <xdr:cNvSpPr/>
      </xdr:nvSpPr>
      <xdr:spPr>
        <a:xfrm>
          <a:off x="3048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88" name="テキスト ボックス 87">
          <a:extLst>
            <a:ext uri="{FF2B5EF4-FFF2-40B4-BE49-F238E27FC236}">
              <a16:creationId xmlns:a16="http://schemas.microsoft.com/office/drawing/2014/main" id="{B69C3C1F-A01D-442D-A4B3-16D92CC10F83}"/>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67056</xdr:rowOff>
    </xdr:from>
    <xdr:to>
      <xdr:col>11</xdr:col>
      <xdr:colOff>60325</xdr:colOff>
      <xdr:row>36</xdr:row>
      <xdr:rowOff>168656</xdr:rowOff>
    </xdr:to>
    <xdr:sp macro="" textlink="">
      <xdr:nvSpPr>
        <xdr:cNvPr id="89" name="楕円 88">
          <a:extLst>
            <a:ext uri="{FF2B5EF4-FFF2-40B4-BE49-F238E27FC236}">
              <a16:creationId xmlns:a16="http://schemas.microsoft.com/office/drawing/2014/main" id="{3E7F0B02-DFD8-4871-8936-1AE5BCC69762}"/>
            </a:ext>
          </a:extLst>
        </xdr:cNvPr>
        <xdr:cNvSpPr/>
      </xdr:nvSpPr>
      <xdr:spPr>
        <a:xfrm>
          <a:off x="2159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7383</xdr:rowOff>
    </xdr:from>
    <xdr:ext cx="762000" cy="259045"/>
    <xdr:sp macro="" textlink="">
      <xdr:nvSpPr>
        <xdr:cNvPr id="90" name="テキスト ボックス 89">
          <a:extLst>
            <a:ext uri="{FF2B5EF4-FFF2-40B4-BE49-F238E27FC236}">
              <a16:creationId xmlns:a16="http://schemas.microsoft.com/office/drawing/2014/main" id="{AEFE3B06-82F0-484A-8687-028A998F911D}"/>
            </a:ext>
          </a:extLst>
        </xdr:cNvPr>
        <xdr:cNvSpPr txBox="1"/>
      </xdr:nvSpPr>
      <xdr:spPr>
        <a:xfrm>
          <a:off x="1828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89916</xdr:rowOff>
    </xdr:from>
    <xdr:to>
      <xdr:col>6</xdr:col>
      <xdr:colOff>171450</xdr:colOff>
      <xdr:row>37</xdr:row>
      <xdr:rowOff>20066</xdr:rowOff>
    </xdr:to>
    <xdr:sp macro="" textlink="">
      <xdr:nvSpPr>
        <xdr:cNvPr id="91" name="楕円 90">
          <a:extLst>
            <a:ext uri="{FF2B5EF4-FFF2-40B4-BE49-F238E27FC236}">
              <a16:creationId xmlns:a16="http://schemas.microsoft.com/office/drawing/2014/main" id="{FAD6C9B3-A2A5-48A7-8769-8D3FFD1BE1FA}"/>
            </a:ext>
          </a:extLst>
        </xdr:cNvPr>
        <xdr:cNvSpPr/>
      </xdr:nvSpPr>
      <xdr:spPr>
        <a:xfrm>
          <a:off x="1270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30243</xdr:rowOff>
    </xdr:from>
    <xdr:ext cx="762000" cy="259045"/>
    <xdr:sp macro="" textlink="">
      <xdr:nvSpPr>
        <xdr:cNvPr id="92" name="テキスト ボックス 91">
          <a:extLst>
            <a:ext uri="{FF2B5EF4-FFF2-40B4-BE49-F238E27FC236}">
              <a16:creationId xmlns:a16="http://schemas.microsoft.com/office/drawing/2014/main" id="{37AD8C3D-47FF-4D9D-910D-6B082B171169}"/>
            </a:ext>
          </a:extLst>
        </xdr:cNvPr>
        <xdr:cNvSpPr txBox="1"/>
      </xdr:nvSpPr>
      <xdr:spPr>
        <a:xfrm>
          <a:off x="939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F87D91-AFB4-488D-B46C-B9EBCCB467C1}"/>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F678F902-E5DE-418D-B5DC-C56F395EB674}"/>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DF874013-9515-4955-ABF0-8104A7D330D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5716F584-BDA2-455F-8699-1A0256DBB68D}"/>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88425C0B-C846-4571-802C-1E11488C3E4D}"/>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6A4D9F3B-E104-40E1-A7EC-A7BE89C8B567}"/>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DAE44E2F-9AAB-401D-9E13-B88B183F402B}"/>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40FD0063-CC61-441B-8FF1-EA1B77DF530B}"/>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8755E02F-466E-4C04-BE9F-23A8CD3FB789}"/>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3B7BBDD3-D5AA-4E3E-940D-E0F67FD0309A}"/>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9C14C806-8251-41F5-9318-25BA8330EDB4}"/>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令和４年度は、光熱水費の増等により経常的な支出が増加したことに加え、臨時財政対策債の減により、経常収支比率としては、前年度から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類似団体内平均値を上回る数値となっているため、引き続き経常経費の見直しに努め、最小限の費用で最大限の効果を達成できるよう徹底する。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CC8AB5A-14A4-4043-9553-EE864B91DAD3}"/>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2392A293-6B69-4645-9FD1-38D224226F5A}"/>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DFDEAD71-E19A-48F0-8CA7-D88602E4B5B7}"/>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12353FE9-2D03-4772-9E8E-677C365EB6CA}"/>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45FF914C-0D53-45A7-8299-41EF12DFD91C}"/>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3D8579C3-C1B9-4FE0-BD4D-11A85EA8210D}"/>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C341A682-3E26-449B-85EE-1A3B42164A58}"/>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7E6B20EA-5126-4271-B112-2387DCB9F128}"/>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765E1D34-E139-479B-857A-727BED8A1031}"/>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763D342-D58A-47A9-B13C-D016972C4BDF}"/>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DBB83A03-2A47-48EF-9422-1048FB3DACF7}"/>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48CC3E80-4EA5-4F5A-BE34-3C5CC76C9724}"/>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EF44EE77-71DA-4D64-8286-C51A109D23F9}"/>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B1443690-2F1E-45F3-8FB6-F2B8D73E1F55}"/>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1F099C2F-1ABE-41D7-8798-F1E0B614963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BED64739-FFAE-46EB-B67D-7B03F848BB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73660</xdr:rowOff>
    </xdr:from>
    <xdr:to>
      <xdr:col>82</xdr:col>
      <xdr:colOff>107950</xdr:colOff>
      <xdr:row>22</xdr:row>
      <xdr:rowOff>35560</xdr:rowOff>
    </xdr:to>
    <xdr:cxnSp macro="">
      <xdr:nvCxnSpPr>
        <xdr:cNvPr id="120" name="直線コネクタ 119">
          <a:extLst>
            <a:ext uri="{FF2B5EF4-FFF2-40B4-BE49-F238E27FC236}">
              <a16:creationId xmlns:a16="http://schemas.microsoft.com/office/drawing/2014/main" id="{F2F6815C-C219-438E-B317-F7972C0DEED6}"/>
            </a:ext>
          </a:extLst>
        </xdr:cNvPr>
        <xdr:cNvCxnSpPr/>
      </xdr:nvCxnSpPr>
      <xdr:spPr>
        <a:xfrm flipV="1">
          <a:off x="16510000" y="247396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7637</xdr:rowOff>
    </xdr:from>
    <xdr:ext cx="762000" cy="259045"/>
    <xdr:sp macro="" textlink="">
      <xdr:nvSpPr>
        <xdr:cNvPr id="121" name="物件費最小値テキスト">
          <a:extLst>
            <a:ext uri="{FF2B5EF4-FFF2-40B4-BE49-F238E27FC236}">
              <a16:creationId xmlns:a16="http://schemas.microsoft.com/office/drawing/2014/main" id="{E2A48F57-C976-4E8D-9FBE-16E8FF3FD591}"/>
            </a:ext>
          </a:extLst>
        </xdr:cNvPr>
        <xdr:cNvSpPr txBox="1"/>
      </xdr:nvSpPr>
      <xdr:spPr>
        <a:xfrm>
          <a:off x="16598900" y="377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35560</xdr:rowOff>
    </xdr:from>
    <xdr:to>
      <xdr:col>82</xdr:col>
      <xdr:colOff>196850</xdr:colOff>
      <xdr:row>22</xdr:row>
      <xdr:rowOff>35560</xdr:rowOff>
    </xdr:to>
    <xdr:cxnSp macro="">
      <xdr:nvCxnSpPr>
        <xdr:cNvPr id="122" name="直線コネクタ 121">
          <a:extLst>
            <a:ext uri="{FF2B5EF4-FFF2-40B4-BE49-F238E27FC236}">
              <a16:creationId xmlns:a16="http://schemas.microsoft.com/office/drawing/2014/main" id="{CE767ECD-FD91-44A1-BCBF-DA5225F64F43}"/>
            </a:ext>
          </a:extLst>
        </xdr:cNvPr>
        <xdr:cNvCxnSpPr/>
      </xdr:nvCxnSpPr>
      <xdr:spPr>
        <a:xfrm>
          <a:off x="16421100" y="3807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160037</xdr:rowOff>
    </xdr:from>
    <xdr:ext cx="762000" cy="259045"/>
    <xdr:sp macro="" textlink="">
      <xdr:nvSpPr>
        <xdr:cNvPr id="123" name="物件費最大値テキスト">
          <a:extLst>
            <a:ext uri="{FF2B5EF4-FFF2-40B4-BE49-F238E27FC236}">
              <a16:creationId xmlns:a16="http://schemas.microsoft.com/office/drawing/2014/main" id="{B6CD2082-8778-495D-B988-8376DEE400E6}"/>
            </a:ext>
          </a:extLst>
        </xdr:cNvPr>
        <xdr:cNvSpPr txBox="1"/>
      </xdr:nvSpPr>
      <xdr:spPr>
        <a:xfrm>
          <a:off x="16598900" y="221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73660</xdr:rowOff>
    </xdr:from>
    <xdr:to>
      <xdr:col>82</xdr:col>
      <xdr:colOff>196850</xdr:colOff>
      <xdr:row>14</xdr:row>
      <xdr:rowOff>73660</xdr:rowOff>
    </xdr:to>
    <xdr:cxnSp macro="">
      <xdr:nvCxnSpPr>
        <xdr:cNvPr id="124" name="直線コネクタ 123">
          <a:extLst>
            <a:ext uri="{FF2B5EF4-FFF2-40B4-BE49-F238E27FC236}">
              <a16:creationId xmlns:a16="http://schemas.microsoft.com/office/drawing/2014/main" id="{94B2A320-DBAE-4327-9542-979F30CE20E4}"/>
            </a:ext>
          </a:extLst>
        </xdr:cNvPr>
        <xdr:cNvCxnSpPr/>
      </xdr:nvCxnSpPr>
      <xdr:spPr>
        <a:xfrm>
          <a:off x="16421100" y="2473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92710</xdr:rowOff>
    </xdr:from>
    <xdr:to>
      <xdr:col>82</xdr:col>
      <xdr:colOff>107950</xdr:colOff>
      <xdr:row>18</xdr:row>
      <xdr:rowOff>12700</xdr:rowOff>
    </xdr:to>
    <xdr:cxnSp macro="">
      <xdr:nvCxnSpPr>
        <xdr:cNvPr id="125" name="直線コネクタ 124">
          <a:extLst>
            <a:ext uri="{FF2B5EF4-FFF2-40B4-BE49-F238E27FC236}">
              <a16:creationId xmlns:a16="http://schemas.microsoft.com/office/drawing/2014/main" id="{567A82A4-D176-4547-92F5-51BEECEB93E4}"/>
            </a:ext>
          </a:extLst>
        </xdr:cNvPr>
        <xdr:cNvCxnSpPr/>
      </xdr:nvCxnSpPr>
      <xdr:spPr>
        <a:xfrm>
          <a:off x="15671800" y="30073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96537</xdr:rowOff>
    </xdr:from>
    <xdr:ext cx="762000" cy="259045"/>
    <xdr:sp macro="" textlink="">
      <xdr:nvSpPr>
        <xdr:cNvPr id="126" name="物件費平均値テキスト">
          <a:extLst>
            <a:ext uri="{FF2B5EF4-FFF2-40B4-BE49-F238E27FC236}">
              <a16:creationId xmlns:a16="http://schemas.microsoft.com/office/drawing/2014/main" id="{20B27E80-8B75-4A2D-BECE-9CAA8247E6E0}"/>
            </a:ext>
          </a:extLst>
        </xdr:cNvPr>
        <xdr:cNvSpPr txBox="1"/>
      </xdr:nvSpPr>
      <xdr:spPr>
        <a:xfrm>
          <a:off x="16598900" y="2839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80010</xdr:rowOff>
    </xdr:from>
    <xdr:to>
      <xdr:col>82</xdr:col>
      <xdr:colOff>158750</xdr:colOff>
      <xdr:row>18</xdr:row>
      <xdr:rowOff>10160</xdr:rowOff>
    </xdr:to>
    <xdr:sp macro="" textlink="">
      <xdr:nvSpPr>
        <xdr:cNvPr id="127" name="フローチャート: 判断 126">
          <a:extLst>
            <a:ext uri="{FF2B5EF4-FFF2-40B4-BE49-F238E27FC236}">
              <a16:creationId xmlns:a16="http://schemas.microsoft.com/office/drawing/2014/main" id="{71932F17-8338-4A03-BBA9-0ED90823A187}"/>
            </a:ext>
          </a:extLst>
        </xdr:cNvPr>
        <xdr:cNvSpPr/>
      </xdr:nvSpPr>
      <xdr:spPr>
        <a:xfrm>
          <a:off x="16459200" y="29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92710</xdr:rowOff>
    </xdr:from>
    <xdr:to>
      <xdr:col>78</xdr:col>
      <xdr:colOff>69850</xdr:colOff>
      <xdr:row>17</xdr:row>
      <xdr:rowOff>92710</xdr:rowOff>
    </xdr:to>
    <xdr:cxnSp macro="">
      <xdr:nvCxnSpPr>
        <xdr:cNvPr id="128" name="直線コネクタ 127">
          <a:extLst>
            <a:ext uri="{FF2B5EF4-FFF2-40B4-BE49-F238E27FC236}">
              <a16:creationId xmlns:a16="http://schemas.microsoft.com/office/drawing/2014/main" id="{E9ADDC56-8405-4A5E-9805-79E690D5530B}"/>
            </a:ext>
          </a:extLst>
        </xdr:cNvPr>
        <xdr:cNvCxnSpPr/>
      </xdr:nvCxnSpPr>
      <xdr:spPr>
        <a:xfrm>
          <a:off x="14782800" y="3007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29" name="フローチャート: 判断 128">
          <a:extLst>
            <a:ext uri="{FF2B5EF4-FFF2-40B4-BE49-F238E27FC236}">
              <a16:creationId xmlns:a16="http://schemas.microsoft.com/office/drawing/2014/main" id="{EA129FF6-5BBC-4125-BEF2-F0695932049C}"/>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30" name="テキスト ボックス 129">
          <a:extLst>
            <a:ext uri="{FF2B5EF4-FFF2-40B4-BE49-F238E27FC236}">
              <a16:creationId xmlns:a16="http://schemas.microsoft.com/office/drawing/2014/main" id="{886E342D-2E18-4FCD-8CDE-01E643BF35EC}"/>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92710</xdr:rowOff>
    </xdr:from>
    <xdr:to>
      <xdr:col>73</xdr:col>
      <xdr:colOff>180975</xdr:colOff>
      <xdr:row>18</xdr:row>
      <xdr:rowOff>50800</xdr:rowOff>
    </xdr:to>
    <xdr:cxnSp macro="">
      <xdr:nvCxnSpPr>
        <xdr:cNvPr id="131" name="直線コネクタ 130">
          <a:extLst>
            <a:ext uri="{FF2B5EF4-FFF2-40B4-BE49-F238E27FC236}">
              <a16:creationId xmlns:a16="http://schemas.microsoft.com/office/drawing/2014/main" id="{DCF20D49-D15E-4235-B371-59E6E052D1B0}"/>
            </a:ext>
          </a:extLst>
        </xdr:cNvPr>
        <xdr:cNvCxnSpPr/>
      </xdr:nvCxnSpPr>
      <xdr:spPr>
        <a:xfrm flipV="1">
          <a:off x="13893800" y="30073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2" name="フローチャート: 判断 131">
          <a:extLst>
            <a:ext uri="{FF2B5EF4-FFF2-40B4-BE49-F238E27FC236}">
              <a16:creationId xmlns:a16="http://schemas.microsoft.com/office/drawing/2014/main" id="{AF90DF10-2CB8-4F82-B976-DAFD5EACE99B}"/>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24147</xdr:rowOff>
    </xdr:from>
    <xdr:ext cx="762000" cy="259045"/>
    <xdr:sp macro="" textlink="">
      <xdr:nvSpPr>
        <xdr:cNvPr id="133" name="テキスト ボックス 132">
          <a:extLst>
            <a:ext uri="{FF2B5EF4-FFF2-40B4-BE49-F238E27FC236}">
              <a16:creationId xmlns:a16="http://schemas.microsoft.com/office/drawing/2014/main" id="{E47F493D-370F-46C8-9460-C7DAA962894B}"/>
            </a:ext>
          </a:extLst>
        </xdr:cNvPr>
        <xdr:cNvSpPr txBox="1"/>
      </xdr:nvSpPr>
      <xdr:spPr>
        <a:xfrm>
          <a:off x="14401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27940</xdr:rowOff>
    </xdr:from>
    <xdr:to>
      <xdr:col>69</xdr:col>
      <xdr:colOff>92075</xdr:colOff>
      <xdr:row>18</xdr:row>
      <xdr:rowOff>50800</xdr:rowOff>
    </xdr:to>
    <xdr:cxnSp macro="">
      <xdr:nvCxnSpPr>
        <xdr:cNvPr id="134" name="直線コネクタ 133">
          <a:extLst>
            <a:ext uri="{FF2B5EF4-FFF2-40B4-BE49-F238E27FC236}">
              <a16:creationId xmlns:a16="http://schemas.microsoft.com/office/drawing/2014/main" id="{95B5C091-BD3B-4D70-B942-FC0491243F93}"/>
            </a:ext>
          </a:extLst>
        </xdr:cNvPr>
        <xdr:cNvCxnSpPr/>
      </xdr:nvCxnSpPr>
      <xdr:spPr>
        <a:xfrm>
          <a:off x="13004800" y="3114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3810</xdr:rowOff>
    </xdr:from>
    <xdr:to>
      <xdr:col>69</xdr:col>
      <xdr:colOff>142875</xdr:colOff>
      <xdr:row>17</xdr:row>
      <xdr:rowOff>105410</xdr:rowOff>
    </xdr:to>
    <xdr:sp macro="" textlink="">
      <xdr:nvSpPr>
        <xdr:cNvPr id="135" name="フローチャート: 判断 134">
          <a:extLst>
            <a:ext uri="{FF2B5EF4-FFF2-40B4-BE49-F238E27FC236}">
              <a16:creationId xmlns:a16="http://schemas.microsoft.com/office/drawing/2014/main" id="{59221E5C-2E2A-4F33-8CBC-87614B04B768}"/>
            </a:ext>
          </a:extLst>
        </xdr:cNvPr>
        <xdr:cNvSpPr/>
      </xdr:nvSpPr>
      <xdr:spPr>
        <a:xfrm>
          <a:off x="13843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115587</xdr:rowOff>
    </xdr:from>
    <xdr:ext cx="762000" cy="259045"/>
    <xdr:sp macro="" textlink="">
      <xdr:nvSpPr>
        <xdr:cNvPr id="136" name="テキスト ボックス 135">
          <a:extLst>
            <a:ext uri="{FF2B5EF4-FFF2-40B4-BE49-F238E27FC236}">
              <a16:creationId xmlns:a16="http://schemas.microsoft.com/office/drawing/2014/main" id="{576AB1BC-424F-4CC3-85D2-D8B385711B72}"/>
            </a:ext>
          </a:extLst>
        </xdr:cNvPr>
        <xdr:cNvSpPr txBox="1"/>
      </xdr:nvSpPr>
      <xdr:spPr>
        <a:xfrm>
          <a:off x="13512800" y="268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152400</xdr:rowOff>
    </xdr:from>
    <xdr:to>
      <xdr:col>65</xdr:col>
      <xdr:colOff>53975</xdr:colOff>
      <xdr:row>17</xdr:row>
      <xdr:rowOff>82550</xdr:rowOff>
    </xdr:to>
    <xdr:sp macro="" textlink="">
      <xdr:nvSpPr>
        <xdr:cNvPr id="137" name="フローチャート: 判断 136">
          <a:extLst>
            <a:ext uri="{FF2B5EF4-FFF2-40B4-BE49-F238E27FC236}">
              <a16:creationId xmlns:a16="http://schemas.microsoft.com/office/drawing/2014/main" id="{17A0E955-284C-43C9-B008-2B414E0E3763}"/>
            </a:ext>
          </a:extLst>
        </xdr:cNvPr>
        <xdr:cNvSpPr/>
      </xdr:nvSpPr>
      <xdr:spPr>
        <a:xfrm>
          <a:off x="12954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B78170FF-E817-4557-8BB9-3CF3C8CF8E01}"/>
            </a:ext>
          </a:extLst>
        </xdr:cNvPr>
        <xdr:cNvSpPr txBox="1"/>
      </xdr:nvSpPr>
      <xdr:spPr>
        <a:xfrm>
          <a:off x="12623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93C494AF-4982-465E-8E42-75CE5AE7DDA2}"/>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C7E54F4-0F31-425E-B4CB-9C162602E07E}"/>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B6EC6E00-A283-48F4-8796-1770C0B8C23E}"/>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D2F04FC9-19FC-4F24-8A56-49912C38B908}"/>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AE9A0446-4432-4994-9160-E5DBE7C52C2F}"/>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133350</xdr:rowOff>
    </xdr:from>
    <xdr:to>
      <xdr:col>82</xdr:col>
      <xdr:colOff>158750</xdr:colOff>
      <xdr:row>18</xdr:row>
      <xdr:rowOff>63500</xdr:rowOff>
    </xdr:to>
    <xdr:sp macro="" textlink="">
      <xdr:nvSpPr>
        <xdr:cNvPr id="144" name="楕円 143">
          <a:extLst>
            <a:ext uri="{FF2B5EF4-FFF2-40B4-BE49-F238E27FC236}">
              <a16:creationId xmlns:a16="http://schemas.microsoft.com/office/drawing/2014/main" id="{EF129F70-E321-44E8-80BB-99AAAAE167D1}"/>
            </a:ext>
          </a:extLst>
        </xdr:cNvPr>
        <xdr:cNvSpPr/>
      </xdr:nvSpPr>
      <xdr:spPr>
        <a:xfrm>
          <a:off x="164592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105427</xdr:rowOff>
    </xdr:from>
    <xdr:ext cx="762000" cy="259045"/>
    <xdr:sp macro="" textlink="">
      <xdr:nvSpPr>
        <xdr:cNvPr id="145" name="物件費該当値テキスト">
          <a:extLst>
            <a:ext uri="{FF2B5EF4-FFF2-40B4-BE49-F238E27FC236}">
              <a16:creationId xmlns:a16="http://schemas.microsoft.com/office/drawing/2014/main" id="{078023EE-3142-4FEB-8B98-08A9BBA7DA13}"/>
            </a:ext>
          </a:extLst>
        </xdr:cNvPr>
        <xdr:cNvSpPr txBox="1"/>
      </xdr:nvSpPr>
      <xdr:spPr>
        <a:xfrm>
          <a:off x="165989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41910</xdr:rowOff>
    </xdr:from>
    <xdr:to>
      <xdr:col>78</xdr:col>
      <xdr:colOff>120650</xdr:colOff>
      <xdr:row>17</xdr:row>
      <xdr:rowOff>143510</xdr:rowOff>
    </xdr:to>
    <xdr:sp macro="" textlink="">
      <xdr:nvSpPr>
        <xdr:cNvPr id="146" name="楕円 145">
          <a:extLst>
            <a:ext uri="{FF2B5EF4-FFF2-40B4-BE49-F238E27FC236}">
              <a16:creationId xmlns:a16="http://schemas.microsoft.com/office/drawing/2014/main" id="{0EF0ABB5-B488-4EFA-8A15-357417B11126}"/>
            </a:ext>
          </a:extLst>
        </xdr:cNvPr>
        <xdr:cNvSpPr/>
      </xdr:nvSpPr>
      <xdr:spPr>
        <a:xfrm>
          <a:off x="15621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128287</xdr:rowOff>
    </xdr:from>
    <xdr:ext cx="736600" cy="259045"/>
    <xdr:sp macro="" textlink="">
      <xdr:nvSpPr>
        <xdr:cNvPr id="147" name="テキスト ボックス 146">
          <a:extLst>
            <a:ext uri="{FF2B5EF4-FFF2-40B4-BE49-F238E27FC236}">
              <a16:creationId xmlns:a16="http://schemas.microsoft.com/office/drawing/2014/main" id="{121D01BE-B76F-4828-9470-B7B5975B6466}"/>
            </a:ext>
          </a:extLst>
        </xdr:cNvPr>
        <xdr:cNvSpPr txBox="1"/>
      </xdr:nvSpPr>
      <xdr:spPr>
        <a:xfrm>
          <a:off x="15290800" y="304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41910</xdr:rowOff>
    </xdr:from>
    <xdr:to>
      <xdr:col>74</xdr:col>
      <xdr:colOff>31750</xdr:colOff>
      <xdr:row>17</xdr:row>
      <xdr:rowOff>143510</xdr:rowOff>
    </xdr:to>
    <xdr:sp macro="" textlink="">
      <xdr:nvSpPr>
        <xdr:cNvPr id="148" name="楕円 147">
          <a:extLst>
            <a:ext uri="{FF2B5EF4-FFF2-40B4-BE49-F238E27FC236}">
              <a16:creationId xmlns:a16="http://schemas.microsoft.com/office/drawing/2014/main" id="{B06602B9-9C1E-4645-B9D8-8EB5670C097B}"/>
            </a:ext>
          </a:extLst>
        </xdr:cNvPr>
        <xdr:cNvSpPr/>
      </xdr:nvSpPr>
      <xdr:spPr>
        <a:xfrm>
          <a:off x="14732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128287</xdr:rowOff>
    </xdr:from>
    <xdr:ext cx="762000" cy="259045"/>
    <xdr:sp macro="" textlink="">
      <xdr:nvSpPr>
        <xdr:cNvPr id="149" name="テキスト ボックス 148">
          <a:extLst>
            <a:ext uri="{FF2B5EF4-FFF2-40B4-BE49-F238E27FC236}">
              <a16:creationId xmlns:a16="http://schemas.microsoft.com/office/drawing/2014/main" id="{6F486707-025D-400F-AD49-B4513601A1C7}"/>
            </a:ext>
          </a:extLst>
        </xdr:cNvPr>
        <xdr:cNvSpPr txBox="1"/>
      </xdr:nvSpPr>
      <xdr:spPr>
        <a:xfrm>
          <a:off x="14401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0</xdr:rowOff>
    </xdr:from>
    <xdr:to>
      <xdr:col>69</xdr:col>
      <xdr:colOff>142875</xdr:colOff>
      <xdr:row>18</xdr:row>
      <xdr:rowOff>101600</xdr:rowOff>
    </xdr:to>
    <xdr:sp macro="" textlink="">
      <xdr:nvSpPr>
        <xdr:cNvPr id="150" name="楕円 149">
          <a:extLst>
            <a:ext uri="{FF2B5EF4-FFF2-40B4-BE49-F238E27FC236}">
              <a16:creationId xmlns:a16="http://schemas.microsoft.com/office/drawing/2014/main" id="{4F4CAEEB-87AF-496F-9F08-E2AC6F6D6B34}"/>
            </a:ext>
          </a:extLst>
        </xdr:cNvPr>
        <xdr:cNvSpPr/>
      </xdr:nvSpPr>
      <xdr:spPr>
        <a:xfrm>
          <a:off x="13843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86377</xdr:rowOff>
    </xdr:from>
    <xdr:ext cx="762000" cy="259045"/>
    <xdr:sp macro="" textlink="">
      <xdr:nvSpPr>
        <xdr:cNvPr id="151" name="テキスト ボックス 150">
          <a:extLst>
            <a:ext uri="{FF2B5EF4-FFF2-40B4-BE49-F238E27FC236}">
              <a16:creationId xmlns:a16="http://schemas.microsoft.com/office/drawing/2014/main" id="{AF08373E-139B-49FF-A7C9-3BF92D5D862C}"/>
            </a:ext>
          </a:extLst>
        </xdr:cNvPr>
        <xdr:cNvSpPr txBox="1"/>
      </xdr:nvSpPr>
      <xdr:spPr>
        <a:xfrm>
          <a:off x="13512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148590</xdr:rowOff>
    </xdr:from>
    <xdr:to>
      <xdr:col>65</xdr:col>
      <xdr:colOff>53975</xdr:colOff>
      <xdr:row>18</xdr:row>
      <xdr:rowOff>78740</xdr:rowOff>
    </xdr:to>
    <xdr:sp macro="" textlink="">
      <xdr:nvSpPr>
        <xdr:cNvPr id="152" name="楕円 151">
          <a:extLst>
            <a:ext uri="{FF2B5EF4-FFF2-40B4-BE49-F238E27FC236}">
              <a16:creationId xmlns:a16="http://schemas.microsoft.com/office/drawing/2014/main" id="{CD35853B-B4AE-4131-BDBE-441C72072FB5}"/>
            </a:ext>
          </a:extLst>
        </xdr:cNvPr>
        <xdr:cNvSpPr/>
      </xdr:nvSpPr>
      <xdr:spPr>
        <a:xfrm>
          <a:off x="12954000" y="3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63517</xdr:rowOff>
    </xdr:from>
    <xdr:ext cx="762000" cy="259045"/>
    <xdr:sp macro="" textlink="">
      <xdr:nvSpPr>
        <xdr:cNvPr id="153" name="テキスト ボックス 152">
          <a:extLst>
            <a:ext uri="{FF2B5EF4-FFF2-40B4-BE49-F238E27FC236}">
              <a16:creationId xmlns:a16="http://schemas.microsoft.com/office/drawing/2014/main" id="{F76A719E-7848-42D8-9038-38944FB8758E}"/>
            </a:ext>
          </a:extLst>
        </xdr:cNvPr>
        <xdr:cNvSpPr txBox="1"/>
      </xdr:nvSpPr>
      <xdr:spPr>
        <a:xfrm>
          <a:off x="126238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A9C942F7-7469-46DF-BA90-596741397978}"/>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DA67DC0C-07FB-4C88-A08B-1A2D6B6471C8}"/>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373425F-2099-4715-AE0A-A72D8600A352}"/>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45A53DFD-1A62-4EE6-B5D1-3A17B884C406}"/>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9C0D1204-152B-499F-92A7-E048B140F85D}"/>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2198D591-FC66-42E2-97F2-8C2AF81AEE0A}"/>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2086FA37-D73F-47FB-861E-5A37DA47FFFE}"/>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567F92D0-138E-4EFB-A372-AC50E48DF799}"/>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76D30698-78B9-4DEB-9AC3-82CD5F2F435F}"/>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4736072B-CA2C-46E6-A104-22B7DCA6D31B}"/>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8C78C414-82E7-48DB-A8CC-19DCE05333F9}"/>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令和４年度は、施設型給付費の増等により扶助費が増加し、前年度に比べて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今後も保育需要の増加や障がい児等への支援給付の増加、高齢化が進むことによる扶助費の増加が見込まれる。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A2A07426-4B0A-4FDA-8F3E-C0CF27BF41A1}"/>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F5DFA31F-8183-40C7-B04F-197C27E865E2}"/>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96A00761-915D-4E55-9B43-4701FF82B9B7}"/>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F885DA4A-2CF8-4630-96F3-4F06DD3C8473}"/>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410B932A-AFCA-478A-84B6-4DAA982B394B}"/>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AB01C8EE-FE9E-44C6-8826-764728CC2CC9}"/>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BDF2F80C-D622-42BD-9E51-FDFE85634189}"/>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FE415677-3F39-41B1-B5E0-63566AC54B36}"/>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1B1D35CA-2F2A-4905-885A-512A4D777E54}"/>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6185D86C-2693-4471-B883-C3A207BD94DA}"/>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EB65BBCD-0DE4-428C-A399-87DBFB2290A2}"/>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3E5FBD71-B5B4-4A21-A130-40BFF763C44E}"/>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C0D879B8-5B39-4503-9C00-9A1D8B30735F}"/>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55CB0A11-82F8-4C0A-B0B3-FAEF49769014}"/>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ACFB455F-69E1-44A2-B002-7FEB603B1809}"/>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49F41569-F79F-4626-905A-0DEBA4178A6B}"/>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5D3C7DD3-3E6E-40AC-8185-3CC50564C15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6A32C909-0BAE-4A72-B51D-C947DBCF9F1A}"/>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53522</xdr:rowOff>
    </xdr:from>
    <xdr:to>
      <xdr:col>24</xdr:col>
      <xdr:colOff>25400</xdr:colOff>
      <xdr:row>61</xdr:row>
      <xdr:rowOff>86178</xdr:rowOff>
    </xdr:to>
    <xdr:cxnSp macro="">
      <xdr:nvCxnSpPr>
        <xdr:cNvPr id="183" name="直線コネクタ 182">
          <a:extLst>
            <a:ext uri="{FF2B5EF4-FFF2-40B4-BE49-F238E27FC236}">
              <a16:creationId xmlns:a16="http://schemas.microsoft.com/office/drawing/2014/main" id="{FE6B0FAF-E55A-4D0C-A7B6-CD2F99E7A8C3}"/>
            </a:ext>
          </a:extLst>
        </xdr:cNvPr>
        <xdr:cNvCxnSpPr/>
      </xdr:nvCxnSpPr>
      <xdr:spPr>
        <a:xfrm flipV="1">
          <a:off x="4826000" y="9140372"/>
          <a:ext cx="0" cy="140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58255</xdr:rowOff>
    </xdr:from>
    <xdr:ext cx="762000" cy="259045"/>
    <xdr:sp macro="" textlink="">
      <xdr:nvSpPr>
        <xdr:cNvPr id="184" name="扶助費最小値テキスト">
          <a:extLst>
            <a:ext uri="{FF2B5EF4-FFF2-40B4-BE49-F238E27FC236}">
              <a16:creationId xmlns:a16="http://schemas.microsoft.com/office/drawing/2014/main" id="{473CB24A-CCB5-4E00-8146-7B803425FC3B}"/>
            </a:ext>
          </a:extLst>
        </xdr:cNvPr>
        <xdr:cNvSpPr txBox="1"/>
      </xdr:nvSpPr>
      <xdr:spPr>
        <a:xfrm>
          <a:off x="4914900" y="10516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86178</xdr:rowOff>
    </xdr:from>
    <xdr:to>
      <xdr:col>24</xdr:col>
      <xdr:colOff>114300</xdr:colOff>
      <xdr:row>61</xdr:row>
      <xdr:rowOff>86178</xdr:rowOff>
    </xdr:to>
    <xdr:cxnSp macro="">
      <xdr:nvCxnSpPr>
        <xdr:cNvPr id="185" name="直線コネクタ 184">
          <a:extLst>
            <a:ext uri="{FF2B5EF4-FFF2-40B4-BE49-F238E27FC236}">
              <a16:creationId xmlns:a16="http://schemas.microsoft.com/office/drawing/2014/main" id="{FA7D2816-5D4E-46EF-9F7C-2F12162019EE}"/>
            </a:ext>
          </a:extLst>
        </xdr:cNvPr>
        <xdr:cNvCxnSpPr/>
      </xdr:nvCxnSpPr>
      <xdr:spPr>
        <a:xfrm>
          <a:off x="4737100" y="10544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139899</xdr:rowOff>
    </xdr:from>
    <xdr:ext cx="762000" cy="259045"/>
    <xdr:sp macro="" textlink="">
      <xdr:nvSpPr>
        <xdr:cNvPr id="186" name="扶助費最大値テキスト">
          <a:extLst>
            <a:ext uri="{FF2B5EF4-FFF2-40B4-BE49-F238E27FC236}">
              <a16:creationId xmlns:a16="http://schemas.microsoft.com/office/drawing/2014/main" id="{0B5327B8-BBFA-4A84-9810-C8D880D72EC8}"/>
            </a:ext>
          </a:extLst>
        </xdr:cNvPr>
        <xdr:cNvSpPr txBox="1"/>
      </xdr:nvSpPr>
      <xdr:spPr>
        <a:xfrm>
          <a:off x="4914900" y="888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53522</xdr:rowOff>
    </xdr:from>
    <xdr:to>
      <xdr:col>24</xdr:col>
      <xdr:colOff>114300</xdr:colOff>
      <xdr:row>53</xdr:row>
      <xdr:rowOff>53522</xdr:rowOff>
    </xdr:to>
    <xdr:cxnSp macro="">
      <xdr:nvCxnSpPr>
        <xdr:cNvPr id="187" name="直線コネクタ 186">
          <a:extLst>
            <a:ext uri="{FF2B5EF4-FFF2-40B4-BE49-F238E27FC236}">
              <a16:creationId xmlns:a16="http://schemas.microsoft.com/office/drawing/2014/main" id="{51D67D60-49B2-42C5-8FB0-8E01D762D5A2}"/>
            </a:ext>
          </a:extLst>
        </xdr:cNvPr>
        <xdr:cNvCxnSpPr/>
      </xdr:nvCxnSpPr>
      <xdr:spPr>
        <a:xfrm>
          <a:off x="4737100" y="9140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143328</xdr:rowOff>
    </xdr:from>
    <xdr:to>
      <xdr:col>24</xdr:col>
      <xdr:colOff>25400</xdr:colOff>
      <xdr:row>58</xdr:row>
      <xdr:rowOff>12700</xdr:rowOff>
    </xdr:to>
    <xdr:cxnSp macro="">
      <xdr:nvCxnSpPr>
        <xdr:cNvPr id="188" name="直線コネクタ 187">
          <a:extLst>
            <a:ext uri="{FF2B5EF4-FFF2-40B4-BE49-F238E27FC236}">
              <a16:creationId xmlns:a16="http://schemas.microsoft.com/office/drawing/2014/main" id="{7D2FDBC0-E45D-414A-B2AA-6DE1B3BBAF04}"/>
            </a:ext>
          </a:extLst>
        </xdr:cNvPr>
        <xdr:cNvCxnSpPr/>
      </xdr:nvCxnSpPr>
      <xdr:spPr>
        <a:xfrm>
          <a:off x="3987800" y="9744528"/>
          <a:ext cx="8382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92727</xdr:rowOff>
    </xdr:from>
    <xdr:ext cx="762000" cy="259045"/>
    <xdr:sp macro="" textlink="">
      <xdr:nvSpPr>
        <xdr:cNvPr id="189" name="扶助費平均値テキスト">
          <a:extLst>
            <a:ext uri="{FF2B5EF4-FFF2-40B4-BE49-F238E27FC236}">
              <a16:creationId xmlns:a16="http://schemas.microsoft.com/office/drawing/2014/main" id="{F939376B-4CF7-4E48-8C09-6319312C5F9E}"/>
            </a:ext>
          </a:extLst>
        </xdr:cNvPr>
        <xdr:cNvSpPr txBox="1"/>
      </xdr:nvSpPr>
      <xdr:spPr>
        <a:xfrm>
          <a:off x="4914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190" name="フローチャート: 判断 189">
          <a:extLst>
            <a:ext uri="{FF2B5EF4-FFF2-40B4-BE49-F238E27FC236}">
              <a16:creationId xmlns:a16="http://schemas.microsoft.com/office/drawing/2014/main" id="{5B5AFF74-A53B-499C-A48F-831A5062E370}"/>
            </a:ext>
          </a:extLst>
        </xdr:cNvPr>
        <xdr:cNvSpPr/>
      </xdr:nvSpPr>
      <xdr:spPr>
        <a:xfrm>
          <a:off x="4775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143328</xdr:rowOff>
    </xdr:from>
    <xdr:to>
      <xdr:col>19</xdr:col>
      <xdr:colOff>187325</xdr:colOff>
      <xdr:row>57</xdr:row>
      <xdr:rowOff>20865</xdr:rowOff>
    </xdr:to>
    <xdr:cxnSp macro="">
      <xdr:nvCxnSpPr>
        <xdr:cNvPr id="191" name="直線コネクタ 190">
          <a:extLst>
            <a:ext uri="{FF2B5EF4-FFF2-40B4-BE49-F238E27FC236}">
              <a16:creationId xmlns:a16="http://schemas.microsoft.com/office/drawing/2014/main" id="{92CE6827-DE18-4BA0-A03D-F9D839DF838C}"/>
            </a:ext>
          </a:extLst>
        </xdr:cNvPr>
        <xdr:cNvCxnSpPr/>
      </xdr:nvCxnSpPr>
      <xdr:spPr>
        <a:xfrm flipV="1">
          <a:off x="3098800" y="97445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166007</xdr:rowOff>
    </xdr:from>
    <xdr:to>
      <xdr:col>20</xdr:col>
      <xdr:colOff>38100</xdr:colOff>
      <xdr:row>56</xdr:row>
      <xdr:rowOff>96157</xdr:rowOff>
    </xdr:to>
    <xdr:sp macro="" textlink="">
      <xdr:nvSpPr>
        <xdr:cNvPr id="192" name="フローチャート: 判断 191">
          <a:extLst>
            <a:ext uri="{FF2B5EF4-FFF2-40B4-BE49-F238E27FC236}">
              <a16:creationId xmlns:a16="http://schemas.microsoft.com/office/drawing/2014/main" id="{F1BC7E16-6A8C-4F74-A337-A42EE69B8F13}"/>
            </a:ext>
          </a:extLst>
        </xdr:cNvPr>
        <xdr:cNvSpPr/>
      </xdr:nvSpPr>
      <xdr:spPr>
        <a:xfrm>
          <a:off x="3937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106334</xdr:rowOff>
    </xdr:from>
    <xdr:ext cx="736600" cy="259045"/>
    <xdr:sp macro="" textlink="">
      <xdr:nvSpPr>
        <xdr:cNvPr id="193" name="テキスト ボックス 192">
          <a:extLst>
            <a:ext uri="{FF2B5EF4-FFF2-40B4-BE49-F238E27FC236}">
              <a16:creationId xmlns:a16="http://schemas.microsoft.com/office/drawing/2014/main" id="{C6BB592F-E94E-4649-9C31-6D7D18628278}"/>
            </a:ext>
          </a:extLst>
        </xdr:cNvPr>
        <xdr:cNvSpPr txBox="1"/>
      </xdr:nvSpPr>
      <xdr:spPr>
        <a:xfrm>
          <a:off x="3606800" y="9364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20865</xdr:rowOff>
    </xdr:from>
    <xdr:to>
      <xdr:col>15</xdr:col>
      <xdr:colOff>98425</xdr:colOff>
      <xdr:row>57</xdr:row>
      <xdr:rowOff>20865</xdr:rowOff>
    </xdr:to>
    <xdr:cxnSp macro="">
      <xdr:nvCxnSpPr>
        <xdr:cNvPr id="194" name="直線コネクタ 193">
          <a:extLst>
            <a:ext uri="{FF2B5EF4-FFF2-40B4-BE49-F238E27FC236}">
              <a16:creationId xmlns:a16="http://schemas.microsoft.com/office/drawing/2014/main" id="{4A868B6A-ADAF-49EC-A655-1CFF0E02E64C}"/>
            </a:ext>
          </a:extLst>
        </xdr:cNvPr>
        <xdr:cNvCxnSpPr/>
      </xdr:nvCxnSpPr>
      <xdr:spPr>
        <a:xfrm>
          <a:off x="2209800" y="97935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59872</xdr:rowOff>
    </xdr:from>
    <xdr:to>
      <xdr:col>15</xdr:col>
      <xdr:colOff>149225</xdr:colOff>
      <xdr:row>56</xdr:row>
      <xdr:rowOff>161472</xdr:rowOff>
    </xdr:to>
    <xdr:sp macro="" textlink="">
      <xdr:nvSpPr>
        <xdr:cNvPr id="195" name="フローチャート: 判断 194">
          <a:extLst>
            <a:ext uri="{FF2B5EF4-FFF2-40B4-BE49-F238E27FC236}">
              <a16:creationId xmlns:a16="http://schemas.microsoft.com/office/drawing/2014/main" id="{00E6C173-6D99-4293-B715-46CC621649DC}"/>
            </a:ext>
          </a:extLst>
        </xdr:cNvPr>
        <xdr:cNvSpPr/>
      </xdr:nvSpPr>
      <xdr:spPr>
        <a:xfrm>
          <a:off x="3048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199</xdr:rowOff>
    </xdr:from>
    <xdr:ext cx="762000" cy="259045"/>
    <xdr:sp macro="" textlink="">
      <xdr:nvSpPr>
        <xdr:cNvPr id="196" name="テキスト ボックス 195">
          <a:extLst>
            <a:ext uri="{FF2B5EF4-FFF2-40B4-BE49-F238E27FC236}">
              <a16:creationId xmlns:a16="http://schemas.microsoft.com/office/drawing/2014/main" id="{BEE7AAB9-BC52-4E64-B931-5556110CBE79}"/>
            </a:ext>
          </a:extLst>
        </xdr:cNvPr>
        <xdr:cNvSpPr txBox="1"/>
      </xdr:nvSpPr>
      <xdr:spPr>
        <a:xfrm>
          <a:off x="2717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167822</xdr:rowOff>
    </xdr:from>
    <xdr:to>
      <xdr:col>11</xdr:col>
      <xdr:colOff>9525</xdr:colOff>
      <xdr:row>57</xdr:row>
      <xdr:rowOff>20865</xdr:rowOff>
    </xdr:to>
    <xdr:cxnSp macro="">
      <xdr:nvCxnSpPr>
        <xdr:cNvPr id="197" name="直線コネクタ 196">
          <a:extLst>
            <a:ext uri="{FF2B5EF4-FFF2-40B4-BE49-F238E27FC236}">
              <a16:creationId xmlns:a16="http://schemas.microsoft.com/office/drawing/2014/main" id="{503709C3-9097-4206-AB5C-1CA28929EAAB}"/>
            </a:ext>
          </a:extLst>
        </xdr:cNvPr>
        <xdr:cNvCxnSpPr/>
      </xdr:nvCxnSpPr>
      <xdr:spPr>
        <a:xfrm>
          <a:off x="1320800" y="9597572"/>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35378</xdr:rowOff>
    </xdr:from>
    <xdr:to>
      <xdr:col>11</xdr:col>
      <xdr:colOff>60325</xdr:colOff>
      <xdr:row>57</xdr:row>
      <xdr:rowOff>136978</xdr:rowOff>
    </xdr:to>
    <xdr:sp macro="" textlink="">
      <xdr:nvSpPr>
        <xdr:cNvPr id="198" name="フローチャート: 判断 197">
          <a:extLst>
            <a:ext uri="{FF2B5EF4-FFF2-40B4-BE49-F238E27FC236}">
              <a16:creationId xmlns:a16="http://schemas.microsoft.com/office/drawing/2014/main" id="{74E0A20F-D2E6-4BFD-81CF-4E7F8BDB842A}"/>
            </a:ext>
          </a:extLst>
        </xdr:cNvPr>
        <xdr:cNvSpPr/>
      </xdr:nvSpPr>
      <xdr:spPr>
        <a:xfrm>
          <a:off x="2159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121755</xdr:rowOff>
    </xdr:from>
    <xdr:ext cx="762000" cy="259045"/>
    <xdr:sp macro="" textlink="">
      <xdr:nvSpPr>
        <xdr:cNvPr id="199" name="テキスト ボックス 198">
          <a:extLst>
            <a:ext uri="{FF2B5EF4-FFF2-40B4-BE49-F238E27FC236}">
              <a16:creationId xmlns:a16="http://schemas.microsoft.com/office/drawing/2014/main" id="{7E36DFDB-5B4E-405C-A9BC-B0FF52685788}"/>
            </a:ext>
          </a:extLst>
        </xdr:cNvPr>
        <xdr:cNvSpPr txBox="1"/>
      </xdr:nvSpPr>
      <xdr:spPr>
        <a:xfrm>
          <a:off x="1828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200" name="フローチャート: 判断 199">
          <a:extLst>
            <a:ext uri="{FF2B5EF4-FFF2-40B4-BE49-F238E27FC236}">
              <a16:creationId xmlns:a16="http://schemas.microsoft.com/office/drawing/2014/main" id="{C7FE91F1-BB62-435B-B51B-4A66B1CBF9AC}"/>
            </a:ext>
          </a:extLst>
        </xdr:cNvPr>
        <xdr:cNvSpPr/>
      </xdr:nvSpPr>
      <xdr:spPr>
        <a:xfrm>
          <a:off x="1270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40112</xdr:rowOff>
    </xdr:from>
    <xdr:ext cx="762000" cy="259045"/>
    <xdr:sp macro="" textlink="">
      <xdr:nvSpPr>
        <xdr:cNvPr id="201" name="テキスト ボックス 200">
          <a:extLst>
            <a:ext uri="{FF2B5EF4-FFF2-40B4-BE49-F238E27FC236}">
              <a16:creationId xmlns:a16="http://schemas.microsoft.com/office/drawing/2014/main" id="{064C264A-4233-4695-91AA-A87E3652CC0F}"/>
            </a:ext>
          </a:extLst>
        </xdr:cNvPr>
        <xdr:cNvSpPr txBox="1"/>
      </xdr:nvSpPr>
      <xdr:spPr>
        <a:xfrm>
          <a:off x="939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DFC3CD49-C054-4D3C-AC87-76B395F8FC4B}"/>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304CD244-2EB2-4434-A8CD-EA8E50E78A85}"/>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77329EE1-D78C-498B-937E-6E361CF96E9C}"/>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E64A5D65-08BB-4657-8DA5-7FCF5D0AA099}"/>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E5D03406-F275-49A3-888A-55A2798576C4}"/>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207" name="楕円 206">
          <a:extLst>
            <a:ext uri="{FF2B5EF4-FFF2-40B4-BE49-F238E27FC236}">
              <a16:creationId xmlns:a16="http://schemas.microsoft.com/office/drawing/2014/main" id="{2B57EBCE-156C-48DD-A52B-E0CF3C1A7742}"/>
            </a:ext>
          </a:extLst>
        </xdr:cNvPr>
        <xdr:cNvSpPr/>
      </xdr:nvSpPr>
      <xdr:spPr>
        <a:xfrm>
          <a:off x="4775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105427</xdr:rowOff>
    </xdr:from>
    <xdr:ext cx="762000" cy="259045"/>
    <xdr:sp macro="" textlink="">
      <xdr:nvSpPr>
        <xdr:cNvPr id="208" name="扶助費該当値テキスト">
          <a:extLst>
            <a:ext uri="{FF2B5EF4-FFF2-40B4-BE49-F238E27FC236}">
              <a16:creationId xmlns:a16="http://schemas.microsoft.com/office/drawing/2014/main" id="{053771C7-B584-4374-BCBB-C66AFF4175C4}"/>
            </a:ext>
          </a:extLst>
        </xdr:cNvPr>
        <xdr:cNvSpPr txBox="1"/>
      </xdr:nvSpPr>
      <xdr:spPr>
        <a:xfrm>
          <a:off x="4914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92528</xdr:rowOff>
    </xdr:from>
    <xdr:to>
      <xdr:col>20</xdr:col>
      <xdr:colOff>38100</xdr:colOff>
      <xdr:row>57</xdr:row>
      <xdr:rowOff>22678</xdr:rowOff>
    </xdr:to>
    <xdr:sp macro="" textlink="">
      <xdr:nvSpPr>
        <xdr:cNvPr id="209" name="楕円 208">
          <a:extLst>
            <a:ext uri="{FF2B5EF4-FFF2-40B4-BE49-F238E27FC236}">
              <a16:creationId xmlns:a16="http://schemas.microsoft.com/office/drawing/2014/main" id="{059EBD54-324A-4F1F-B945-E45E0CF8A489}"/>
            </a:ext>
          </a:extLst>
        </xdr:cNvPr>
        <xdr:cNvSpPr/>
      </xdr:nvSpPr>
      <xdr:spPr>
        <a:xfrm>
          <a:off x="3937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210" name="テキスト ボックス 209">
          <a:extLst>
            <a:ext uri="{FF2B5EF4-FFF2-40B4-BE49-F238E27FC236}">
              <a16:creationId xmlns:a16="http://schemas.microsoft.com/office/drawing/2014/main" id="{2BBFE9C0-2A84-4AC9-8132-A97943AB1319}"/>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141515</xdr:rowOff>
    </xdr:from>
    <xdr:to>
      <xdr:col>15</xdr:col>
      <xdr:colOff>149225</xdr:colOff>
      <xdr:row>57</xdr:row>
      <xdr:rowOff>71665</xdr:rowOff>
    </xdr:to>
    <xdr:sp macro="" textlink="">
      <xdr:nvSpPr>
        <xdr:cNvPr id="211" name="楕円 210">
          <a:extLst>
            <a:ext uri="{FF2B5EF4-FFF2-40B4-BE49-F238E27FC236}">
              <a16:creationId xmlns:a16="http://schemas.microsoft.com/office/drawing/2014/main" id="{FDF568BD-BDB7-4BE6-9F48-FE266A87943D}"/>
            </a:ext>
          </a:extLst>
        </xdr:cNvPr>
        <xdr:cNvSpPr/>
      </xdr:nvSpPr>
      <xdr:spPr>
        <a:xfrm>
          <a:off x="3048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56442</xdr:rowOff>
    </xdr:from>
    <xdr:ext cx="762000" cy="259045"/>
    <xdr:sp macro="" textlink="">
      <xdr:nvSpPr>
        <xdr:cNvPr id="212" name="テキスト ボックス 211">
          <a:extLst>
            <a:ext uri="{FF2B5EF4-FFF2-40B4-BE49-F238E27FC236}">
              <a16:creationId xmlns:a16="http://schemas.microsoft.com/office/drawing/2014/main" id="{7A549E39-28F5-40B4-ADBB-52705BCF7F6E}"/>
            </a:ext>
          </a:extLst>
        </xdr:cNvPr>
        <xdr:cNvSpPr txBox="1"/>
      </xdr:nvSpPr>
      <xdr:spPr>
        <a:xfrm>
          <a:off x="2717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141515</xdr:rowOff>
    </xdr:from>
    <xdr:to>
      <xdr:col>11</xdr:col>
      <xdr:colOff>60325</xdr:colOff>
      <xdr:row>57</xdr:row>
      <xdr:rowOff>71665</xdr:rowOff>
    </xdr:to>
    <xdr:sp macro="" textlink="">
      <xdr:nvSpPr>
        <xdr:cNvPr id="213" name="楕円 212">
          <a:extLst>
            <a:ext uri="{FF2B5EF4-FFF2-40B4-BE49-F238E27FC236}">
              <a16:creationId xmlns:a16="http://schemas.microsoft.com/office/drawing/2014/main" id="{60E9955B-E5BA-4E1B-A8FA-A704AC20C40B}"/>
            </a:ext>
          </a:extLst>
        </xdr:cNvPr>
        <xdr:cNvSpPr/>
      </xdr:nvSpPr>
      <xdr:spPr>
        <a:xfrm>
          <a:off x="2159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81842</xdr:rowOff>
    </xdr:from>
    <xdr:ext cx="762000" cy="259045"/>
    <xdr:sp macro="" textlink="">
      <xdr:nvSpPr>
        <xdr:cNvPr id="214" name="テキスト ボックス 213">
          <a:extLst>
            <a:ext uri="{FF2B5EF4-FFF2-40B4-BE49-F238E27FC236}">
              <a16:creationId xmlns:a16="http://schemas.microsoft.com/office/drawing/2014/main" id="{F810B764-F092-462F-80F1-A319ABC27A72}"/>
            </a:ext>
          </a:extLst>
        </xdr:cNvPr>
        <xdr:cNvSpPr txBox="1"/>
      </xdr:nvSpPr>
      <xdr:spPr>
        <a:xfrm>
          <a:off x="1828800" y="951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117022</xdr:rowOff>
    </xdr:from>
    <xdr:to>
      <xdr:col>6</xdr:col>
      <xdr:colOff>171450</xdr:colOff>
      <xdr:row>56</xdr:row>
      <xdr:rowOff>47172</xdr:rowOff>
    </xdr:to>
    <xdr:sp macro="" textlink="">
      <xdr:nvSpPr>
        <xdr:cNvPr id="215" name="楕円 214">
          <a:extLst>
            <a:ext uri="{FF2B5EF4-FFF2-40B4-BE49-F238E27FC236}">
              <a16:creationId xmlns:a16="http://schemas.microsoft.com/office/drawing/2014/main" id="{E6334EDA-6C83-4633-A67F-DD126F84DE93}"/>
            </a:ext>
          </a:extLst>
        </xdr:cNvPr>
        <xdr:cNvSpPr/>
      </xdr:nvSpPr>
      <xdr:spPr>
        <a:xfrm>
          <a:off x="1270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57349</xdr:rowOff>
    </xdr:from>
    <xdr:ext cx="762000" cy="259045"/>
    <xdr:sp macro="" textlink="">
      <xdr:nvSpPr>
        <xdr:cNvPr id="216" name="テキスト ボックス 215">
          <a:extLst>
            <a:ext uri="{FF2B5EF4-FFF2-40B4-BE49-F238E27FC236}">
              <a16:creationId xmlns:a16="http://schemas.microsoft.com/office/drawing/2014/main" id="{9842A3F7-7BA8-43F8-80CA-8EB48A13E500}"/>
            </a:ext>
          </a:extLst>
        </xdr:cNvPr>
        <xdr:cNvSpPr txBox="1"/>
      </xdr:nvSpPr>
      <xdr:spPr>
        <a:xfrm>
          <a:off x="939800" y="931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A3F69191-3F62-46B8-861D-C279F90A11F1}"/>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C025BC89-56A0-43B2-90FF-7A8CC41C1423}"/>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AB7D4A49-27C7-4B20-A8A2-D23A326053E7}"/>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27D6D802-08A9-4FB6-B249-F3F9ACCF59B6}"/>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CD3E70C0-9E49-4E2A-AD46-B820B025BD13}"/>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9A327B53-A3AD-41DB-81AE-3DE0F58A63B3}"/>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58075D81-EDCC-469B-AE4A-E7BDB847DEB7}"/>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6B1FEF6A-11DC-44CC-9084-65A04D643BBE}"/>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7AE69F0E-A195-4FE9-A91C-556FBB1CB28A}"/>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45B3DE38-E828-420B-A6C4-318BFBF84C28}"/>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24353983-B3E7-4B6E-815E-B90EEA8D8972}"/>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令和４年度は、他会計繰出金の増等により、経常的な支出が増加したことに加え、臨時財政対策債の減により、経常収支比率としては、前年度に比べて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ポイント上回っており、今後も高齢化に伴う社会保障関連特別会計への繰出金の増加が続くものと予想される。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E37969C7-FDA3-450A-800F-8A2AA303ECB5}"/>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91EB8C9D-ACFB-409F-8A6F-C95840A4F047}"/>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DB4542A8-0DBF-4388-B46F-390AFAFC2F5E}"/>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C7475978-FEE6-4EE8-AFE2-822DA65131F7}"/>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B1A4A498-E1FA-4838-9F2F-649F7812986E}"/>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E0593C14-2CF0-4C50-9288-0937215CB5DD}"/>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C30C9249-A6EE-46FA-A8F3-AEDAE5E609F5}"/>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81F3244D-4688-4717-AC3D-5B88E2EF68D3}"/>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56D30CFB-742D-49C5-A3CF-53D163E64294}"/>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99981A11-54B4-42AB-8F2F-2E939463D4EA}"/>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5310993B-91BF-47E7-9D6F-EA809C1F976F}"/>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18AA4EAF-EFF8-4FE7-8ABD-6B6842CF4E0B}"/>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C64C8A1F-F8A3-49FB-9AF2-1D0C0B5E4458}"/>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6E48221B-D5B4-44FB-A8A6-8FF90041EC93}"/>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808F2D7-EB10-477C-8D7B-E7012F96A8BD}"/>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43903185-4E8B-48F3-ACBA-9F0AE0E4ADC3}"/>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ED579745-D217-4CB9-B569-8FA389C156F1}"/>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4B586A14-04EE-467B-92D4-F5F9D47117B5}"/>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102507</xdr:rowOff>
    </xdr:from>
    <xdr:to>
      <xdr:col>82</xdr:col>
      <xdr:colOff>107950</xdr:colOff>
      <xdr:row>61</xdr:row>
      <xdr:rowOff>48078</xdr:rowOff>
    </xdr:to>
    <xdr:cxnSp macro="">
      <xdr:nvCxnSpPr>
        <xdr:cNvPr id="246" name="直線コネクタ 245">
          <a:extLst>
            <a:ext uri="{FF2B5EF4-FFF2-40B4-BE49-F238E27FC236}">
              <a16:creationId xmlns:a16="http://schemas.microsoft.com/office/drawing/2014/main" id="{51D30EBD-EC58-48FF-A9D2-ABAA3E8FC168}"/>
            </a:ext>
          </a:extLst>
        </xdr:cNvPr>
        <xdr:cNvCxnSpPr/>
      </xdr:nvCxnSpPr>
      <xdr:spPr>
        <a:xfrm flipV="1">
          <a:off x="16510000" y="9189357"/>
          <a:ext cx="0" cy="1317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20155</xdr:rowOff>
    </xdr:from>
    <xdr:ext cx="762000" cy="259045"/>
    <xdr:sp macro="" textlink="">
      <xdr:nvSpPr>
        <xdr:cNvPr id="247" name="その他最小値テキスト">
          <a:extLst>
            <a:ext uri="{FF2B5EF4-FFF2-40B4-BE49-F238E27FC236}">
              <a16:creationId xmlns:a16="http://schemas.microsoft.com/office/drawing/2014/main" id="{46AF658A-CCD0-434E-A30C-005B4240B088}"/>
            </a:ext>
          </a:extLst>
        </xdr:cNvPr>
        <xdr:cNvSpPr txBox="1"/>
      </xdr:nvSpPr>
      <xdr:spPr>
        <a:xfrm>
          <a:off x="165989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48078</xdr:rowOff>
    </xdr:from>
    <xdr:to>
      <xdr:col>82</xdr:col>
      <xdr:colOff>196850</xdr:colOff>
      <xdr:row>61</xdr:row>
      <xdr:rowOff>48078</xdr:rowOff>
    </xdr:to>
    <xdr:cxnSp macro="">
      <xdr:nvCxnSpPr>
        <xdr:cNvPr id="248" name="直線コネクタ 247">
          <a:extLst>
            <a:ext uri="{FF2B5EF4-FFF2-40B4-BE49-F238E27FC236}">
              <a16:creationId xmlns:a16="http://schemas.microsoft.com/office/drawing/2014/main" id="{45B74C03-E360-4347-89AF-9FC224F8CCB5}"/>
            </a:ext>
          </a:extLst>
        </xdr:cNvPr>
        <xdr:cNvCxnSpPr/>
      </xdr:nvCxnSpPr>
      <xdr:spPr>
        <a:xfrm>
          <a:off x="16421100" y="10506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17434</xdr:rowOff>
    </xdr:from>
    <xdr:ext cx="762000" cy="259045"/>
    <xdr:sp macro="" textlink="">
      <xdr:nvSpPr>
        <xdr:cNvPr id="249" name="その他最大値テキスト">
          <a:extLst>
            <a:ext uri="{FF2B5EF4-FFF2-40B4-BE49-F238E27FC236}">
              <a16:creationId xmlns:a16="http://schemas.microsoft.com/office/drawing/2014/main" id="{65148EAB-6B52-4D2D-83DA-58FB00D63069}"/>
            </a:ext>
          </a:extLst>
        </xdr:cNvPr>
        <xdr:cNvSpPr txBox="1"/>
      </xdr:nvSpPr>
      <xdr:spPr>
        <a:xfrm>
          <a:off x="16598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102507</xdr:rowOff>
    </xdr:from>
    <xdr:to>
      <xdr:col>82</xdr:col>
      <xdr:colOff>196850</xdr:colOff>
      <xdr:row>53</xdr:row>
      <xdr:rowOff>102507</xdr:rowOff>
    </xdr:to>
    <xdr:cxnSp macro="">
      <xdr:nvCxnSpPr>
        <xdr:cNvPr id="250" name="直線コネクタ 249">
          <a:extLst>
            <a:ext uri="{FF2B5EF4-FFF2-40B4-BE49-F238E27FC236}">
              <a16:creationId xmlns:a16="http://schemas.microsoft.com/office/drawing/2014/main" id="{0D204C5F-4C10-48F0-8307-C2AEE9F35E27}"/>
            </a:ext>
          </a:extLst>
        </xdr:cNvPr>
        <xdr:cNvCxnSpPr/>
      </xdr:nvCxnSpPr>
      <xdr:spPr>
        <a:xfrm>
          <a:off x="16421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118835</xdr:rowOff>
    </xdr:from>
    <xdr:to>
      <xdr:col>82</xdr:col>
      <xdr:colOff>107950</xdr:colOff>
      <xdr:row>60</xdr:row>
      <xdr:rowOff>23585</xdr:rowOff>
    </xdr:to>
    <xdr:cxnSp macro="">
      <xdr:nvCxnSpPr>
        <xdr:cNvPr id="251" name="直線コネクタ 250">
          <a:extLst>
            <a:ext uri="{FF2B5EF4-FFF2-40B4-BE49-F238E27FC236}">
              <a16:creationId xmlns:a16="http://schemas.microsoft.com/office/drawing/2014/main" id="{8E816846-283B-41D7-93EF-206D58181C15}"/>
            </a:ext>
          </a:extLst>
        </xdr:cNvPr>
        <xdr:cNvCxnSpPr/>
      </xdr:nvCxnSpPr>
      <xdr:spPr>
        <a:xfrm>
          <a:off x="15671800" y="1023438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49184</xdr:rowOff>
    </xdr:from>
    <xdr:ext cx="762000" cy="259045"/>
    <xdr:sp macro="" textlink="">
      <xdr:nvSpPr>
        <xdr:cNvPr id="252" name="その他平均値テキスト">
          <a:extLst>
            <a:ext uri="{FF2B5EF4-FFF2-40B4-BE49-F238E27FC236}">
              <a16:creationId xmlns:a16="http://schemas.microsoft.com/office/drawing/2014/main" id="{BC8A79A1-50CC-4AA2-8836-EEE12D68D2EA}"/>
            </a:ext>
          </a:extLst>
        </xdr:cNvPr>
        <xdr:cNvSpPr txBox="1"/>
      </xdr:nvSpPr>
      <xdr:spPr>
        <a:xfrm>
          <a:off x="16598900" y="982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32657</xdr:rowOff>
    </xdr:from>
    <xdr:to>
      <xdr:col>82</xdr:col>
      <xdr:colOff>158750</xdr:colOff>
      <xdr:row>58</xdr:row>
      <xdr:rowOff>134257</xdr:rowOff>
    </xdr:to>
    <xdr:sp macro="" textlink="">
      <xdr:nvSpPr>
        <xdr:cNvPr id="253" name="フローチャート: 判断 252">
          <a:extLst>
            <a:ext uri="{FF2B5EF4-FFF2-40B4-BE49-F238E27FC236}">
              <a16:creationId xmlns:a16="http://schemas.microsoft.com/office/drawing/2014/main" id="{E57E1BC4-25B0-4674-9812-23E7579B5462}"/>
            </a:ext>
          </a:extLst>
        </xdr:cNvPr>
        <xdr:cNvSpPr/>
      </xdr:nvSpPr>
      <xdr:spPr>
        <a:xfrm>
          <a:off x="16459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118835</xdr:rowOff>
    </xdr:from>
    <xdr:to>
      <xdr:col>78</xdr:col>
      <xdr:colOff>69850</xdr:colOff>
      <xdr:row>60</xdr:row>
      <xdr:rowOff>45357</xdr:rowOff>
    </xdr:to>
    <xdr:cxnSp macro="">
      <xdr:nvCxnSpPr>
        <xdr:cNvPr id="254" name="直線コネクタ 253">
          <a:extLst>
            <a:ext uri="{FF2B5EF4-FFF2-40B4-BE49-F238E27FC236}">
              <a16:creationId xmlns:a16="http://schemas.microsoft.com/office/drawing/2014/main" id="{20C4CEB6-CE45-48CC-A8A8-C6CF13EACCC6}"/>
            </a:ext>
          </a:extLst>
        </xdr:cNvPr>
        <xdr:cNvCxnSpPr/>
      </xdr:nvCxnSpPr>
      <xdr:spPr>
        <a:xfrm flipV="1">
          <a:off x="14782800" y="102343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149678</xdr:rowOff>
    </xdr:from>
    <xdr:to>
      <xdr:col>78</xdr:col>
      <xdr:colOff>120650</xdr:colOff>
      <xdr:row>58</xdr:row>
      <xdr:rowOff>79828</xdr:rowOff>
    </xdr:to>
    <xdr:sp macro="" textlink="">
      <xdr:nvSpPr>
        <xdr:cNvPr id="255" name="フローチャート: 判断 254">
          <a:extLst>
            <a:ext uri="{FF2B5EF4-FFF2-40B4-BE49-F238E27FC236}">
              <a16:creationId xmlns:a16="http://schemas.microsoft.com/office/drawing/2014/main" id="{3040F73B-EAEC-480A-8097-C427DCAF02CF}"/>
            </a:ext>
          </a:extLst>
        </xdr:cNvPr>
        <xdr:cNvSpPr/>
      </xdr:nvSpPr>
      <xdr:spPr>
        <a:xfrm>
          <a:off x="15621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90005</xdr:rowOff>
    </xdr:from>
    <xdr:ext cx="736600" cy="259045"/>
    <xdr:sp macro="" textlink="">
      <xdr:nvSpPr>
        <xdr:cNvPr id="256" name="テキスト ボックス 255">
          <a:extLst>
            <a:ext uri="{FF2B5EF4-FFF2-40B4-BE49-F238E27FC236}">
              <a16:creationId xmlns:a16="http://schemas.microsoft.com/office/drawing/2014/main" id="{0C72880B-C27C-4C8F-B603-1C194DEA2498}"/>
            </a:ext>
          </a:extLst>
        </xdr:cNvPr>
        <xdr:cNvSpPr txBox="1"/>
      </xdr:nvSpPr>
      <xdr:spPr>
        <a:xfrm>
          <a:off x="15290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xdr:rowOff>
    </xdr:from>
    <xdr:to>
      <xdr:col>73</xdr:col>
      <xdr:colOff>180975</xdr:colOff>
      <xdr:row>60</xdr:row>
      <xdr:rowOff>45357</xdr:rowOff>
    </xdr:to>
    <xdr:cxnSp macro="">
      <xdr:nvCxnSpPr>
        <xdr:cNvPr id="257" name="直線コネクタ 256">
          <a:extLst>
            <a:ext uri="{FF2B5EF4-FFF2-40B4-BE49-F238E27FC236}">
              <a16:creationId xmlns:a16="http://schemas.microsoft.com/office/drawing/2014/main" id="{33F39052-FBAA-4E07-BD2F-4D8E8E9EC1C9}"/>
            </a:ext>
          </a:extLst>
        </xdr:cNvPr>
        <xdr:cNvCxnSpPr/>
      </xdr:nvCxnSpPr>
      <xdr:spPr>
        <a:xfrm>
          <a:off x="13893800" y="10299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130628</xdr:rowOff>
    </xdr:from>
    <xdr:to>
      <xdr:col>74</xdr:col>
      <xdr:colOff>31750</xdr:colOff>
      <xdr:row>59</xdr:row>
      <xdr:rowOff>60778</xdr:rowOff>
    </xdr:to>
    <xdr:sp macro="" textlink="">
      <xdr:nvSpPr>
        <xdr:cNvPr id="258" name="フローチャート: 判断 257">
          <a:extLst>
            <a:ext uri="{FF2B5EF4-FFF2-40B4-BE49-F238E27FC236}">
              <a16:creationId xmlns:a16="http://schemas.microsoft.com/office/drawing/2014/main" id="{CD80BC8F-F132-4EF8-9E10-FC1EFEB14D71}"/>
            </a:ext>
          </a:extLst>
        </xdr:cNvPr>
        <xdr:cNvSpPr/>
      </xdr:nvSpPr>
      <xdr:spPr>
        <a:xfrm>
          <a:off x="14732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70955</xdr:rowOff>
    </xdr:from>
    <xdr:ext cx="762000" cy="259045"/>
    <xdr:sp macro="" textlink="">
      <xdr:nvSpPr>
        <xdr:cNvPr id="259" name="テキスト ボックス 258">
          <a:extLst>
            <a:ext uri="{FF2B5EF4-FFF2-40B4-BE49-F238E27FC236}">
              <a16:creationId xmlns:a16="http://schemas.microsoft.com/office/drawing/2014/main" id="{F8F6B42A-6C44-4E38-AA8A-E704D1E5FF2E}"/>
            </a:ext>
          </a:extLst>
        </xdr:cNvPr>
        <xdr:cNvSpPr txBox="1"/>
      </xdr:nvSpPr>
      <xdr:spPr>
        <a:xfrm>
          <a:off x="14401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xdr:rowOff>
    </xdr:from>
    <xdr:to>
      <xdr:col>69</xdr:col>
      <xdr:colOff>92075</xdr:colOff>
      <xdr:row>60</xdr:row>
      <xdr:rowOff>56243</xdr:rowOff>
    </xdr:to>
    <xdr:cxnSp macro="">
      <xdr:nvCxnSpPr>
        <xdr:cNvPr id="260" name="直線コネクタ 259">
          <a:extLst>
            <a:ext uri="{FF2B5EF4-FFF2-40B4-BE49-F238E27FC236}">
              <a16:creationId xmlns:a16="http://schemas.microsoft.com/office/drawing/2014/main" id="{2AC63724-1C1A-4E94-8466-1BFDFF25DF24}"/>
            </a:ext>
          </a:extLst>
        </xdr:cNvPr>
        <xdr:cNvCxnSpPr/>
      </xdr:nvCxnSpPr>
      <xdr:spPr>
        <a:xfrm flipV="1">
          <a:off x="13004800" y="102997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155122</xdr:rowOff>
    </xdr:from>
    <xdr:to>
      <xdr:col>69</xdr:col>
      <xdr:colOff>142875</xdr:colOff>
      <xdr:row>60</xdr:row>
      <xdr:rowOff>85272</xdr:rowOff>
    </xdr:to>
    <xdr:sp macro="" textlink="">
      <xdr:nvSpPr>
        <xdr:cNvPr id="261" name="フローチャート: 判断 260">
          <a:extLst>
            <a:ext uri="{FF2B5EF4-FFF2-40B4-BE49-F238E27FC236}">
              <a16:creationId xmlns:a16="http://schemas.microsoft.com/office/drawing/2014/main" id="{0C2CD3B8-6CD7-41DB-AA55-F382A82F8B45}"/>
            </a:ext>
          </a:extLst>
        </xdr:cNvPr>
        <xdr:cNvSpPr/>
      </xdr:nvSpPr>
      <xdr:spPr>
        <a:xfrm>
          <a:off x="13843000" y="1027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70049</xdr:rowOff>
    </xdr:from>
    <xdr:ext cx="762000" cy="259045"/>
    <xdr:sp macro="" textlink="">
      <xdr:nvSpPr>
        <xdr:cNvPr id="262" name="テキスト ボックス 261">
          <a:extLst>
            <a:ext uri="{FF2B5EF4-FFF2-40B4-BE49-F238E27FC236}">
              <a16:creationId xmlns:a16="http://schemas.microsoft.com/office/drawing/2014/main" id="{4C10AE1B-603A-4C17-AC71-3E1E82ADAC2C}"/>
            </a:ext>
          </a:extLst>
        </xdr:cNvPr>
        <xdr:cNvSpPr txBox="1"/>
      </xdr:nvSpPr>
      <xdr:spPr>
        <a:xfrm>
          <a:off x="13512800" y="1035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27215</xdr:rowOff>
    </xdr:from>
    <xdr:to>
      <xdr:col>65</xdr:col>
      <xdr:colOff>53975</xdr:colOff>
      <xdr:row>60</xdr:row>
      <xdr:rowOff>128815</xdr:rowOff>
    </xdr:to>
    <xdr:sp macro="" textlink="">
      <xdr:nvSpPr>
        <xdr:cNvPr id="263" name="フローチャート: 判断 262">
          <a:extLst>
            <a:ext uri="{FF2B5EF4-FFF2-40B4-BE49-F238E27FC236}">
              <a16:creationId xmlns:a16="http://schemas.microsoft.com/office/drawing/2014/main" id="{511ACA23-2FCB-4AF2-8886-029A0D3FDC16}"/>
            </a:ext>
          </a:extLst>
        </xdr:cNvPr>
        <xdr:cNvSpPr/>
      </xdr:nvSpPr>
      <xdr:spPr>
        <a:xfrm>
          <a:off x="12954000" y="1031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113592</xdr:rowOff>
    </xdr:from>
    <xdr:ext cx="762000" cy="259045"/>
    <xdr:sp macro="" textlink="">
      <xdr:nvSpPr>
        <xdr:cNvPr id="264" name="テキスト ボックス 263">
          <a:extLst>
            <a:ext uri="{FF2B5EF4-FFF2-40B4-BE49-F238E27FC236}">
              <a16:creationId xmlns:a16="http://schemas.microsoft.com/office/drawing/2014/main" id="{5452908C-E2D6-4B82-810E-21B06C5DFD1C}"/>
            </a:ext>
          </a:extLst>
        </xdr:cNvPr>
        <xdr:cNvSpPr txBox="1"/>
      </xdr:nvSpPr>
      <xdr:spPr>
        <a:xfrm>
          <a:off x="12623800" y="1040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A094A279-CD8E-42B5-8AA9-CD52EE4063F2}"/>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C3D17C2C-7D8E-4B7F-8716-7E1F9A35C224}"/>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1ADC6CEB-E4E9-41E6-A345-BB2804A0411F}"/>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5157976F-88E1-4FC5-AC0F-3F3025F1BD08}"/>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6CD0CE01-B4C2-4D33-951F-19A1DE944763}"/>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144235</xdr:rowOff>
    </xdr:from>
    <xdr:to>
      <xdr:col>82</xdr:col>
      <xdr:colOff>158750</xdr:colOff>
      <xdr:row>60</xdr:row>
      <xdr:rowOff>74385</xdr:rowOff>
    </xdr:to>
    <xdr:sp macro="" textlink="">
      <xdr:nvSpPr>
        <xdr:cNvPr id="270" name="楕円 269">
          <a:extLst>
            <a:ext uri="{FF2B5EF4-FFF2-40B4-BE49-F238E27FC236}">
              <a16:creationId xmlns:a16="http://schemas.microsoft.com/office/drawing/2014/main" id="{0E12752C-B1A2-46EB-B4C7-4A968500C291}"/>
            </a:ext>
          </a:extLst>
        </xdr:cNvPr>
        <xdr:cNvSpPr/>
      </xdr:nvSpPr>
      <xdr:spPr>
        <a:xfrm>
          <a:off x="16459200" y="1025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116312</xdr:rowOff>
    </xdr:from>
    <xdr:ext cx="762000" cy="259045"/>
    <xdr:sp macro="" textlink="">
      <xdr:nvSpPr>
        <xdr:cNvPr id="271" name="その他該当値テキスト">
          <a:extLst>
            <a:ext uri="{FF2B5EF4-FFF2-40B4-BE49-F238E27FC236}">
              <a16:creationId xmlns:a16="http://schemas.microsoft.com/office/drawing/2014/main" id="{CD97CCC1-A4D9-481F-9389-6BA557EC5AF8}"/>
            </a:ext>
          </a:extLst>
        </xdr:cNvPr>
        <xdr:cNvSpPr txBox="1"/>
      </xdr:nvSpPr>
      <xdr:spPr>
        <a:xfrm>
          <a:off x="16598900" y="102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68035</xdr:rowOff>
    </xdr:from>
    <xdr:to>
      <xdr:col>78</xdr:col>
      <xdr:colOff>120650</xdr:colOff>
      <xdr:row>59</xdr:row>
      <xdr:rowOff>169635</xdr:rowOff>
    </xdr:to>
    <xdr:sp macro="" textlink="">
      <xdr:nvSpPr>
        <xdr:cNvPr id="272" name="楕円 271">
          <a:extLst>
            <a:ext uri="{FF2B5EF4-FFF2-40B4-BE49-F238E27FC236}">
              <a16:creationId xmlns:a16="http://schemas.microsoft.com/office/drawing/2014/main" id="{6EDA2B64-2623-42F3-AB5C-630B06819204}"/>
            </a:ext>
          </a:extLst>
        </xdr:cNvPr>
        <xdr:cNvSpPr/>
      </xdr:nvSpPr>
      <xdr:spPr>
        <a:xfrm>
          <a:off x="15621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154412</xdr:rowOff>
    </xdr:from>
    <xdr:ext cx="736600" cy="259045"/>
    <xdr:sp macro="" textlink="">
      <xdr:nvSpPr>
        <xdr:cNvPr id="273" name="テキスト ボックス 272">
          <a:extLst>
            <a:ext uri="{FF2B5EF4-FFF2-40B4-BE49-F238E27FC236}">
              <a16:creationId xmlns:a16="http://schemas.microsoft.com/office/drawing/2014/main" id="{F7748C8A-AC13-4922-BF2A-496F44D6E620}"/>
            </a:ext>
          </a:extLst>
        </xdr:cNvPr>
        <xdr:cNvSpPr txBox="1"/>
      </xdr:nvSpPr>
      <xdr:spPr>
        <a:xfrm>
          <a:off x="15290800" y="10269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166007</xdr:rowOff>
    </xdr:from>
    <xdr:to>
      <xdr:col>74</xdr:col>
      <xdr:colOff>31750</xdr:colOff>
      <xdr:row>60</xdr:row>
      <xdr:rowOff>96157</xdr:rowOff>
    </xdr:to>
    <xdr:sp macro="" textlink="">
      <xdr:nvSpPr>
        <xdr:cNvPr id="274" name="楕円 273">
          <a:extLst>
            <a:ext uri="{FF2B5EF4-FFF2-40B4-BE49-F238E27FC236}">
              <a16:creationId xmlns:a16="http://schemas.microsoft.com/office/drawing/2014/main" id="{4D9C4899-3515-43C6-BB01-3AC7CB4DC09F}"/>
            </a:ext>
          </a:extLst>
        </xdr:cNvPr>
        <xdr:cNvSpPr/>
      </xdr:nvSpPr>
      <xdr:spPr>
        <a:xfrm>
          <a:off x="14732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80934</xdr:rowOff>
    </xdr:from>
    <xdr:ext cx="762000" cy="259045"/>
    <xdr:sp macro="" textlink="">
      <xdr:nvSpPr>
        <xdr:cNvPr id="275" name="テキスト ボックス 274">
          <a:extLst>
            <a:ext uri="{FF2B5EF4-FFF2-40B4-BE49-F238E27FC236}">
              <a16:creationId xmlns:a16="http://schemas.microsoft.com/office/drawing/2014/main" id="{434AC4A9-3B62-4B16-946F-4DCDE59D5CBC}"/>
            </a:ext>
          </a:extLst>
        </xdr:cNvPr>
        <xdr:cNvSpPr txBox="1"/>
      </xdr:nvSpPr>
      <xdr:spPr>
        <a:xfrm>
          <a:off x="14401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133350</xdr:rowOff>
    </xdr:from>
    <xdr:to>
      <xdr:col>69</xdr:col>
      <xdr:colOff>142875</xdr:colOff>
      <xdr:row>60</xdr:row>
      <xdr:rowOff>63500</xdr:rowOff>
    </xdr:to>
    <xdr:sp macro="" textlink="">
      <xdr:nvSpPr>
        <xdr:cNvPr id="276" name="楕円 275">
          <a:extLst>
            <a:ext uri="{FF2B5EF4-FFF2-40B4-BE49-F238E27FC236}">
              <a16:creationId xmlns:a16="http://schemas.microsoft.com/office/drawing/2014/main" id="{BAD25084-84BC-4280-8761-264F2D71556F}"/>
            </a:ext>
          </a:extLst>
        </xdr:cNvPr>
        <xdr:cNvSpPr/>
      </xdr:nvSpPr>
      <xdr:spPr>
        <a:xfrm>
          <a:off x="13843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73677</xdr:rowOff>
    </xdr:from>
    <xdr:ext cx="762000" cy="259045"/>
    <xdr:sp macro="" textlink="">
      <xdr:nvSpPr>
        <xdr:cNvPr id="277" name="テキスト ボックス 276">
          <a:extLst>
            <a:ext uri="{FF2B5EF4-FFF2-40B4-BE49-F238E27FC236}">
              <a16:creationId xmlns:a16="http://schemas.microsoft.com/office/drawing/2014/main" id="{430E2B2E-1BAE-45DA-9272-5BAF7C8FD350}"/>
            </a:ext>
          </a:extLst>
        </xdr:cNvPr>
        <xdr:cNvSpPr txBox="1"/>
      </xdr:nvSpPr>
      <xdr:spPr>
        <a:xfrm>
          <a:off x="13512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5443</xdr:rowOff>
    </xdr:from>
    <xdr:to>
      <xdr:col>65</xdr:col>
      <xdr:colOff>53975</xdr:colOff>
      <xdr:row>60</xdr:row>
      <xdr:rowOff>107043</xdr:rowOff>
    </xdr:to>
    <xdr:sp macro="" textlink="">
      <xdr:nvSpPr>
        <xdr:cNvPr id="278" name="楕円 277">
          <a:extLst>
            <a:ext uri="{FF2B5EF4-FFF2-40B4-BE49-F238E27FC236}">
              <a16:creationId xmlns:a16="http://schemas.microsoft.com/office/drawing/2014/main" id="{1CD20C38-B66C-4B32-B186-ED6D407E4FD1}"/>
            </a:ext>
          </a:extLst>
        </xdr:cNvPr>
        <xdr:cNvSpPr/>
      </xdr:nvSpPr>
      <xdr:spPr>
        <a:xfrm>
          <a:off x="12954000" y="1029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117220</xdr:rowOff>
    </xdr:from>
    <xdr:ext cx="762000" cy="259045"/>
    <xdr:sp macro="" textlink="">
      <xdr:nvSpPr>
        <xdr:cNvPr id="279" name="テキスト ボックス 278">
          <a:extLst>
            <a:ext uri="{FF2B5EF4-FFF2-40B4-BE49-F238E27FC236}">
              <a16:creationId xmlns:a16="http://schemas.microsoft.com/office/drawing/2014/main" id="{D55BB7C5-F54A-4C07-BB30-B2A1647BBCF3}"/>
            </a:ext>
          </a:extLst>
        </xdr:cNvPr>
        <xdr:cNvSpPr txBox="1"/>
      </xdr:nvSpPr>
      <xdr:spPr>
        <a:xfrm>
          <a:off x="12623800" y="1006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EC6EE26C-7AD2-41B8-9D14-83649C183CD3}"/>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F6EFD0CE-9479-471F-8E5E-34F98226B122}"/>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A704412B-A6A3-4E9E-8CCA-65D91A65959E}"/>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1F9AC263-CB1A-4D6E-B7CE-C3433CD45C76}"/>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3A7A55E8-B873-42D4-8838-189F1F376AD5}"/>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2F757A2-BD96-46EB-A734-B9ECA8A60861}"/>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6D59DE30-E3A8-4304-98EF-E3B2811069AE}"/>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300BB73B-683D-4B2F-8279-E4972027FA6E}"/>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174BCFC2-9661-429C-A18F-1C1786A395BB}"/>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F63C3822-4772-4BE3-BCC7-E5B086724157}"/>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B83A200E-CDFE-489B-BE6B-D73641CAD233}"/>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令和４年度は、公共下水道事業会計負担金の減等により、前年度に比べて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ポイント減少した。引き続き、類似団体の平均値を下回っている。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2F1D5D29-C39D-4C08-A481-FF563CFCEA2E}"/>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97DD93AA-0953-4133-ACE5-2435C87810F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992705EB-A854-43B0-9635-A8989F3DFEBC}"/>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EA9B0EE-97E3-4F0A-AAAA-42472ACD2831}"/>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DFE2E538-63A4-43B4-B7BA-C39483710E0E}"/>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1D161D0C-DC98-4688-BF8B-5F5922F37FD8}"/>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24EB8734-1D81-440D-ADFB-32B14808837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F931024-D35F-4299-B077-76BF392A890F}"/>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8B5BE66-688B-4ABB-BC03-86646B0A6175}"/>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D6E42DD5-C987-4FD8-B43E-0877F796A757}"/>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84B81787-F027-4F49-8487-BFBEB30FA77A}"/>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3AF01FE4-36E4-45B3-BB0D-2371919E5741}"/>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AEB77356-08A4-4B0B-BC30-73F0408C2EEB}"/>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94996</xdr:rowOff>
    </xdr:from>
    <xdr:to>
      <xdr:col>82</xdr:col>
      <xdr:colOff>107950</xdr:colOff>
      <xdr:row>40</xdr:row>
      <xdr:rowOff>44704</xdr:rowOff>
    </xdr:to>
    <xdr:cxnSp macro="">
      <xdr:nvCxnSpPr>
        <xdr:cNvPr id="304" name="直線コネクタ 303">
          <a:extLst>
            <a:ext uri="{FF2B5EF4-FFF2-40B4-BE49-F238E27FC236}">
              <a16:creationId xmlns:a16="http://schemas.microsoft.com/office/drawing/2014/main" id="{BAE88FE9-B2DD-4EC5-822C-9BE7F63F7B6E}"/>
            </a:ext>
          </a:extLst>
        </xdr:cNvPr>
        <xdr:cNvCxnSpPr/>
      </xdr:nvCxnSpPr>
      <xdr:spPr>
        <a:xfrm flipV="1">
          <a:off x="16510000" y="5924296"/>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5" name="補助費等最小値テキスト">
          <a:extLst>
            <a:ext uri="{FF2B5EF4-FFF2-40B4-BE49-F238E27FC236}">
              <a16:creationId xmlns:a16="http://schemas.microsoft.com/office/drawing/2014/main" id="{376280BE-73C6-44E4-B82D-F3A0F93A786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6" name="直線コネクタ 305">
          <a:extLst>
            <a:ext uri="{FF2B5EF4-FFF2-40B4-BE49-F238E27FC236}">
              <a16:creationId xmlns:a16="http://schemas.microsoft.com/office/drawing/2014/main" id="{71CFCDA8-638F-452B-B67A-A9FC3C72ECF5}"/>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9923</xdr:rowOff>
    </xdr:from>
    <xdr:ext cx="762000" cy="259045"/>
    <xdr:sp macro="" textlink="">
      <xdr:nvSpPr>
        <xdr:cNvPr id="307" name="補助費等最大値テキスト">
          <a:extLst>
            <a:ext uri="{FF2B5EF4-FFF2-40B4-BE49-F238E27FC236}">
              <a16:creationId xmlns:a16="http://schemas.microsoft.com/office/drawing/2014/main" id="{FC11054D-444B-49F9-879A-EB1230FE9EF8}"/>
            </a:ext>
          </a:extLst>
        </xdr:cNvPr>
        <xdr:cNvSpPr txBox="1"/>
      </xdr:nvSpPr>
      <xdr:spPr>
        <a:xfrm>
          <a:off x="16598900" y="5667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94996</xdr:rowOff>
    </xdr:from>
    <xdr:to>
      <xdr:col>82</xdr:col>
      <xdr:colOff>196850</xdr:colOff>
      <xdr:row>34</xdr:row>
      <xdr:rowOff>94996</xdr:rowOff>
    </xdr:to>
    <xdr:cxnSp macro="">
      <xdr:nvCxnSpPr>
        <xdr:cNvPr id="308" name="直線コネクタ 307">
          <a:extLst>
            <a:ext uri="{FF2B5EF4-FFF2-40B4-BE49-F238E27FC236}">
              <a16:creationId xmlns:a16="http://schemas.microsoft.com/office/drawing/2014/main" id="{C0F49078-622B-47DA-AF99-92A1DD204DAE}"/>
            </a:ext>
          </a:extLst>
        </xdr:cNvPr>
        <xdr:cNvCxnSpPr/>
      </xdr:nvCxnSpPr>
      <xdr:spPr>
        <a:xfrm>
          <a:off x="16421100" y="5924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92710</xdr:rowOff>
    </xdr:from>
    <xdr:to>
      <xdr:col>82</xdr:col>
      <xdr:colOff>107950</xdr:colOff>
      <xdr:row>35</xdr:row>
      <xdr:rowOff>101854</xdr:rowOff>
    </xdr:to>
    <xdr:cxnSp macro="">
      <xdr:nvCxnSpPr>
        <xdr:cNvPr id="309" name="直線コネクタ 308">
          <a:extLst>
            <a:ext uri="{FF2B5EF4-FFF2-40B4-BE49-F238E27FC236}">
              <a16:creationId xmlns:a16="http://schemas.microsoft.com/office/drawing/2014/main" id="{5629AF78-53F9-452C-9A22-9C7E25E42D98}"/>
            </a:ext>
          </a:extLst>
        </xdr:cNvPr>
        <xdr:cNvCxnSpPr/>
      </xdr:nvCxnSpPr>
      <xdr:spPr>
        <a:xfrm flipV="1">
          <a:off x="15671800" y="609346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66565</xdr:rowOff>
    </xdr:from>
    <xdr:ext cx="762000" cy="259045"/>
    <xdr:sp macro="" textlink="">
      <xdr:nvSpPr>
        <xdr:cNvPr id="310" name="補助費等平均値テキスト">
          <a:extLst>
            <a:ext uri="{FF2B5EF4-FFF2-40B4-BE49-F238E27FC236}">
              <a16:creationId xmlns:a16="http://schemas.microsoft.com/office/drawing/2014/main" id="{58B018F1-9497-47B8-9AC5-A354978714DF}"/>
            </a:ext>
          </a:extLst>
        </xdr:cNvPr>
        <xdr:cNvSpPr txBox="1"/>
      </xdr:nvSpPr>
      <xdr:spPr>
        <a:xfrm>
          <a:off x="16598900" y="6238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94488</xdr:rowOff>
    </xdr:from>
    <xdr:to>
      <xdr:col>82</xdr:col>
      <xdr:colOff>158750</xdr:colOff>
      <xdr:row>37</xdr:row>
      <xdr:rowOff>24638</xdr:rowOff>
    </xdr:to>
    <xdr:sp macro="" textlink="">
      <xdr:nvSpPr>
        <xdr:cNvPr id="311" name="フローチャート: 判断 310">
          <a:extLst>
            <a:ext uri="{FF2B5EF4-FFF2-40B4-BE49-F238E27FC236}">
              <a16:creationId xmlns:a16="http://schemas.microsoft.com/office/drawing/2014/main" id="{3589EB01-2973-4406-9E79-F13F4E3EF120}"/>
            </a:ext>
          </a:extLst>
        </xdr:cNvPr>
        <xdr:cNvSpPr/>
      </xdr:nvSpPr>
      <xdr:spPr>
        <a:xfrm>
          <a:off x="164592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101854</xdr:rowOff>
    </xdr:from>
    <xdr:to>
      <xdr:col>78</xdr:col>
      <xdr:colOff>69850</xdr:colOff>
      <xdr:row>35</xdr:row>
      <xdr:rowOff>165862</xdr:rowOff>
    </xdr:to>
    <xdr:cxnSp macro="">
      <xdr:nvCxnSpPr>
        <xdr:cNvPr id="312" name="直線コネクタ 311">
          <a:extLst>
            <a:ext uri="{FF2B5EF4-FFF2-40B4-BE49-F238E27FC236}">
              <a16:creationId xmlns:a16="http://schemas.microsoft.com/office/drawing/2014/main" id="{B1904224-7439-4ACF-BB5D-63168BC20E6F}"/>
            </a:ext>
          </a:extLst>
        </xdr:cNvPr>
        <xdr:cNvCxnSpPr/>
      </xdr:nvCxnSpPr>
      <xdr:spPr>
        <a:xfrm flipV="1">
          <a:off x="14782800" y="61026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76200</xdr:rowOff>
    </xdr:from>
    <xdr:to>
      <xdr:col>78</xdr:col>
      <xdr:colOff>120650</xdr:colOff>
      <xdr:row>37</xdr:row>
      <xdr:rowOff>6350</xdr:rowOff>
    </xdr:to>
    <xdr:sp macro="" textlink="">
      <xdr:nvSpPr>
        <xdr:cNvPr id="313" name="フローチャート: 判断 312">
          <a:extLst>
            <a:ext uri="{FF2B5EF4-FFF2-40B4-BE49-F238E27FC236}">
              <a16:creationId xmlns:a16="http://schemas.microsoft.com/office/drawing/2014/main" id="{B847248F-DCE6-49C7-9065-C62355863684}"/>
            </a:ext>
          </a:extLst>
        </xdr:cNvPr>
        <xdr:cNvSpPr/>
      </xdr:nvSpPr>
      <xdr:spPr>
        <a:xfrm>
          <a:off x="15621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162577</xdr:rowOff>
    </xdr:from>
    <xdr:ext cx="736600" cy="259045"/>
    <xdr:sp macro="" textlink="">
      <xdr:nvSpPr>
        <xdr:cNvPr id="314" name="テキスト ボックス 313">
          <a:extLst>
            <a:ext uri="{FF2B5EF4-FFF2-40B4-BE49-F238E27FC236}">
              <a16:creationId xmlns:a16="http://schemas.microsoft.com/office/drawing/2014/main" id="{2FA109E1-E930-4082-B353-92B8A7589651}"/>
            </a:ext>
          </a:extLst>
        </xdr:cNvPr>
        <xdr:cNvSpPr txBox="1"/>
      </xdr:nvSpPr>
      <xdr:spPr>
        <a:xfrm>
          <a:off x="15290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124714</xdr:rowOff>
    </xdr:from>
    <xdr:to>
      <xdr:col>73</xdr:col>
      <xdr:colOff>180975</xdr:colOff>
      <xdr:row>35</xdr:row>
      <xdr:rowOff>165862</xdr:rowOff>
    </xdr:to>
    <xdr:cxnSp macro="">
      <xdr:nvCxnSpPr>
        <xdr:cNvPr id="315" name="直線コネクタ 314">
          <a:extLst>
            <a:ext uri="{FF2B5EF4-FFF2-40B4-BE49-F238E27FC236}">
              <a16:creationId xmlns:a16="http://schemas.microsoft.com/office/drawing/2014/main" id="{E85B0007-6639-4C68-9513-EAB7FFF9B935}"/>
            </a:ext>
          </a:extLst>
        </xdr:cNvPr>
        <xdr:cNvCxnSpPr/>
      </xdr:nvCxnSpPr>
      <xdr:spPr>
        <a:xfrm>
          <a:off x="13893800" y="61254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48768</xdr:rowOff>
    </xdr:from>
    <xdr:to>
      <xdr:col>74</xdr:col>
      <xdr:colOff>31750</xdr:colOff>
      <xdr:row>36</xdr:row>
      <xdr:rowOff>150368</xdr:rowOff>
    </xdr:to>
    <xdr:sp macro="" textlink="">
      <xdr:nvSpPr>
        <xdr:cNvPr id="316" name="フローチャート: 判断 315">
          <a:extLst>
            <a:ext uri="{FF2B5EF4-FFF2-40B4-BE49-F238E27FC236}">
              <a16:creationId xmlns:a16="http://schemas.microsoft.com/office/drawing/2014/main" id="{D79FF065-19E2-4F8A-B11B-7FE74BDD2047}"/>
            </a:ext>
          </a:extLst>
        </xdr:cNvPr>
        <xdr:cNvSpPr/>
      </xdr:nvSpPr>
      <xdr:spPr>
        <a:xfrm>
          <a:off x="14732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135145</xdr:rowOff>
    </xdr:from>
    <xdr:ext cx="762000" cy="259045"/>
    <xdr:sp macro="" textlink="">
      <xdr:nvSpPr>
        <xdr:cNvPr id="317" name="テキスト ボックス 316">
          <a:extLst>
            <a:ext uri="{FF2B5EF4-FFF2-40B4-BE49-F238E27FC236}">
              <a16:creationId xmlns:a16="http://schemas.microsoft.com/office/drawing/2014/main" id="{AA1BFB5E-F7DA-4F64-9D12-761FE5C5ACDE}"/>
            </a:ext>
          </a:extLst>
        </xdr:cNvPr>
        <xdr:cNvSpPr txBox="1"/>
      </xdr:nvSpPr>
      <xdr:spPr>
        <a:xfrm>
          <a:off x="14401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124714</xdr:rowOff>
    </xdr:from>
    <xdr:to>
      <xdr:col>69</xdr:col>
      <xdr:colOff>92075</xdr:colOff>
      <xdr:row>35</xdr:row>
      <xdr:rowOff>165862</xdr:rowOff>
    </xdr:to>
    <xdr:cxnSp macro="">
      <xdr:nvCxnSpPr>
        <xdr:cNvPr id="318" name="直線コネクタ 317">
          <a:extLst>
            <a:ext uri="{FF2B5EF4-FFF2-40B4-BE49-F238E27FC236}">
              <a16:creationId xmlns:a16="http://schemas.microsoft.com/office/drawing/2014/main" id="{E1CFCD24-67E3-40A3-86CC-9A38B001B8B0}"/>
            </a:ext>
          </a:extLst>
        </xdr:cNvPr>
        <xdr:cNvCxnSpPr/>
      </xdr:nvCxnSpPr>
      <xdr:spPr>
        <a:xfrm flipV="1">
          <a:off x="13004800" y="61254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156210</xdr:rowOff>
    </xdr:from>
    <xdr:to>
      <xdr:col>69</xdr:col>
      <xdr:colOff>142875</xdr:colOff>
      <xdr:row>36</xdr:row>
      <xdr:rowOff>86360</xdr:rowOff>
    </xdr:to>
    <xdr:sp macro="" textlink="">
      <xdr:nvSpPr>
        <xdr:cNvPr id="319" name="フローチャート: 判断 318">
          <a:extLst>
            <a:ext uri="{FF2B5EF4-FFF2-40B4-BE49-F238E27FC236}">
              <a16:creationId xmlns:a16="http://schemas.microsoft.com/office/drawing/2014/main" id="{ECCB8521-F139-4839-B270-833A12C68845}"/>
            </a:ext>
          </a:extLst>
        </xdr:cNvPr>
        <xdr:cNvSpPr/>
      </xdr:nvSpPr>
      <xdr:spPr>
        <a:xfrm>
          <a:off x="13843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71137</xdr:rowOff>
    </xdr:from>
    <xdr:ext cx="762000" cy="259045"/>
    <xdr:sp macro="" textlink="">
      <xdr:nvSpPr>
        <xdr:cNvPr id="320" name="テキスト ボックス 319">
          <a:extLst>
            <a:ext uri="{FF2B5EF4-FFF2-40B4-BE49-F238E27FC236}">
              <a16:creationId xmlns:a16="http://schemas.microsoft.com/office/drawing/2014/main" id="{2F920487-2ED0-4417-B052-6ABB454B74F1}"/>
            </a:ext>
          </a:extLst>
        </xdr:cNvPr>
        <xdr:cNvSpPr txBox="1"/>
      </xdr:nvSpPr>
      <xdr:spPr>
        <a:xfrm>
          <a:off x="13512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137922</xdr:rowOff>
    </xdr:from>
    <xdr:to>
      <xdr:col>65</xdr:col>
      <xdr:colOff>53975</xdr:colOff>
      <xdr:row>36</xdr:row>
      <xdr:rowOff>68072</xdr:rowOff>
    </xdr:to>
    <xdr:sp macro="" textlink="">
      <xdr:nvSpPr>
        <xdr:cNvPr id="321" name="フローチャート: 判断 320">
          <a:extLst>
            <a:ext uri="{FF2B5EF4-FFF2-40B4-BE49-F238E27FC236}">
              <a16:creationId xmlns:a16="http://schemas.microsoft.com/office/drawing/2014/main" id="{BE36AAF1-A547-43EC-8F6C-1F728900DBA0}"/>
            </a:ext>
          </a:extLst>
        </xdr:cNvPr>
        <xdr:cNvSpPr/>
      </xdr:nvSpPr>
      <xdr:spPr>
        <a:xfrm>
          <a:off x="12954000" y="613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52849</xdr:rowOff>
    </xdr:from>
    <xdr:ext cx="762000" cy="259045"/>
    <xdr:sp macro="" textlink="">
      <xdr:nvSpPr>
        <xdr:cNvPr id="322" name="テキスト ボックス 321">
          <a:extLst>
            <a:ext uri="{FF2B5EF4-FFF2-40B4-BE49-F238E27FC236}">
              <a16:creationId xmlns:a16="http://schemas.microsoft.com/office/drawing/2014/main" id="{E36E07C6-2528-4976-B545-3712FBD5AB96}"/>
            </a:ext>
          </a:extLst>
        </xdr:cNvPr>
        <xdr:cNvSpPr txBox="1"/>
      </xdr:nvSpPr>
      <xdr:spPr>
        <a:xfrm>
          <a:off x="12623800" y="622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9F5E944B-85AA-4A41-A09D-D2F71AC9274A}"/>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795B23D8-B4B0-4DB7-90D4-CA52556FA3E3}"/>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AB497463-9978-4A5C-82AE-9D6D52118018}"/>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5AC7C041-63E4-4ABB-AE55-3B3E650F1A82}"/>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73752521-D862-4D6F-950D-B2EF96D5BE6B}"/>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41910</xdr:rowOff>
    </xdr:from>
    <xdr:to>
      <xdr:col>82</xdr:col>
      <xdr:colOff>158750</xdr:colOff>
      <xdr:row>35</xdr:row>
      <xdr:rowOff>143510</xdr:rowOff>
    </xdr:to>
    <xdr:sp macro="" textlink="">
      <xdr:nvSpPr>
        <xdr:cNvPr id="328" name="楕円 327">
          <a:extLst>
            <a:ext uri="{FF2B5EF4-FFF2-40B4-BE49-F238E27FC236}">
              <a16:creationId xmlns:a16="http://schemas.microsoft.com/office/drawing/2014/main" id="{1599CE79-D8E1-41D4-BE3A-19F29F4AA718}"/>
            </a:ext>
          </a:extLst>
        </xdr:cNvPr>
        <xdr:cNvSpPr/>
      </xdr:nvSpPr>
      <xdr:spPr>
        <a:xfrm>
          <a:off x="164592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58437</xdr:rowOff>
    </xdr:from>
    <xdr:ext cx="762000" cy="259045"/>
    <xdr:sp macro="" textlink="">
      <xdr:nvSpPr>
        <xdr:cNvPr id="329" name="補助費等該当値テキスト">
          <a:extLst>
            <a:ext uri="{FF2B5EF4-FFF2-40B4-BE49-F238E27FC236}">
              <a16:creationId xmlns:a16="http://schemas.microsoft.com/office/drawing/2014/main" id="{D305B470-27C0-442E-BF8E-768AD45BF728}"/>
            </a:ext>
          </a:extLst>
        </xdr:cNvPr>
        <xdr:cNvSpPr txBox="1"/>
      </xdr:nvSpPr>
      <xdr:spPr>
        <a:xfrm>
          <a:off x="165989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51054</xdr:rowOff>
    </xdr:from>
    <xdr:to>
      <xdr:col>78</xdr:col>
      <xdr:colOff>120650</xdr:colOff>
      <xdr:row>35</xdr:row>
      <xdr:rowOff>152654</xdr:rowOff>
    </xdr:to>
    <xdr:sp macro="" textlink="">
      <xdr:nvSpPr>
        <xdr:cNvPr id="330" name="楕円 329">
          <a:extLst>
            <a:ext uri="{FF2B5EF4-FFF2-40B4-BE49-F238E27FC236}">
              <a16:creationId xmlns:a16="http://schemas.microsoft.com/office/drawing/2014/main" id="{E4B9BC7D-2F9B-48CB-B85E-0DDA2DC2E17A}"/>
            </a:ext>
          </a:extLst>
        </xdr:cNvPr>
        <xdr:cNvSpPr/>
      </xdr:nvSpPr>
      <xdr:spPr>
        <a:xfrm>
          <a:off x="15621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162831</xdr:rowOff>
    </xdr:from>
    <xdr:ext cx="736600" cy="259045"/>
    <xdr:sp macro="" textlink="">
      <xdr:nvSpPr>
        <xdr:cNvPr id="331" name="テキスト ボックス 330">
          <a:extLst>
            <a:ext uri="{FF2B5EF4-FFF2-40B4-BE49-F238E27FC236}">
              <a16:creationId xmlns:a16="http://schemas.microsoft.com/office/drawing/2014/main" id="{71719EF7-D632-43AF-AA45-5838414C0EB3}"/>
            </a:ext>
          </a:extLst>
        </xdr:cNvPr>
        <xdr:cNvSpPr txBox="1"/>
      </xdr:nvSpPr>
      <xdr:spPr>
        <a:xfrm>
          <a:off x="15290800" y="5820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115062</xdr:rowOff>
    </xdr:from>
    <xdr:to>
      <xdr:col>74</xdr:col>
      <xdr:colOff>31750</xdr:colOff>
      <xdr:row>36</xdr:row>
      <xdr:rowOff>45212</xdr:rowOff>
    </xdr:to>
    <xdr:sp macro="" textlink="">
      <xdr:nvSpPr>
        <xdr:cNvPr id="332" name="楕円 331">
          <a:extLst>
            <a:ext uri="{FF2B5EF4-FFF2-40B4-BE49-F238E27FC236}">
              <a16:creationId xmlns:a16="http://schemas.microsoft.com/office/drawing/2014/main" id="{B097457B-C152-42D8-84EA-299C84326908}"/>
            </a:ext>
          </a:extLst>
        </xdr:cNvPr>
        <xdr:cNvSpPr/>
      </xdr:nvSpPr>
      <xdr:spPr>
        <a:xfrm>
          <a:off x="14732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55389</xdr:rowOff>
    </xdr:from>
    <xdr:ext cx="762000" cy="259045"/>
    <xdr:sp macro="" textlink="">
      <xdr:nvSpPr>
        <xdr:cNvPr id="333" name="テキスト ボックス 332">
          <a:extLst>
            <a:ext uri="{FF2B5EF4-FFF2-40B4-BE49-F238E27FC236}">
              <a16:creationId xmlns:a16="http://schemas.microsoft.com/office/drawing/2014/main" id="{98ED6A91-6612-431C-9346-C5D1221FCDFB}"/>
            </a:ext>
          </a:extLst>
        </xdr:cNvPr>
        <xdr:cNvSpPr txBox="1"/>
      </xdr:nvSpPr>
      <xdr:spPr>
        <a:xfrm>
          <a:off x="14401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73914</xdr:rowOff>
    </xdr:from>
    <xdr:to>
      <xdr:col>69</xdr:col>
      <xdr:colOff>142875</xdr:colOff>
      <xdr:row>36</xdr:row>
      <xdr:rowOff>4064</xdr:rowOff>
    </xdr:to>
    <xdr:sp macro="" textlink="">
      <xdr:nvSpPr>
        <xdr:cNvPr id="334" name="楕円 333">
          <a:extLst>
            <a:ext uri="{FF2B5EF4-FFF2-40B4-BE49-F238E27FC236}">
              <a16:creationId xmlns:a16="http://schemas.microsoft.com/office/drawing/2014/main" id="{2A2157D1-AD2A-4976-84BF-76C012B42775}"/>
            </a:ext>
          </a:extLst>
        </xdr:cNvPr>
        <xdr:cNvSpPr/>
      </xdr:nvSpPr>
      <xdr:spPr>
        <a:xfrm>
          <a:off x="13843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14241</xdr:rowOff>
    </xdr:from>
    <xdr:ext cx="762000" cy="259045"/>
    <xdr:sp macro="" textlink="">
      <xdr:nvSpPr>
        <xdr:cNvPr id="335" name="テキスト ボックス 334">
          <a:extLst>
            <a:ext uri="{FF2B5EF4-FFF2-40B4-BE49-F238E27FC236}">
              <a16:creationId xmlns:a16="http://schemas.microsoft.com/office/drawing/2014/main" id="{234D507C-B816-4052-97FC-28EAF86CFD85}"/>
            </a:ext>
          </a:extLst>
        </xdr:cNvPr>
        <xdr:cNvSpPr txBox="1"/>
      </xdr:nvSpPr>
      <xdr:spPr>
        <a:xfrm>
          <a:off x="13512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36" name="楕円 335">
          <a:extLst>
            <a:ext uri="{FF2B5EF4-FFF2-40B4-BE49-F238E27FC236}">
              <a16:creationId xmlns:a16="http://schemas.microsoft.com/office/drawing/2014/main" id="{A38BE8FC-6705-470B-8742-0BD70FB3E51E}"/>
            </a:ext>
          </a:extLst>
        </xdr:cNvPr>
        <xdr:cNvSpPr/>
      </xdr:nvSpPr>
      <xdr:spPr>
        <a:xfrm>
          <a:off x="12954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37" name="テキスト ボックス 336">
          <a:extLst>
            <a:ext uri="{FF2B5EF4-FFF2-40B4-BE49-F238E27FC236}">
              <a16:creationId xmlns:a16="http://schemas.microsoft.com/office/drawing/2014/main" id="{9E045730-84E6-4337-B1C0-3D70511DC906}"/>
            </a:ext>
          </a:extLst>
        </xdr:cNvPr>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1108B7E-D0CE-4341-8F68-44B5827E37FD}"/>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5A1BDA52-D7F3-4DF8-80BE-2D48670F58C9}"/>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373145F9-A65B-498C-ADB5-A6130EB0BF4B}"/>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22CBD096-2AFE-46EF-AD9F-338C5C15C664}"/>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8788ADF5-1A8F-4145-BD3C-C9AC68F83FBF}"/>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C4EF9048-6350-4D45-81E0-88B55EB62F61}"/>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FF894F7F-EA4A-4A37-B528-6A7B197F4A77}"/>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B2CEE6D9-4922-4F4B-BFBB-FC8D631F2835}"/>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E362B183-7E16-4166-B016-A7C5C6B7230D}"/>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87B96301-B264-4BF9-AC1D-EBCEE26B0C0A}"/>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175B614-6250-4EE8-9A0D-E4315E33FE72}"/>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令和４年度には令和元年度借入分の臨時財政対策債について、据置期間満了に伴う元金償還が開始した。臨時財政対策債の減により、経常収支比率としては、前年度に比べて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ポイント増加し、類似団体の平均値をやや上回った。今後も、普通建設事業の厳選と計画的な実施とともに、起債発行及び公債費の抑制に努めていく。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642C87C3-5C39-4EE2-A6BC-3093FC5A96DA}"/>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64F76EEF-3907-4FDC-AAEC-356DBAF435C9}"/>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77E4E7F7-853B-4D06-A5AE-08F7D8AF74F7}"/>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FB772F2E-A137-4256-825A-BA285D0037D9}"/>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23E68E90-235C-4DAA-8E9F-323B00D6BC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B378415A-05FB-4D02-BE80-4C3426F25249}"/>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B21DBD5F-C5E8-42E5-8BDD-81A882835B81}"/>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A1C44DBF-EEAF-439D-9FA5-21F86F4AA5A4}"/>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FF2B0CDD-FC74-46EB-93C4-3F188B87F78C}"/>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8759E121-F85E-470F-A904-54F4F289F358}"/>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7E5D39F8-848B-4977-BC47-6454AA2F037A}"/>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5840AAE6-4B38-4DA5-9A51-DCD0F8D2619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32B62271-CAA1-4BC6-BB2C-2631851AD059}"/>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90424</xdr:rowOff>
    </xdr:from>
    <xdr:to>
      <xdr:col>24</xdr:col>
      <xdr:colOff>25400</xdr:colOff>
      <xdr:row>80</xdr:row>
      <xdr:rowOff>72137</xdr:rowOff>
    </xdr:to>
    <xdr:cxnSp macro="">
      <xdr:nvCxnSpPr>
        <xdr:cNvPr id="362" name="直線コネクタ 361">
          <a:extLst>
            <a:ext uri="{FF2B5EF4-FFF2-40B4-BE49-F238E27FC236}">
              <a16:creationId xmlns:a16="http://schemas.microsoft.com/office/drawing/2014/main" id="{925916B2-42C9-4319-8963-2B0183E24B7C}"/>
            </a:ext>
          </a:extLst>
        </xdr:cNvPr>
        <xdr:cNvCxnSpPr/>
      </xdr:nvCxnSpPr>
      <xdr:spPr>
        <a:xfrm flipV="1">
          <a:off x="4826000" y="12777724"/>
          <a:ext cx="0" cy="1010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44214</xdr:rowOff>
    </xdr:from>
    <xdr:ext cx="762000" cy="259045"/>
    <xdr:sp macro="" textlink="">
      <xdr:nvSpPr>
        <xdr:cNvPr id="363" name="公債費最小値テキスト">
          <a:extLst>
            <a:ext uri="{FF2B5EF4-FFF2-40B4-BE49-F238E27FC236}">
              <a16:creationId xmlns:a16="http://schemas.microsoft.com/office/drawing/2014/main" id="{9FE075FC-20C9-42AB-8647-C3F62FFE7B05}"/>
            </a:ext>
          </a:extLst>
        </xdr:cNvPr>
        <xdr:cNvSpPr txBox="1"/>
      </xdr:nvSpPr>
      <xdr:spPr>
        <a:xfrm>
          <a:off x="4914900" y="13760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72137</xdr:rowOff>
    </xdr:from>
    <xdr:to>
      <xdr:col>24</xdr:col>
      <xdr:colOff>114300</xdr:colOff>
      <xdr:row>80</xdr:row>
      <xdr:rowOff>72137</xdr:rowOff>
    </xdr:to>
    <xdr:cxnSp macro="">
      <xdr:nvCxnSpPr>
        <xdr:cNvPr id="364" name="直線コネクタ 363">
          <a:extLst>
            <a:ext uri="{FF2B5EF4-FFF2-40B4-BE49-F238E27FC236}">
              <a16:creationId xmlns:a16="http://schemas.microsoft.com/office/drawing/2014/main" id="{33017CF5-016C-41D3-9933-61A056D9D48D}"/>
            </a:ext>
          </a:extLst>
        </xdr:cNvPr>
        <xdr:cNvCxnSpPr/>
      </xdr:nvCxnSpPr>
      <xdr:spPr>
        <a:xfrm>
          <a:off x="4737100" y="1378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5351</xdr:rowOff>
    </xdr:from>
    <xdr:ext cx="762000" cy="259045"/>
    <xdr:sp macro="" textlink="">
      <xdr:nvSpPr>
        <xdr:cNvPr id="365" name="公債費最大値テキスト">
          <a:extLst>
            <a:ext uri="{FF2B5EF4-FFF2-40B4-BE49-F238E27FC236}">
              <a16:creationId xmlns:a16="http://schemas.microsoft.com/office/drawing/2014/main" id="{8ECB0020-4044-49DD-859B-EF3484378E26}"/>
            </a:ext>
          </a:extLst>
        </xdr:cNvPr>
        <xdr:cNvSpPr txBox="1"/>
      </xdr:nvSpPr>
      <xdr:spPr>
        <a:xfrm>
          <a:off x="4914900" y="1252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90424</xdr:rowOff>
    </xdr:from>
    <xdr:to>
      <xdr:col>24</xdr:col>
      <xdr:colOff>114300</xdr:colOff>
      <xdr:row>74</xdr:row>
      <xdr:rowOff>90424</xdr:rowOff>
    </xdr:to>
    <xdr:cxnSp macro="">
      <xdr:nvCxnSpPr>
        <xdr:cNvPr id="366" name="直線コネクタ 365">
          <a:extLst>
            <a:ext uri="{FF2B5EF4-FFF2-40B4-BE49-F238E27FC236}">
              <a16:creationId xmlns:a16="http://schemas.microsoft.com/office/drawing/2014/main" id="{16F22B81-F77B-4CE2-9BFA-84ABDA48A547}"/>
            </a:ext>
          </a:extLst>
        </xdr:cNvPr>
        <xdr:cNvCxnSpPr/>
      </xdr:nvCxnSpPr>
      <xdr:spPr>
        <a:xfrm>
          <a:off x="4737100" y="12777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60706</xdr:rowOff>
    </xdr:from>
    <xdr:to>
      <xdr:col>24</xdr:col>
      <xdr:colOff>25400</xdr:colOff>
      <xdr:row>77</xdr:row>
      <xdr:rowOff>101854</xdr:rowOff>
    </xdr:to>
    <xdr:cxnSp macro="">
      <xdr:nvCxnSpPr>
        <xdr:cNvPr id="367" name="直線コネクタ 366">
          <a:extLst>
            <a:ext uri="{FF2B5EF4-FFF2-40B4-BE49-F238E27FC236}">
              <a16:creationId xmlns:a16="http://schemas.microsoft.com/office/drawing/2014/main" id="{989206E1-AAF4-48E7-9431-DCD9C4C2ADFA}"/>
            </a:ext>
          </a:extLst>
        </xdr:cNvPr>
        <xdr:cNvCxnSpPr/>
      </xdr:nvCxnSpPr>
      <xdr:spPr>
        <a:xfrm>
          <a:off x="3987800" y="1326235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63009</xdr:rowOff>
    </xdr:from>
    <xdr:ext cx="762000" cy="259045"/>
    <xdr:sp macro="" textlink="">
      <xdr:nvSpPr>
        <xdr:cNvPr id="368" name="公債費平均値テキスト">
          <a:extLst>
            <a:ext uri="{FF2B5EF4-FFF2-40B4-BE49-F238E27FC236}">
              <a16:creationId xmlns:a16="http://schemas.microsoft.com/office/drawing/2014/main" id="{E07B3CE2-67D0-4A38-9496-A43A316A3CC1}"/>
            </a:ext>
          </a:extLst>
        </xdr:cNvPr>
        <xdr:cNvSpPr txBox="1"/>
      </xdr:nvSpPr>
      <xdr:spPr>
        <a:xfrm>
          <a:off x="4914900" y="13093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69" name="フローチャート: 判断 368">
          <a:extLst>
            <a:ext uri="{FF2B5EF4-FFF2-40B4-BE49-F238E27FC236}">
              <a16:creationId xmlns:a16="http://schemas.microsoft.com/office/drawing/2014/main" id="{EF7290E8-5A00-4E05-9DCC-FF3DE041C71A}"/>
            </a:ext>
          </a:extLst>
        </xdr:cNvPr>
        <xdr:cNvSpPr/>
      </xdr:nvSpPr>
      <xdr:spPr>
        <a:xfrm>
          <a:off x="47752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60706</xdr:rowOff>
    </xdr:from>
    <xdr:to>
      <xdr:col>19</xdr:col>
      <xdr:colOff>187325</xdr:colOff>
      <xdr:row>77</xdr:row>
      <xdr:rowOff>110998</xdr:rowOff>
    </xdr:to>
    <xdr:cxnSp macro="">
      <xdr:nvCxnSpPr>
        <xdr:cNvPr id="370" name="直線コネクタ 369">
          <a:extLst>
            <a:ext uri="{FF2B5EF4-FFF2-40B4-BE49-F238E27FC236}">
              <a16:creationId xmlns:a16="http://schemas.microsoft.com/office/drawing/2014/main" id="{3430085B-4C88-422C-9C2A-AD435736104A}"/>
            </a:ext>
          </a:extLst>
        </xdr:cNvPr>
        <xdr:cNvCxnSpPr/>
      </xdr:nvCxnSpPr>
      <xdr:spPr>
        <a:xfrm flipV="1">
          <a:off x="3098800" y="132623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71" name="フローチャート: 判断 370">
          <a:extLst>
            <a:ext uri="{FF2B5EF4-FFF2-40B4-BE49-F238E27FC236}">
              <a16:creationId xmlns:a16="http://schemas.microsoft.com/office/drawing/2014/main" id="{2526AFF8-C338-480C-8E53-DCCE5BA71A81}"/>
            </a:ext>
          </a:extLst>
        </xdr:cNvPr>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119142</xdr:rowOff>
    </xdr:from>
    <xdr:ext cx="736600" cy="259045"/>
    <xdr:sp macro="" textlink="">
      <xdr:nvSpPr>
        <xdr:cNvPr id="372" name="テキスト ボックス 371">
          <a:extLst>
            <a:ext uri="{FF2B5EF4-FFF2-40B4-BE49-F238E27FC236}">
              <a16:creationId xmlns:a16="http://schemas.microsoft.com/office/drawing/2014/main" id="{B9E1D4B0-C522-48AC-AAC1-8A79C6B72367}"/>
            </a:ext>
          </a:extLst>
        </xdr:cNvPr>
        <xdr:cNvSpPr txBox="1"/>
      </xdr:nvSpPr>
      <xdr:spPr>
        <a:xfrm>
          <a:off x="3606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106426</xdr:rowOff>
    </xdr:from>
    <xdr:to>
      <xdr:col>15</xdr:col>
      <xdr:colOff>98425</xdr:colOff>
      <xdr:row>77</xdr:row>
      <xdr:rowOff>110998</xdr:rowOff>
    </xdr:to>
    <xdr:cxnSp macro="">
      <xdr:nvCxnSpPr>
        <xdr:cNvPr id="373" name="直線コネクタ 372">
          <a:extLst>
            <a:ext uri="{FF2B5EF4-FFF2-40B4-BE49-F238E27FC236}">
              <a16:creationId xmlns:a16="http://schemas.microsoft.com/office/drawing/2014/main" id="{BBC2A2CF-B8DF-4A1E-AB8D-28D14AC6AE63}"/>
            </a:ext>
          </a:extLst>
        </xdr:cNvPr>
        <xdr:cNvCxnSpPr/>
      </xdr:nvCxnSpPr>
      <xdr:spPr>
        <a:xfrm>
          <a:off x="2209800" y="133080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E1179EB9-7D0F-43F9-A294-C8C2047A05F7}"/>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1EB6ECA3-2B60-4942-A412-0F66ABF46D0B}"/>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106426</xdr:rowOff>
    </xdr:from>
    <xdr:to>
      <xdr:col>11</xdr:col>
      <xdr:colOff>9525</xdr:colOff>
      <xdr:row>77</xdr:row>
      <xdr:rowOff>161289</xdr:rowOff>
    </xdr:to>
    <xdr:cxnSp macro="">
      <xdr:nvCxnSpPr>
        <xdr:cNvPr id="376" name="直線コネクタ 375">
          <a:extLst>
            <a:ext uri="{FF2B5EF4-FFF2-40B4-BE49-F238E27FC236}">
              <a16:creationId xmlns:a16="http://schemas.microsoft.com/office/drawing/2014/main" id="{1A3DAC10-91CB-4503-980D-DD913D14E95E}"/>
            </a:ext>
          </a:extLst>
        </xdr:cNvPr>
        <xdr:cNvCxnSpPr/>
      </xdr:nvCxnSpPr>
      <xdr:spPr>
        <a:xfrm flipV="1">
          <a:off x="1320800" y="13308076"/>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165354</xdr:rowOff>
    </xdr:from>
    <xdr:to>
      <xdr:col>11</xdr:col>
      <xdr:colOff>60325</xdr:colOff>
      <xdr:row>78</xdr:row>
      <xdr:rowOff>95504</xdr:rowOff>
    </xdr:to>
    <xdr:sp macro="" textlink="">
      <xdr:nvSpPr>
        <xdr:cNvPr id="377" name="フローチャート: 判断 376">
          <a:extLst>
            <a:ext uri="{FF2B5EF4-FFF2-40B4-BE49-F238E27FC236}">
              <a16:creationId xmlns:a16="http://schemas.microsoft.com/office/drawing/2014/main" id="{A02CCD65-B0C1-40D4-B10F-0B1D4BBE040D}"/>
            </a:ext>
          </a:extLst>
        </xdr:cNvPr>
        <xdr:cNvSpPr/>
      </xdr:nvSpPr>
      <xdr:spPr>
        <a:xfrm>
          <a:off x="2159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80281</xdr:rowOff>
    </xdr:from>
    <xdr:ext cx="762000" cy="259045"/>
    <xdr:sp macro="" textlink="">
      <xdr:nvSpPr>
        <xdr:cNvPr id="378" name="テキスト ボックス 377">
          <a:extLst>
            <a:ext uri="{FF2B5EF4-FFF2-40B4-BE49-F238E27FC236}">
              <a16:creationId xmlns:a16="http://schemas.microsoft.com/office/drawing/2014/main" id="{8F1C5AA7-A242-4313-B6F0-B87E0B1A8064}"/>
            </a:ext>
          </a:extLst>
        </xdr:cNvPr>
        <xdr:cNvSpPr txBox="1"/>
      </xdr:nvSpPr>
      <xdr:spPr>
        <a:xfrm>
          <a:off x="1828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169926</xdr:rowOff>
    </xdr:from>
    <xdr:to>
      <xdr:col>6</xdr:col>
      <xdr:colOff>171450</xdr:colOff>
      <xdr:row>78</xdr:row>
      <xdr:rowOff>100076</xdr:rowOff>
    </xdr:to>
    <xdr:sp macro="" textlink="">
      <xdr:nvSpPr>
        <xdr:cNvPr id="379" name="フローチャート: 判断 378">
          <a:extLst>
            <a:ext uri="{FF2B5EF4-FFF2-40B4-BE49-F238E27FC236}">
              <a16:creationId xmlns:a16="http://schemas.microsoft.com/office/drawing/2014/main" id="{9376BF19-D54B-4809-9BC4-D343D5C01FF1}"/>
            </a:ext>
          </a:extLst>
        </xdr:cNvPr>
        <xdr:cNvSpPr/>
      </xdr:nvSpPr>
      <xdr:spPr>
        <a:xfrm>
          <a:off x="1270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84853</xdr:rowOff>
    </xdr:from>
    <xdr:ext cx="762000" cy="259045"/>
    <xdr:sp macro="" textlink="">
      <xdr:nvSpPr>
        <xdr:cNvPr id="380" name="テキスト ボックス 379">
          <a:extLst>
            <a:ext uri="{FF2B5EF4-FFF2-40B4-BE49-F238E27FC236}">
              <a16:creationId xmlns:a16="http://schemas.microsoft.com/office/drawing/2014/main" id="{3BAC6D98-7FFF-4433-8EF0-8E95E28B18ED}"/>
            </a:ext>
          </a:extLst>
        </xdr:cNvPr>
        <xdr:cNvSpPr txBox="1"/>
      </xdr:nvSpPr>
      <xdr:spPr>
        <a:xfrm>
          <a:off x="939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9A0B127E-7CAA-4E29-9933-D159A53282AE}"/>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DF0313B7-27A7-4BA0-80BA-F8B2295E06B4}"/>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5A5A1CCB-B208-41F9-A7AC-5A95F61661B6}"/>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7658A0AE-2105-4B69-B12A-D40ABCF976AA}"/>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4D18C848-8158-4201-8FB5-CB2F50DFF7A1}"/>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51054</xdr:rowOff>
    </xdr:from>
    <xdr:to>
      <xdr:col>24</xdr:col>
      <xdr:colOff>76200</xdr:colOff>
      <xdr:row>77</xdr:row>
      <xdr:rowOff>152654</xdr:rowOff>
    </xdr:to>
    <xdr:sp macro="" textlink="">
      <xdr:nvSpPr>
        <xdr:cNvPr id="386" name="楕円 385">
          <a:extLst>
            <a:ext uri="{FF2B5EF4-FFF2-40B4-BE49-F238E27FC236}">
              <a16:creationId xmlns:a16="http://schemas.microsoft.com/office/drawing/2014/main" id="{CD74DAFF-6535-406F-9BC3-7BA3C1608F25}"/>
            </a:ext>
          </a:extLst>
        </xdr:cNvPr>
        <xdr:cNvSpPr/>
      </xdr:nvSpPr>
      <xdr:spPr>
        <a:xfrm>
          <a:off x="47752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23131</xdr:rowOff>
    </xdr:from>
    <xdr:ext cx="762000" cy="259045"/>
    <xdr:sp macro="" textlink="">
      <xdr:nvSpPr>
        <xdr:cNvPr id="387" name="公債費該当値テキスト">
          <a:extLst>
            <a:ext uri="{FF2B5EF4-FFF2-40B4-BE49-F238E27FC236}">
              <a16:creationId xmlns:a16="http://schemas.microsoft.com/office/drawing/2014/main" id="{B00E31C5-BA88-4359-87E5-5BE3A9C183F4}"/>
            </a:ext>
          </a:extLst>
        </xdr:cNvPr>
        <xdr:cNvSpPr txBox="1"/>
      </xdr:nvSpPr>
      <xdr:spPr>
        <a:xfrm>
          <a:off x="49149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9906</xdr:rowOff>
    </xdr:from>
    <xdr:to>
      <xdr:col>20</xdr:col>
      <xdr:colOff>38100</xdr:colOff>
      <xdr:row>77</xdr:row>
      <xdr:rowOff>111506</xdr:rowOff>
    </xdr:to>
    <xdr:sp macro="" textlink="">
      <xdr:nvSpPr>
        <xdr:cNvPr id="388" name="楕円 387">
          <a:extLst>
            <a:ext uri="{FF2B5EF4-FFF2-40B4-BE49-F238E27FC236}">
              <a16:creationId xmlns:a16="http://schemas.microsoft.com/office/drawing/2014/main" id="{C933D1D1-0F7C-4730-8C62-A6FC0881D42E}"/>
            </a:ext>
          </a:extLst>
        </xdr:cNvPr>
        <xdr:cNvSpPr/>
      </xdr:nvSpPr>
      <xdr:spPr>
        <a:xfrm>
          <a:off x="3937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121683</xdr:rowOff>
    </xdr:from>
    <xdr:ext cx="736600" cy="259045"/>
    <xdr:sp macro="" textlink="">
      <xdr:nvSpPr>
        <xdr:cNvPr id="389" name="テキスト ボックス 388">
          <a:extLst>
            <a:ext uri="{FF2B5EF4-FFF2-40B4-BE49-F238E27FC236}">
              <a16:creationId xmlns:a16="http://schemas.microsoft.com/office/drawing/2014/main" id="{2C213B34-4C7F-48E8-AFA7-88D3FEF38F4E}"/>
            </a:ext>
          </a:extLst>
        </xdr:cNvPr>
        <xdr:cNvSpPr txBox="1"/>
      </xdr:nvSpPr>
      <xdr:spPr>
        <a:xfrm>
          <a:off x="3606800" y="12980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60198</xdr:rowOff>
    </xdr:from>
    <xdr:to>
      <xdr:col>15</xdr:col>
      <xdr:colOff>149225</xdr:colOff>
      <xdr:row>77</xdr:row>
      <xdr:rowOff>161798</xdr:rowOff>
    </xdr:to>
    <xdr:sp macro="" textlink="">
      <xdr:nvSpPr>
        <xdr:cNvPr id="390" name="楕円 389">
          <a:extLst>
            <a:ext uri="{FF2B5EF4-FFF2-40B4-BE49-F238E27FC236}">
              <a16:creationId xmlns:a16="http://schemas.microsoft.com/office/drawing/2014/main" id="{1A21EFA4-A5A7-4691-AF65-314971AA39F3}"/>
            </a:ext>
          </a:extLst>
        </xdr:cNvPr>
        <xdr:cNvSpPr/>
      </xdr:nvSpPr>
      <xdr:spPr>
        <a:xfrm>
          <a:off x="3048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525</xdr:rowOff>
    </xdr:from>
    <xdr:ext cx="762000" cy="259045"/>
    <xdr:sp macro="" textlink="">
      <xdr:nvSpPr>
        <xdr:cNvPr id="391" name="テキスト ボックス 390">
          <a:extLst>
            <a:ext uri="{FF2B5EF4-FFF2-40B4-BE49-F238E27FC236}">
              <a16:creationId xmlns:a16="http://schemas.microsoft.com/office/drawing/2014/main" id="{2C7AE4AC-907A-42B8-88F8-59B619C955E1}"/>
            </a:ext>
          </a:extLst>
        </xdr:cNvPr>
        <xdr:cNvSpPr txBox="1"/>
      </xdr:nvSpPr>
      <xdr:spPr>
        <a:xfrm>
          <a:off x="2717800" y="1303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55626</xdr:rowOff>
    </xdr:from>
    <xdr:to>
      <xdr:col>11</xdr:col>
      <xdr:colOff>60325</xdr:colOff>
      <xdr:row>77</xdr:row>
      <xdr:rowOff>157226</xdr:rowOff>
    </xdr:to>
    <xdr:sp macro="" textlink="">
      <xdr:nvSpPr>
        <xdr:cNvPr id="392" name="楕円 391">
          <a:extLst>
            <a:ext uri="{FF2B5EF4-FFF2-40B4-BE49-F238E27FC236}">
              <a16:creationId xmlns:a16="http://schemas.microsoft.com/office/drawing/2014/main" id="{95DE0A77-AE1D-47F6-BDF4-48CF6AA647A3}"/>
            </a:ext>
          </a:extLst>
        </xdr:cNvPr>
        <xdr:cNvSpPr/>
      </xdr:nvSpPr>
      <xdr:spPr>
        <a:xfrm>
          <a:off x="2159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167403</xdr:rowOff>
    </xdr:from>
    <xdr:ext cx="762000" cy="259045"/>
    <xdr:sp macro="" textlink="">
      <xdr:nvSpPr>
        <xdr:cNvPr id="393" name="テキスト ボックス 392">
          <a:extLst>
            <a:ext uri="{FF2B5EF4-FFF2-40B4-BE49-F238E27FC236}">
              <a16:creationId xmlns:a16="http://schemas.microsoft.com/office/drawing/2014/main" id="{DEEB3E74-8D8B-4AE5-8944-F35C0F382858}"/>
            </a:ext>
          </a:extLst>
        </xdr:cNvPr>
        <xdr:cNvSpPr txBox="1"/>
      </xdr:nvSpPr>
      <xdr:spPr>
        <a:xfrm>
          <a:off x="1828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110489</xdr:rowOff>
    </xdr:from>
    <xdr:to>
      <xdr:col>6</xdr:col>
      <xdr:colOff>171450</xdr:colOff>
      <xdr:row>78</xdr:row>
      <xdr:rowOff>40639</xdr:rowOff>
    </xdr:to>
    <xdr:sp macro="" textlink="">
      <xdr:nvSpPr>
        <xdr:cNvPr id="394" name="楕円 393">
          <a:extLst>
            <a:ext uri="{FF2B5EF4-FFF2-40B4-BE49-F238E27FC236}">
              <a16:creationId xmlns:a16="http://schemas.microsoft.com/office/drawing/2014/main" id="{68B6D76C-11EF-4C57-91A9-50C91025CCAF}"/>
            </a:ext>
          </a:extLst>
        </xdr:cNvPr>
        <xdr:cNvSpPr/>
      </xdr:nvSpPr>
      <xdr:spPr>
        <a:xfrm>
          <a:off x="1270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50816</xdr:rowOff>
    </xdr:from>
    <xdr:ext cx="762000" cy="259045"/>
    <xdr:sp macro="" textlink="">
      <xdr:nvSpPr>
        <xdr:cNvPr id="395" name="テキスト ボックス 394">
          <a:extLst>
            <a:ext uri="{FF2B5EF4-FFF2-40B4-BE49-F238E27FC236}">
              <a16:creationId xmlns:a16="http://schemas.microsoft.com/office/drawing/2014/main" id="{F05F9B1A-D152-4592-8881-13BBB5D003E7}"/>
            </a:ext>
          </a:extLst>
        </xdr:cNvPr>
        <xdr:cNvSpPr txBox="1"/>
      </xdr:nvSpPr>
      <xdr:spPr>
        <a:xfrm>
          <a:off x="939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59578ACB-7BC9-42C7-85EE-BD03C0DA88C8}"/>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78FD13D0-81FD-4D56-A702-6943EF0339B9}"/>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BB24E5B9-D3EA-4217-8258-653D56727672}"/>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457B1C4F-8E3F-4F6C-A245-18F3BFB755C5}"/>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5BBC00E0-2386-4717-A791-7621D6769B8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376BEEF1-7E56-4E82-AA86-C919A4FF0ECB}"/>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2F87846A-7371-4504-ACE0-34E513AB5E8C}"/>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44D64E9F-0984-43F3-97F5-C6E413E25F74}"/>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D71F2D38-0076-4EE8-81DE-B8C856327A6E}"/>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4BC58E66-1C0B-45A1-BD58-30969B92BF07}"/>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B2DAAA7E-AF1E-4B09-B8C4-D547FAD1291D}"/>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令和４年度の経常経費は、人件費、扶助費、扶助費、繰出金等のその他が増加したことに加え、臨時財政対策債の減により、経常収支比率としては、前年度に比べて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類似団体の平均値を下回っており、今後も財源を確保しながら経費の抑制に努める。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F17BC342-99C9-4CE4-9F9A-80DB13C2DD04}"/>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3C275962-DF3F-4329-A474-6142F71F61AF}"/>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6E8FE367-F0D4-4179-9090-E7E85026C00E}"/>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348D0DED-B42E-416B-B5AF-2252281D87A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4E9E5EC0-9E4E-4A09-9BE1-313B0099ACD7}"/>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C1BE4533-269A-466B-92E2-D6BBB49A934E}"/>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868CC12-B3CC-40D7-BDFF-B9DD39A76F9D}"/>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668C708-F5A2-4950-8C80-72B577AC6C7E}"/>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BCE0C91C-740B-4FF7-BE48-3CBC0EF2E786}"/>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99353344-68C4-442F-B0FF-27724663985A}"/>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AC870046-6974-4DBC-AFF0-3B091B1EE6F2}"/>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F1D2BFD1-2C28-4C20-9F64-F7959785C844}"/>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E53E344C-59C6-49D2-B1D9-969C3FC16A74}"/>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61F10C8-A4BB-4D34-8387-0978A8ED1E29}"/>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127000</xdr:rowOff>
    </xdr:from>
    <xdr:to>
      <xdr:col>82</xdr:col>
      <xdr:colOff>107950</xdr:colOff>
      <xdr:row>80</xdr:row>
      <xdr:rowOff>81280</xdr:rowOff>
    </xdr:to>
    <xdr:cxnSp macro="">
      <xdr:nvCxnSpPr>
        <xdr:cNvPr id="421" name="直線コネクタ 420">
          <a:extLst>
            <a:ext uri="{FF2B5EF4-FFF2-40B4-BE49-F238E27FC236}">
              <a16:creationId xmlns:a16="http://schemas.microsoft.com/office/drawing/2014/main" id="{C4D204DD-2DD4-45F2-A565-C54E9FB9D59B}"/>
            </a:ext>
          </a:extLst>
        </xdr:cNvPr>
        <xdr:cNvCxnSpPr/>
      </xdr:nvCxnSpPr>
      <xdr:spPr>
        <a:xfrm flipV="1">
          <a:off x="16510000" y="12814300"/>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53357</xdr:rowOff>
    </xdr:from>
    <xdr:ext cx="762000" cy="259045"/>
    <xdr:sp macro="" textlink="">
      <xdr:nvSpPr>
        <xdr:cNvPr id="422" name="公債費以外最小値テキスト">
          <a:extLst>
            <a:ext uri="{FF2B5EF4-FFF2-40B4-BE49-F238E27FC236}">
              <a16:creationId xmlns:a16="http://schemas.microsoft.com/office/drawing/2014/main" id="{9B8FAAA3-03E1-4A2C-B727-752F8B1C49D5}"/>
            </a:ext>
          </a:extLst>
        </xdr:cNvPr>
        <xdr:cNvSpPr txBox="1"/>
      </xdr:nvSpPr>
      <xdr:spPr>
        <a:xfrm>
          <a:off x="16598900" y="137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81280</xdr:rowOff>
    </xdr:from>
    <xdr:to>
      <xdr:col>82</xdr:col>
      <xdr:colOff>196850</xdr:colOff>
      <xdr:row>80</xdr:row>
      <xdr:rowOff>81280</xdr:rowOff>
    </xdr:to>
    <xdr:cxnSp macro="">
      <xdr:nvCxnSpPr>
        <xdr:cNvPr id="423" name="直線コネクタ 422">
          <a:extLst>
            <a:ext uri="{FF2B5EF4-FFF2-40B4-BE49-F238E27FC236}">
              <a16:creationId xmlns:a16="http://schemas.microsoft.com/office/drawing/2014/main" id="{978EB2E9-59D9-459D-A286-CAECC92EC270}"/>
            </a:ext>
          </a:extLst>
        </xdr:cNvPr>
        <xdr:cNvCxnSpPr/>
      </xdr:nvCxnSpPr>
      <xdr:spPr>
        <a:xfrm>
          <a:off x="16421100" y="13797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41927</xdr:rowOff>
    </xdr:from>
    <xdr:ext cx="762000" cy="259045"/>
    <xdr:sp macro="" textlink="">
      <xdr:nvSpPr>
        <xdr:cNvPr id="424" name="公債費以外最大値テキスト">
          <a:extLst>
            <a:ext uri="{FF2B5EF4-FFF2-40B4-BE49-F238E27FC236}">
              <a16:creationId xmlns:a16="http://schemas.microsoft.com/office/drawing/2014/main" id="{05E7110C-AEBC-41E9-AEE9-9CD2BBC2569C}"/>
            </a:ext>
          </a:extLst>
        </xdr:cNvPr>
        <xdr:cNvSpPr txBox="1"/>
      </xdr:nvSpPr>
      <xdr:spPr>
        <a:xfrm>
          <a:off x="16598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127000</xdr:rowOff>
    </xdr:from>
    <xdr:to>
      <xdr:col>82</xdr:col>
      <xdr:colOff>196850</xdr:colOff>
      <xdr:row>74</xdr:row>
      <xdr:rowOff>127000</xdr:rowOff>
    </xdr:to>
    <xdr:cxnSp macro="">
      <xdr:nvCxnSpPr>
        <xdr:cNvPr id="425" name="直線コネクタ 424">
          <a:extLst>
            <a:ext uri="{FF2B5EF4-FFF2-40B4-BE49-F238E27FC236}">
              <a16:creationId xmlns:a16="http://schemas.microsoft.com/office/drawing/2014/main" id="{7A1C4343-B856-4553-BB1E-CB7369210862}"/>
            </a:ext>
          </a:extLst>
        </xdr:cNvPr>
        <xdr:cNvCxnSpPr/>
      </xdr:nvCxnSpPr>
      <xdr:spPr>
        <a:xfrm>
          <a:off x="16421100" y="1281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120142</xdr:rowOff>
    </xdr:from>
    <xdr:to>
      <xdr:col>82</xdr:col>
      <xdr:colOff>107950</xdr:colOff>
      <xdr:row>76</xdr:row>
      <xdr:rowOff>149861</xdr:rowOff>
    </xdr:to>
    <xdr:cxnSp macro="">
      <xdr:nvCxnSpPr>
        <xdr:cNvPr id="426" name="直線コネクタ 425">
          <a:extLst>
            <a:ext uri="{FF2B5EF4-FFF2-40B4-BE49-F238E27FC236}">
              <a16:creationId xmlns:a16="http://schemas.microsoft.com/office/drawing/2014/main" id="{C9900738-4F93-44A5-96C1-CBDBAD37CEA2}"/>
            </a:ext>
          </a:extLst>
        </xdr:cNvPr>
        <xdr:cNvCxnSpPr/>
      </xdr:nvCxnSpPr>
      <xdr:spPr>
        <a:xfrm>
          <a:off x="15671800" y="12978892"/>
          <a:ext cx="838200" cy="20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9414</xdr:rowOff>
    </xdr:from>
    <xdr:ext cx="762000" cy="259045"/>
    <xdr:sp macro="" textlink="">
      <xdr:nvSpPr>
        <xdr:cNvPr id="427" name="公債費以外平均値テキスト">
          <a:extLst>
            <a:ext uri="{FF2B5EF4-FFF2-40B4-BE49-F238E27FC236}">
              <a16:creationId xmlns:a16="http://schemas.microsoft.com/office/drawing/2014/main" id="{D1BB5763-DDF3-4941-8AE7-714CAF2C18C8}"/>
            </a:ext>
          </a:extLst>
        </xdr:cNvPr>
        <xdr:cNvSpPr txBox="1"/>
      </xdr:nvSpPr>
      <xdr:spPr>
        <a:xfrm>
          <a:off x="16598900" y="13211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37337</xdr:rowOff>
    </xdr:from>
    <xdr:to>
      <xdr:col>82</xdr:col>
      <xdr:colOff>158750</xdr:colOff>
      <xdr:row>77</xdr:row>
      <xdr:rowOff>138937</xdr:rowOff>
    </xdr:to>
    <xdr:sp macro="" textlink="">
      <xdr:nvSpPr>
        <xdr:cNvPr id="428" name="フローチャート: 判断 427">
          <a:extLst>
            <a:ext uri="{FF2B5EF4-FFF2-40B4-BE49-F238E27FC236}">
              <a16:creationId xmlns:a16="http://schemas.microsoft.com/office/drawing/2014/main" id="{1269116C-8299-4422-995A-91ACBF9CEDFF}"/>
            </a:ext>
          </a:extLst>
        </xdr:cNvPr>
        <xdr:cNvSpPr/>
      </xdr:nvSpPr>
      <xdr:spPr>
        <a:xfrm>
          <a:off x="164592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120142</xdr:rowOff>
    </xdr:from>
    <xdr:to>
      <xdr:col>78</xdr:col>
      <xdr:colOff>69850</xdr:colOff>
      <xdr:row>77</xdr:row>
      <xdr:rowOff>24130</xdr:rowOff>
    </xdr:to>
    <xdr:cxnSp macro="">
      <xdr:nvCxnSpPr>
        <xdr:cNvPr id="429" name="直線コネクタ 428">
          <a:extLst>
            <a:ext uri="{FF2B5EF4-FFF2-40B4-BE49-F238E27FC236}">
              <a16:creationId xmlns:a16="http://schemas.microsoft.com/office/drawing/2014/main" id="{BE87DAA4-6B97-48C5-9334-143F7AEA2E17}"/>
            </a:ext>
          </a:extLst>
        </xdr:cNvPr>
        <xdr:cNvCxnSpPr/>
      </xdr:nvCxnSpPr>
      <xdr:spPr>
        <a:xfrm flipV="1">
          <a:off x="14782800" y="12978892"/>
          <a:ext cx="8890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53339</xdr:rowOff>
    </xdr:from>
    <xdr:to>
      <xdr:col>78</xdr:col>
      <xdr:colOff>120650</xdr:colOff>
      <xdr:row>76</xdr:row>
      <xdr:rowOff>154939</xdr:rowOff>
    </xdr:to>
    <xdr:sp macro="" textlink="">
      <xdr:nvSpPr>
        <xdr:cNvPr id="430" name="フローチャート: 判断 429">
          <a:extLst>
            <a:ext uri="{FF2B5EF4-FFF2-40B4-BE49-F238E27FC236}">
              <a16:creationId xmlns:a16="http://schemas.microsoft.com/office/drawing/2014/main" id="{63937978-6547-45BD-863C-8F827707A144}"/>
            </a:ext>
          </a:extLst>
        </xdr:cNvPr>
        <xdr:cNvSpPr/>
      </xdr:nvSpPr>
      <xdr:spPr>
        <a:xfrm>
          <a:off x="15621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139716</xdr:rowOff>
    </xdr:from>
    <xdr:ext cx="736600" cy="259045"/>
    <xdr:sp macro="" textlink="">
      <xdr:nvSpPr>
        <xdr:cNvPr id="431" name="テキスト ボックス 430">
          <a:extLst>
            <a:ext uri="{FF2B5EF4-FFF2-40B4-BE49-F238E27FC236}">
              <a16:creationId xmlns:a16="http://schemas.microsoft.com/office/drawing/2014/main" id="{E83818B3-5FC2-4E56-BEA1-084C9138FF88}"/>
            </a:ext>
          </a:extLst>
        </xdr:cNvPr>
        <xdr:cNvSpPr txBox="1"/>
      </xdr:nvSpPr>
      <xdr:spPr>
        <a:xfrm>
          <a:off x="15290800" y="13169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168148</xdr:rowOff>
    </xdr:from>
    <xdr:to>
      <xdr:col>73</xdr:col>
      <xdr:colOff>180975</xdr:colOff>
      <xdr:row>77</xdr:row>
      <xdr:rowOff>24130</xdr:rowOff>
    </xdr:to>
    <xdr:cxnSp macro="">
      <xdr:nvCxnSpPr>
        <xdr:cNvPr id="432" name="直線コネクタ 431">
          <a:extLst>
            <a:ext uri="{FF2B5EF4-FFF2-40B4-BE49-F238E27FC236}">
              <a16:creationId xmlns:a16="http://schemas.microsoft.com/office/drawing/2014/main" id="{DD940F4B-BCBA-4DAC-907C-6BC6DAE6D554}"/>
            </a:ext>
          </a:extLst>
        </xdr:cNvPr>
        <xdr:cNvCxnSpPr/>
      </xdr:nvCxnSpPr>
      <xdr:spPr>
        <a:xfrm>
          <a:off x="13893800" y="131983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140208</xdr:rowOff>
    </xdr:from>
    <xdr:to>
      <xdr:col>74</xdr:col>
      <xdr:colOff>31750</xdr:colOff>
      <xdr:row>77</xdr:row>
      <xdr:rowOff>70358</xdr:rowOff>
    </xdr:to>
    <xdr:sp macro="" textlink="">
      <xdr:nvSpPr>
        <xdr:cNvPr id="433" name="フローチャート: 判断 432">
          <a:extLst>
            <a:ext uri="{FF2B5EF4-FFF2-40B4-BE49-F238E27FC236}">
              <a16:creationId xmlns:a16="http://schemas.microsoft.com/office/drawing/2014/main" id="{11F18356-2584-41C4-8FDD-4078DB483520}"/>
            </a:ext>
          </a:extLst>
        </xdr:cNvPr>
        <xdr:cNvSpPr/>
      </xdr:nvSpPr>
      <xdr:spPr>
        <a:xfrm>
          <a:off x="14732000" y="1317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80535</xdr:rowOff>
    </xdr:from>
    <xdr:ext cx="762000" cy="259045"/>
    <xdr:sp macro="" textlink="">
      <xdr:nvSpPr>
        <xdr:cNvPr id="434" name="テキスト ボックス 433">
          <a:extLst>
            <a:ext uri="{FF2B5EF4-FFF2-40B4-BE49-F238E27FC236}">
              <a16:creationId xmlns:a16="http://schemas.microsoft.com/office/drawing/2014/main" id="{36B3360A-ACED-4FFB-9F99-924D9DF52DD9}"/>
            </a:ext>
          </a:extLst>
        </xdr:cNvPr>
        <xdr:cNvSpPr txBox="1"/>
      </xdr:nvSpPr>
      <xdr:spPr>
        <a:xfrm>
          <a:off x="14401800" y="1293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168148</xdr:rowOff>
    </xdr:from>
    <xdr:to>
      <xdr:col>69</xdr:col>
      <xdr:colOff>92075</xdr:colOff>
      <xdr:row>77</xdr:row>
      <xdr:rowOff>10413</xdr:rowOff>
    </xdr:to>
    <xdr:cxnSp macro="">
      <xdr:nvCxnSpPr>
        <xdr:cNvPr id="435" name="直線コネクタ 434">
          <a:extLst>
            <a:ext uri="{FF2B5EF4-FFF2-40B4-BE49-F238E27FC236}">
              <a16:creationId xmlns:a16="http://schemas.microsoft.com/office/drawing/2014/main" id="{F0B2F4E4-595C-4BF7-8A14-C127C266995A}"/>
            </a:ext>
          </a:extLst>
        </xdr:cNvPr>
        <xdr:cNvCxnSpPr/>
      </xdr:nvCxnSpPr>
      <xdr:spPr>
        <a:xfrm flipV="1">
          <a:off x="13004800" y="131983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763</xdr:rowOff>
    </xdr:from>
    <xdr:to>
      <xdr:col>69</xdr:col>
      <xdr:colOff>142875</xdr:colOff>
      <xdr:row>77</xdr:row>
      <xdr:rowOff>102363</xdr:rowOff>
    </xdr:to>
    <xdr:sp macro="" textlink="">
      <xdr:nvSpPr>
        <xdr:cNvPr id="436" name="フローチャート: 判断 435">
          <a:extLst>
            <a:ext uri="{FF2B5EF4-FFF2-40B4-BE49-F238E27FC236}">
              <a16:creationId xmlns:a16="http://schemas.microsoft.com/office/drawing/2014/main" id="{8420A2FD-A57D-42D4-BC5F-491D7DC45CA8}"/>
            </a:ext>
          </a:extLst>
        </xdr:cNvPr>
        <xdr:cNvSpPr/>
      </xdr:nvSpPr>
      <xdr:spPr>
        <a:xfrm>
          <a:off x="138430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87140</xdr:rowOff>
    </xdr:from>
    <xdr:ext cx="762000" cy="259045"/>
    <xdr:sp macro="" textlink="">
      <xdr:nvSpPr>
        <xdr:cNvPr id="437" name="テキスト ボックス 436">
          <a:extLst>
            <a:ext uri="{FF2B5EF4-FFF2-40B4-BE49-F238E27FC236}">
              <a16:creationId xmlns:a16="http://schemas.microsoft.com/office/drawing/2014/main" id="{B307D780-8595-4B2B-ADFD-8E397E0156F2}"/>
            </a:ext>
          </a:extLst>
        </xdr:cNvPr>
        <xdr:cNvSpPr txBox="1"/>
      </xdr:nvSpPr>
      <xdr:spPr>
        <a:xfrm>
          <a:off x="13512800" y="1328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140208</xdr:rowOff>
    </xdr:from>
    <xdr:to>
      <xdr:col>65</xdr:col>
      <xdr:colOff>53975</xdr:colOff>
      <xdr:row>77</xdr:row>
      <xdr:rowOff>70358</xdr:rowOff>
    </xdr:to>
    <xdr:sp macro="" textlink="">
      <xdr:nvSpPr>
        <xdr:cNvPr id="438" name="フローチャート: 判断 437">
          <a:extLst>
            <a:ext uri="{FF2B5EF4-FFF2-40B4-BE49-F238E27FC236}">
              <a16:creationId xmlns:a16="http://schemas.microsoft.com/office/drawing/2014/main" id="{7F75769F-AC05-4E87-AC94-F5853EC3324B}"/>
            </a:ext>
          </a:extLst>
        </xdr:cNvPr>
        <xdr:cNvSpPr/>
      </xdr:nvSpPr>
      <xdr:spPr>
        <a:xfrm>
          <a:off x="12954000" y="1317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55135</xdr:rowOff>
    </xdr:from>
    <xdr:ext cx="762000" cy="259045"/>
    <xdr:sp macro="" textlink="">
      <xdr:nvSpPr>
        <xdr:cNvPr id="439" name="テキスト ボックス 438">
          <a:extLst>
            <a:ext uri="{FF2B5EF4-FFF2-40B4-BE49-F238E27FC236}">
              <a16:creationId xmlns:a16="http://schemas.microsoft.com/office/drawing/2014/main" id="{A96F35EA-7520-499D-B043-A2BC79C23543}"/>
            </a:ext>
          </a:extLst>
        </xdr:cNvPr>
        <xdr:cNvSpPr txBox="1"/>
      </xdr:nvSpPr>
      <xdr:spPr>
        <a:xfrm>
          <a:off x="126238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7B509025-7F0C-4499-BE2F-ED1BE4F1FC0E}"/>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1D1AE9A3-1EC2-4A17-B29F-D62913B5935F}"/>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A7937584-B88C-4B81-AB2A-01C73CC971ED}"/>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55F2A26C-9B98-4C18-AFB0-A7394C30E293}"/>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BD2E8205-7260-42A6-9255-14FF5E8B5E74}"/>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45" name="楕円 444">
          <a:extLst>
            <a:ext uri="{FF2B5EF4-FFF2-40B4-BE49-F238E27FC236}">
              <a16:creationId xmlns:a16="http://schemas.microsoft.com/office/drawing/2014/main" id="{EE1185FA-DFE1-4B91-BB09-FB77D704C299}"/>
            </a:ext>
          </a:extLst>
        </xdr:cNvPr>
        <xdr:cNvSpPr/>
      </xdr:nvSpPr>
      <xdr:spPr>
        <a:xfrm>
          <a:off x="16459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115588</xdr:rowOff>
    </xdr:from>
    <xdr:ext cx="762000" cy="259045"/>
    <xdr:sp macro="" textlink="">
      <xdr:nvSpPr>
        <xdr:cNvPr id="446" name="公債費以外該当値テキスト">
          <a:extLst>
            <a:ext uri="{FF2B5EF4-FFF2-40B4-BE49-F238E27FC236}">
              <a16:creationId xmlns:a16="http://schemas.microsoft.com/office/drawing/2014/main" id="{872CF653-6FF1-41D7-9643-F67AC7ADF929}"/>
            </a:ext>
          </a:extLst>
        </xdr:cNvPr>
        <xdr:cNvSpPr txBox="1"/>
      </xdr:nvSpPr>
      <xdr:spPr>
        <a:xfrm>
          <a:off x="165989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69342</xdr:rowOff>
    </xdr:from>
    <xdr:to>
      <xdr:col>78</xdr:col>
      <xdr:colOff>120650</xdr:colOff>
      <xdr:row>75</xdr:row>
      <xdr:rowOff>170942</xdr:rowOff>
    </xdr:to>
    <xdr:sp macro="" textlink="">
      <xdr:nvSpPr>
        <xdr:cNvPr id="447" name="楕円 446">
          <a:extLst>
            <a:ext uri="{FF2B5EF4-FFF2-40B4-BE49-F238E27FC236}">
              <a16:creationId xmlns:a16="http://schemas.microsoft.com/office/drawing/2014/main" id="{127952A9-76EE-474E-9983-0B132BB899BF}"/>
            </a:ext>
          </a:extLst>
        </xdr:cNvPr>
        <xdr:cNvSpPr/>
      </xdr:nvSpPr>
      <xdr:spPr>
        <a:xfrm>
          <a:off x="15621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9669</xdr:rowOff>
    </xdr:from>
    <xdr:ext cx="736600" cy="259045"/>
    <xdr:sp macro="" textlink="">
      <xdr:nvSpPr>
        <xdr:cNvPr id="448" name="テキスト ボックス 447">
          <a:extLst>
            <a:ext uri="{FF2B5EF4-FFF2-40B4-BE49-F238E27FC236}">
              <a16:creationId xmlns:a16="http://schemas.microsoft.com/office/drawing/2014/main" id="{6B7B8D3B-A9A3-4111-8224-A2FB5F718068}"/>
            </a:ext>
          </a:extLst>
        </xdr:cNvPr>
        <xdr:cNvSpPr txBox="1"/>
      </xdr:nvSpPr>
      <xdr:spPr>
        <a:xfrm>
          <a:off x="15290800" y="12696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144780</xdr:rowOff>
    </xdr:from>
    <xdr:to>
      <xdr:col>74</xdr:col>
      <xdr:colOff>31750</xdr:colOff>
      <xdr:row>77</xdr:row>
      <xdr:rowOff>74930</xdr:rowOff>
    </xdr:to>
    <xdr:sp macro="" textlink="">
      <xdr:nvSpPr>
        <xdr:cNvPr id="449" name="楕円 448">
          <a:extLst>
            <a:ext uri="{FF2B5EF4-FFF2-40B4-BE49-F238E27FC236}">
              <a16:creationId xmlns:a16="http://schemas.microsoft.com/office/drawing/2014/main" id="{FD32AD5C-B2DD-4F66-B8A5-D11BA8323CC4}"/>
            </a:ext>
          </a:extLst>
        </xdr:cNvPr>
        <xdr:cNvSpPr/>
      </xdr:nvSpPr>
      <xdr:spPr>
        <a:xfrm>
          <a:off x="14732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59707</xdr:rowOff>
    </xdr:from>
    <xdr:ext cx="762000" cy="259045"/>
    <xdr:sp macro="" textlink="">
      <xdr:nvSpPr>
        <xdr:cNvPr id="450" name="テキスト ボックス 449">
          <a:extLst>
            <a:ext uri="{FF2B5EF4-FFF2-40B4-BE49-F238E27FC236}">
              <a16:creationId xmlns:a16="http://schemas.microsoft.com/office/drawing/2014/main" id="{5470BD4D-5ACD-451F-A7EF-7ABDEAB3ABEF}"/>
            </a:ext>
          </a:extLst>
        </xdr:cNvPr>
        <xdr:cNvSpPr txBox="1"/>
      </xdr:nvSpPr>
      <xdr:spPr>
        <a:xfrm>
          <a:off x="14401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117348</xdr:rowOff>
    </xdr:from>
    <xdr:to>
      <xdr:col>69</xdr:col>
      <xdr:colOff>142875</xdr:colOff>
      <xdr:row>77</xdr:row>
      <xdr:rowOff>47498</xdr:rowOff>
    </xdr:to>
    <xdr:sp macro="" textlink="">
      <xdr:nvSpPr>
        <xdr:cNvPr id="451" name="楕円 450">
          <a:extLst>
            <a:ext uri="{FF2B5EF4-FFF2-40B4-BE49-F238E27FC236}">
              <a16:creationId xmlns:a16="http://schemas.microsoft.com/office/drawing/2014/main" id="{3CD02A3C-3744-4BD4-94A1-3069C2437911}"/>
            </a:ext>
          </a:extLst>
        </xdr:cNvPr>
        <xdr:cNvSpPr/>
      </xdr:nvSpPr>
      <xdr:spPr>
        <a:xfrm>
          <a:off x="13843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57675</xdr:rowOff>
    </xdr:from>
    <xdr:ext cx="762000" cy="259045"/>
    <xdr:sp macro="" textlink="">
      <xdr:nvSpPr>
        <xdr:cNvPr id="452" name="テキスト ボックス 451">
          <a:extLst>
            <a:ext uri="{FF2B5EF4-FFF2-40B4-BE49-F238E27FC236}">
              <a16:creationId xmlns:a16="http://schemas.microsoft.com/office/drawing/2014/main" id="{D85EB13C-87C3-4802-8A19-7D423C45189D}"/>
            </a:ext>
          </a:extLst>
        </xdr:cNvPr>
        <xdr:cNvSpPr txBox="1"/>
      </xdr:nvSpPr>
      <xdr:spPr>
        <a:xfrm>
          <a:off x="13512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131063</xdr:rowOff>
    </xdr:from>
    <xdr:to>
      <xdr:col>65</xdr:col>
      <xdr:colOff>53975</xdr:colOff>
      <xdr:row>77</xdr:row>
      <xdr:rowOff>61213</xdr:rowOff>
    </xdr:to>
    <xdr:sp macro="" textlink="">
      <xdr:nvSpPr>
        <xdr:cNvPr id="453" name="楕円 452">
          <a:extLst>
            <a:ext uri="{FF2B5EF4-FFF2-40B4-BE49-F238E27FC236}">
              <a16:creationId xmlns:a16="http://schemas.microsoft.com/office/drawing/2014/main" id="{E871D0CE-8A9C-4490-A02C-2BA91090E4A6}"/>
            </a:ext>
          </a:extLst>
        </xdr:cNvPr>
        <xdr:cNvSpPr/>
      </xdr:nvSpPr>
      <xdr:spPr>
        <a:xfrm>
          <a:off x="12954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71391</xdr:rowOff>
    </xdr:from>
    <xdr:ext cx="762000" cy="259045"/>
    <xdr:sp macro="" textlink="">
      <xdr:nvSpPr>
        <xdr:cNvPr id="454" name="テキスト ボックス 453">
          <a:extLst>
            <a:ext uri="{FF2B5EF4-FFF2-40B4-BE49-F238E27FC236}">
              <a16:creationId xmlns:a16="http://schemas.microsoft.com/office/drawing/2014/main" id="{8F2E1454-D309-4560-93AE-5CF1A4DFDEC3}"/>
            </a:ext>
          </a:extLst>
        </xdr:cNvPr>
        <xdr:cNvSpPr txBox="1"/>
      </xdr:nvSpPr>
      <xdr:spPr>
        <a:xfrm>
          <a:off x="12623800" y="129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EF9B32F9-AAFE-478F-8E84-F83966310B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7A55550F-638D-4CCE-87FD-B421BC9DF9F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BD81CDD2-9F3E-42B3-B951-77DA23095CEE}"/>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174081B4-0893-410A-A2B9-F737C333F287}"/>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BADB6346-794B-4BF0-8DFB-6A4D2DA92FCC}"/>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1C38C918-00F0-4F58-9366-140A7F526055}"/>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B189720-DCA9-49D9-AAA6-A48AE7D30CFF}"/>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932E97B4-5B1C-4D8F-82B6-8031C004C3F3}"/>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BCC3F2E-C9AF-4DBF-92AE-D8F5F1C11E04}"/>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6B77BEB4-1DCA-443E-9CF6-78B25D3C2EB2}"/>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CFF1F272-C67F-46FD-B722-B224E648586F}"/>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39AB1C-74CA-466E-9BEE-10B872CB065D}"/>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ADDA287F-C92B-47B8-A470-2868C6D9AC5D}"/>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A66E8726-E2B0-476D-BBE2-DAFF37120E89}"/>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AEF16BD6-09F8-40F7-945E-9AE9D98C3AAD}"/>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D72EAD4A-3B49-4CD6-BB91-6DB0C0BF0323}"/>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48A38B71-0AF1-445B-8BB5-978B9868200B}"/>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B22CD30F-A703-4692-92F3-3E35AE1766EB}"/>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EBB18202-595C-498A-B4E3-3EE12D73C7F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D0F97480-057E-4379-A3EA-39D425F332AF}"/>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149F2B77-1198-4C6C-AC90-55073E432CDA}"/>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CB13CD31-5F20-4777-A60C-76E17B48116A}"/>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B63F97B0-6589-43F5-A686-3C92F4A5DB91}"/>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D3409455-09CF-4D9D-9B52-BB01B46D8505}"/>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676D281F-8FD1-4274-8801-1EC6CE208501}"/>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E688F9E6-DDFA-4E53-A836-E143230D0FE9}"/>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F3A0D170-8B04-41E5-ABA7-1BDB7EB5B75F}"/>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96C9C38E-1753-4119-AE08-DA1235F06434}"/>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881B2B44-8580-4112-90BF-B4B793345E09}"/>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670D2021-4689-4E91-977A-9278D37804F4}"/>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9CA5EA47-2716-4D34-8CC3-11A01E27520F}"/>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9A60FEE6-BBDC-46CC-A4C8-A24EC1D81483}"/>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95FC8D2A-7D5E-4945-9C09-72BCA1E6834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A9FB8086-D78F-4365-9A3F-B2E04ADA411F}"/>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ACA46BE5-99E8-408E-BE9E-E1ED59E206B5}"/>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741FDBCF-223E-40A4-926B-91804582EB39}"/>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1E9E59FD-72AA-4279-94C0-3F4496DAD928}"/>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CA3AD7AE-F0C4-47BF-BE70-E947FEE5F984}"/>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82142450-05D6-4A06-87C6-CCF6513D3051}"/>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18C81FEC-1F11-4AC8-9DBE-704C406AD3B2}"/>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BA0D9D86-B978-4CF6-ADBD-A05C111AE789}"/>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ED2866D7-1B55-4F03-A1B5-127EA4533127}"/>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EBE73C66-B510-47FD-9964-8E859A37695A}"/>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164986</xdr:rowOff>
    </xdr:from>
    <xdr:to>
      <xdr:col>29</xdr:col>
      <xdr:colOff>127000</xdr:colOff>
      <xdr:row>19</xdr:row>
      <xdr:rowOff>57467</xdr:rowOff>
    </xdr:to>
    <xdr:cxnSp macro="">
      <xdr:nvCxnSpPr>
        <xdr:cNvPr id="45" name="直線コネクタ 44">
          <a:extLst>
            <a:ext uri="{FF2B5EF4-FFF2-40B4-BE49-F238E27FC236}">
              <a16:creationId xmlns:a16="http://schemas.microsoft.com/office/drawing/2014/main" id="{C5E7CBB7-BDA1-4A7D-8470-8EFC48D335B3}"/>
            </a:ext>
          </a:extLst>
        </xdr:cNvPr>
        <xdr:cNvCxnSpPr/>
      </xdr:nvCxnSpPr>
      <xdr:spPr bwMode="auto">
        <a:xfrm flipV="1">
          <a:off x="5651500" y="2098561"/>
          <a:ext cx="0" cy="12640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29544</xdr:rowOff>
    </xdr:from>
    <xdr:ext cx="762000" cy="259045"/>
    <xdr:sp macro="" textlink="">
      <xdr:nvSpPr>
        <xdr:cNvPr id="46" name="人口1人当たり決算額の推移最小値テキスト130">
          <a:extLst>
            <a:ext uri="{FF2B5EF4-FFF2-40B4-BE49-F238E27FC236}">
              <a16:creationId xmlns:a16="http://schemas.microsoft.com/office/drawing/2014/main" id="{EC558F20-100C-48D5-B303-614CAE5DB3D7}"/>
            </a:ext>
          </a:extLst>
        </xdr:cNvPr>
        <xdr:cNvSpPr txBox="1"/>
      </xdr:nvSpPr>
      <xdr:spPr>
        <a:xfrm>
          <a:off x="5740400" y="3334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57467</xdr:rowOff>
    </xdr:from>
    <xdr:to>
      <xdr:col>30</xdr:col>
      <xdr:colOff>25400</xdr:colOff>
      <xdr:row>19</xdr:row>
      <xdr:rowOff>57467</xdr:rowOff>
    </xdr:to>
    <xdr:cxnSp macro="">
      <xdr:nvCxnSpPr>
        <xdr:cNvPr id="47" name="直線コネクタ 46">
          <a:extLst>
            <a:ext uri="{FF2B5EF4-FFF2-40B4-BE49-F238E27FC236}">
              <a16:creationId xmlns:a16="http://schemas.microsoft.com/office/drawing/2014/main" id="{D3155EF9-9C57-4F09-B88B-A8246A1605C5}"/>
            </a:ext>
          </a:extLst>
        </xdr:cNvPr>
        <xdr:cNvCxnSpPr/>
      </xdr:nvCxnSpPr>
      <xdr:spPr bwMode="auto">
        <a:xfrm>
          <a:off x="5562600" y="33626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79913</xdr:rowOff>
    </xdr:from>
    <xdr:ext cx="762000" cy="259045"/>
    <xdr:sp macro="" textlink="">
      <xdr:nvSpPr>
        <xdr:cNvPr id="48" name="人口1人当たり決算額の推移最大値テキスト130">
          <a:extLst>
            <a:ext uri="{FF2B5EF4-FFF2-40B4-BE49-F238E27FC236}">
              <a16:creationId xmlns:a16="http://schemas.microsoft.com/office/drawing/2014/main" id="{9722CC39-AF1B-4EDC-9CB3-BC47373C0706}"/>
            </a:ext>
          </a:extLst>
        </xdr:cNvPr>
        <xdr:cNvSpPr txBox="1"/>
      </xdr:nvSpPr>
      <xdr:spPr>
        <a:xfrm>
          <a:off x="5740400" y="184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164986</xdr:rowOff>
    </xdr:from>
    <xdr:to>
      <xdr:col>30</xdr:col>
      <xdr:colOff>25400</xdr:colOff>
      <xdr:row>11</xdr:row>
      <xdr:rowOff>164986</xdr:rowOff>
    </xdr:to>
    <xdr:cxnSp macro="">
      <xdr:nvCxnSpPr>
        <xdr:cNvPr id="49" name="直線コネクタ 48">
          <a:extLst>
            <a:ext uri="{FF2B5EF4-FFF2-40B4-BE49-F238E27FC236}">
              <a16:creationId xmlns:a16="http://schemas.microsoft.com/office/drawing/2014/main" id="{6D2FC556-0C5B-4566-81B4-DBF5CB4772ED}"/>
            </a:ext>
          </a:extLst>
        </xdr:cNvPr>
        <xdr:cNvCxnSpPr/>
      </xdr:nvCxnSpPr>
      <xdr:spPr bwMode="auto">
        <a:xfrm>
          <a:off x="5562600" y="20985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147517</xdr:rowOff>
    </xdr:from>
    <xdr:to>
      <xdr:col>29</xdr:col>
      <xdr:colOff>127000</xdr:colOff>
      <xdr:row>18</xdr:row>
      <xdr:rowOff>20530</xdr:rowOff>
    </xdr:to>
    <xdr:cxnSp macro="">
      <xdr:nvCxnSpPr>
        <xdr:cNvPr id="50" name="直線コネクタ 49">
          <a:extLst>
            <a:ext uri="{FF2B5EF4-FFF2-40B4-BE49-F238E27FC236}">
              <a16:creationId xmlns:a16="http://schemas.microsoft.com/office/drawing/2014/main" id="{C8546CF1-181E-4566-AD86-2E83C1A7AF96}"/>
            </a:ext>
          </a:extLst>
        </xdr:cNvPr>
        <xdr:cNvCxnSpPr/>
      </xdr:nvCxnSpPr>
      <xdr:spPr bwMode="auto">
        <a:xfrm flipV="1">
          <a:off x="5003800" y="3109792"/>
          <a:ext cx="647700" cy="444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144657</xdr:rowOff>
    </xdr:from>
    <xdr:ext cx="762000" cy="259045"/>
    <xdr:sp macro="" textlink="">
      <xdr:nvSpPr>
        <xdr:cNvPr id="51" name="人口1人当たり決算額の推移平均値テキスト130">
          <a:extLst>
            <a:ext uri="{FF2B5EF4-FFF2-40B4-BE49-F238E27FC236}">
              <a16:creationId xmlns:a16="http://schemas.microsoft.com/office/drawing/2014/main" id="{12C0AFED-6E7C-4BDD-A096-B69D0956BD6F}"/>
            </a:ext>
          </a:extLst>
        </xdr:cNvPr>
        <xdr:cNvSpPr txBox="1"/>
      </xdr:nvSpPr>
      <xdr:spPr>
        <a:xfrm>
          <a:off x="5740400" y="25925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128130</xdr:rowOff>
    </xdr:from>
    <xdr:to>
      <xdr:col>29</xdr:col>
      <xdr:colOff>177800</xdr:colOff>
      <xdr:row>16</xdr:row>
      <xdr:rowOff>58280</xdr:rowOff>
    </xdr:to>
    <xdr:sp macro="" textlink="">
      <xdr:nvSpPr>
        <xdr:cNvPr id="52" name="フローチャート: 判断 51">
          <a:extLst>
            <a:ext uri="{FF2B5EF4-FFF2-40B4-BE49-F238E27FC236}">
              <a16:creationId xmlns:a16="http://schemas.microsoft.com/office/drawing/2014/main" id="{995DBE3D-8528-4B59-8BFA-BF8204AC4E32}"/>
            </a:ext>
          </a:extLst>
        </xdr:cNvPr>
        <xdr:cNvSpPr/>
      </xdr:nvSpPr>
      <xdr:spPr bwMode="auto">
        <a:xfrm>
          <a:off x="5600700" y="2747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20530</xdr:rowOff>
    </xdr:from>
    <xdr:to>
      <xdr:col>26</xdr:col>
      <xdr:colOff>50800</xdr:colOff>
      <xdr:row>18</xdr:row>
      <xdr:rowOff>30702</xdr:rowOff>
    </xdr:to>
    <xdr:cxnSp macro="">
      <xdr:nvCxnSpPr>
        <xdr:cNvPr id="53" name="直線コネクタ 52">
          <a:extLst>
            <a:ext uri="{FF2B5EF4-FFF2-40B4-BE49-F238E27FC236}">
              <a16:creationId xmlns:a16="http://schemas.microsoft.com/office/drawing/2014/main" id="{9BB35DD8-D709-4CBC-B7F0-7F4706CD61EA}"/>
            </a:ext>
          </a:extLst>
        </xdr:cNvPr>
        <xdr:cNvCxnSpPr/>
      </xdr:nvCxnSpPr>
      <xdr:spPr bwMode="auto">
        <a:xfrm flipV="1">
          <a:off x="4305300" y="3154255"/>
          <a:ext cx="698500" cy="101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142780</xdr:rowOff>
    </xdr:from>
    <xdr:to>
      <xdr:col>26</xdr:col>
      <xdr:colOff>101600</xdr:colOff>
      <xdr:row>16</xdr:row>
      <xdr:rowOff>72930</xdr:rowOff>
    </xdr:to>
    <xdr:sp macro="" textlink="">
      <xdr:nvSpPr>
        <xdr:cNvPr id="54" name="フローチャート: 判断 53">
          <a:extLst>
            <a:ext uri="{FF2B5EF4-FFF2-40B4-BE49-F238E27FC236}">
              <a16:creationId xmlns:a16="http://schemas.microsoft.com/office/drawing/2014/main" id="{01C8363C-AA9E-4F10-B211-30A1F94E17A1}"/>
            </a:ext>
          </a:extLst>
        </xdr:cNvPr>
        <xdr:cNvSpPr/>
      </xdr:nvSpPr>
      <xdr:spPr bwMode="auto">
        <a:xfrm>
          <a:off x="4953000" y="2762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83107</xdr:rowOff>
    </xdr:from>
    <xdr:ext cx="736600" cy="259045"/>
    <xdr:sp macro="" textlink="">
      <xdr:nvSpPr>
        <xdr:cNvPr id="55" name="テキスト ボックス 54">
          <a:extLst>
            <a:ext uri="{FF2B5EF4-FFF2-40B4-BE49-F238E27FC236}">
              <a16:creationId xmlns:a16="http://schemas.microsoft.com/office/drawing/2014/main" id="{9F3928E8-8B83-4FA0-889E-FEFB9B91AAC4}"/>
            </a:ext>
          </a:extLst>
        </xdr:cNvPr>
        <xdr:cNvSpPr txBox="1"/>
      </xdr:nvSpPr>
      <xdr:spPr>
        <a:xfrm>
          <a:off x="4622800" y="25310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25025</xdr:rowOff>
    </xdr:from>
    <xdr:to>
      <xdr:col>22</xdr:col>
      <xdr:colOff>114300</xdr:colOff>
      <xdr:row>18</xdr:row>
      <xdr:rowOff>30702</xdr:rowOff>
    </xdr:to>
    <xdr:cxnSp macro="">
      <xdr:nvCxnSpPr>
        <xdr:cNvPr id="56" name="直線コネクタ 55">
          <a:extLst>
            <a:ext uri="{FF2B5EF4-FFF2-40B4-BE49-F238E27FC236}">
              <a16:creationId xmlns:a16="http://schemas.microsoft.com/office/drawing/2014/main" id="{D96D8130-DB56-48D1-A890-70B2CC43705A}"/>
            </a:ext>
          </a:extLst>
        </xdr:cNvPr>
        <xdr:cNvCxnSpPr/>
      </xdr:nvCxnSpPr>
      <xdr:spPr bwMode="auto">
        <a:xfrm>
          <a:off x="3606800" y="3158750"/>
          <a:ext cx="698500" cy="56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2724</xdr:rowOff>
    </xdr:from>
    <xdr:to>
      <xdr:col>22</xdr:col>
      <xdr:colOff>165100</xdr:colOff>
      <xdr:row>15</xdr:row>
      <xdr:rowOff>104324</xdr:rowOff>
    </xdr:to>
    <xdr:sp macro="" textlink="">
      <xdr:nvSpPr>
        <xdr:cNvPr id="57" name="フローチャート: 判断 56">
          <a:extLst>
            <a:ext uri="{FF2B5EF4-FFF2-40B4-BE49-F238E27FC236}">
              <a16:creationId xmlns:a16="http://schemas.microsoft.com/office/drawing/2014/main" id="{A748AE26-9A9B-40F7-BC55-C2AE8ADA3823}"/>
            </a:ext>
          </a:extLst>
        </xdr:cNvPr>
        <xdr:cNvSpPr/>
      </xdr:nvSpPr>
      <xdr:spPr bwMode="auto">
        <a:xfrm>
          <a:off x="4254500" y="26220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114501</xdr:rowOff>
    </xdr:from>
    <xdr:ext cx="762000" cy="259045"/>
    <xdr:sp macro="" textlink="">
      <xdr:nvSpPr>
        <xdr:cNvPr id="58" name="テキスト ボックス 57">
          <a:extLst>
            <a:ext uri="{FF2B5EF4-FFF2-40B4-BE49-F238E27FC236}">
              <a16:creationId xmlns:a16="http://schemas.microsoft.com/office/drawing/2014/main" id="{F520837B-BEEC-4972-8C31-193CBE49D642}"/>
            </a:ext>
          </a:extLst>
        </xdr:cNvPr>
        <xdr:cNvSpPr txBox="1"/>
      </xdr:nvSpPr>
      <xdr:spPr>
        <a:xfrm>
          <a:off x="3924300" y="239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25025</xdr:rowOff>
    </xdr:from>
    <xdr:to>
      <xdr:col>18</xdr:col>
      <xdr:colOff>177800</xdr:colOff>
      <xdr:row>18</xdr:row>
      <xdr:rowOff>59468</xdr:rowOff>
    </xdr:to>
    <xdr:cxnSp macro="">
      <xdr:nvCxnSpPr>
        <xdr:cNvPr id="59" name="直線コネクタ 58">
          <a:extLst>
            <a:ext uri="{FF2B5EF4-FFF2-40B4-BE49-F238E27FC236}">
              <a16:creationId xmlns:a16="http://schemas.microsoft.com/office/drawing/2014/main" id="{54530C0C-0202-40FA-BFE1-6A8A01500132}"/>
            </a:ext>
          </a:extLst>
        </xdr:cNvPr>
        <xdr:cNvCxnSpPr/>
      </xdr:nvCxnSpPr>
      <xdr:spPr bwMode="auto">
        <a:xfrm flipV="1">
          <a:off x="2908300" y="3158750"/>
          <a:ext cx="698500" cy="34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47892</xdr:rowOff>
    </xdr:from>
    <xdr:to>
      <xdr:col>19</xdr:col>
      <xdr:colOff>38100</xdr:colOff>
      <xdr:row>15</xdr:row>
      <xdr:rowOff>149492</xdr:rowOff>
    </xdr:to>
    <xdr:sp macro="" textlink="">
      <xdr:nvSpPr>
        <xdr:cNvPr id="60" name="フローチャート: 判断 59">
          <a:extLst>
            <a:ext uri="{FF2B5EF4-FFF2-40B4-BE49-F238E27FC236}">
              <a16:creationId xmlns:a16="http://schemas.microsoft.com/office/drawing/2014/main" id="{F9AD117B-097C-4BEA-8F26-198149AE582A}"/>
            </a:ext>
          </a:extLst>
        </xdr:cNvPr>
        <xdr:cNvSpPr/>
      </xdr:nvSpPr>
      <xdr:spPr bwMode="auto">
        <a:xfrm>
          <a:off x="3556000" y="26672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159669</xdr:rowOff>
    </xdr:from>
    <xdr:ext cx="762000" cy="259045"/>
    <xdr:sp macro="" textlink="">
      <xdr:nvSpPr>
        <xdr:cNvPr id="61" name="テキスト ボックス 60">
          <a:extLst>
            <a:ext uri="{FF2B5EF4-FFF2-40B4-BE49-F238E27FC236}">
              <a16:creationId xmlns:a16="http://schemas.microsoft.com/office/drawing/2014/main" id="{7A127FB6-67EC-43B8-AD99-C68B7872D137}"/>
            </a:ext>
          </a:extLst>
        </xdr:cNvPr>
        <xdr:cNvSpPr txBox="1"/>
      </xdr:nvSpPr>
      <xdr:spPr>
        <a:xfrm>
          <a:off x="3225800" y="2436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69533</xdr:rowOff>
    </xdr:from>
    <xdr:to>
      <xdr:col>15</xdr:col>
      <xdr:colOff>101600</xdr:colOff>
      <xdr:row>15</xdr:row>
      <xdr:rowOff>171133</xdr:rowOff>
    </xdr:to>
    <xdr:sp macro="" textlink="">
      <xdr:nvSpPr>
        <xdr:cNvPr id="62" name="フローチャート: 判断 61">
          <a:extLst>
            <a:ext uri="{FF2B5EF4-FFF2-40B4-BE49-F238E27FC236}">
              <a16:creationId xmlns:a16="http://schemas.microsoft.com/office/drawing/2014/main" id="{68AB71C4-A5D2-4B03-9669-0741F16DC7CA}"/>
            </a:ext>
          </a:extLst>
        </xdr:cNvPr>
        <xdr:cNvSpPr/>
      </xdr:nvSpPr>
      <xdr:spPr bwMode="auto">
        <a:xfrm>
          <a:off x="2857500" y="26889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9860</xdr:rowOff>
    </xdr:from>
    <xdr:ext cx="762000" cy="259045"/>
    <xdr:sp macro="" textlink="">
      <xdr:nvSpPr>
        <xdr:cNvPr id="63" name="テキスト ボックス 62">
          <a:extLst>
            <a:ext uri="{FF2B5EF4-FFF2-40B4-BE49-F238E27FC236}">
              <a16:creationId xmlns:a16="http://schemas.microsoft.com/office/drawing/2014/main" id="{6BAC649B-3558-4288-853A-04EDBFAB41AF}"/>
            </a:ext>
          </a:extLst>
        </xdr:cNvPr>
        <xdr:cNvSpPr txBox="1"/>
      </xdr:nvSpPr>
      <xdr:spPr>
        <a:xfrm>
          <a:off x="2527300" y="245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A5D4F292-C9DB-4581-A5BA-EDAC58DBB777}"/>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71E6F8EF-F9BD-4F38-87E0-399DC8D01EBE}"/>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710C3DA0-AA79-4C5B-A60A-E1FEFB574CBB}"/>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4A7924A7-E417-4689-86AC-CBEBB4359ACC}"/>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FCBBD77C-7CF4-43DD-8FD3-2AB79551BA04}"/>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96717</xdr:rowOff>
    </xdr:from>
    <xdr:to>
      <xdr:col>29</xdr:col>
      <xdr:colOff>177800</xdr:colOff>
      <xdr:row>18</xdr:row>
      <xdr:rowOff>26867</xdr:rowOff>
    </xdr:to>
    <xdr:sp macro="" textlink="">
      <xdr:nvSpPr>
        <xdr:cNvPr id="69" name="楕円 68">
          <a:extLst>
            <a:ext uri="{FF2B5EF4-FFF2-40B4-BE49-F238E27FC236}">
              <a16:creationId xmlns:a16="http://schemas.microsoft.com/office/drawing/2014/main" id="{0EEF8617-5C6E-4CCE-A943-3D6579068706}"/>
            </a:ext>
          </a:extLst>
        </xdr:cNvPr>
        <xdr:cNvSpPr/>
      </xdr:nvSpPr>
      <xdr:spPr bwMode="auto">
        <a:xfrm>
          <a:off x="5600700" y="30589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68794</xdr:rowOff>
    </xdr:from>
    <xdr:ext cx="762000" cy="259045"/>
    <xdr:sp macro="" textlink="">
      <xdr:nvSpPr>
        <xdr:cNvPr id="70" name="人口1人当たり決算額の推移該当値テキスト130">
          <a:extLst>
            <a:ext uri="{FF2B5EF4-FFF2-40B4-BE49-F238E27FC236}">
              <a16:creationId xmlns:a16="http://schemas.microsoft.com/office/drawing/2014/main" id="{5F61EBF2-6E43-40C2-9991-20664A96B033}"/>
            </a:ext>
          </a:extLst>
        </xdr:cNvPr>
        <xdr:cNvSpPr txBox="1"/>
      </xdr:nvSpPr>
      <xdr:spPr>
        <a:xfrm>
          <a:off x="5740400" y="3031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141180</xdr:rowOff>
    </xdr:from>
    <xdr:to>
      <xdr:col>26</xdr:col>
      <xdr:colOff>101600</xdr:colOff>
      <xdr:row>18</xdr:row>
      <xdr:rowOff>71330</xdr:rowOff>
    </xdr:to>
    <xdr:sp macro="" textlink="">
      <xdr:nvSpPr>
        <xdr:cNvPr id="71" name="楕円 70">
          <a:extLst>
            <a:ext uri="{FF2B5EF4-FFF2-40B4-BE49-F238E27FC236}">
              <a16:creationId xmlns:a16="http://schemas.microsoft.com/office/drawing/2014/main" id="{0D0E6ABD-0F33-4172-8E46-225BF0AB5819}"/>
            </a:ext>
          </a:extLst>
        </xdr:cNvPr>
        <xdr:cNvSpPr/>
      </xdr:nvSpPr>
      <xdr:spPr bwMode="auto">
        <a:xfrm>
          <a:off x="4953000" y="3103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56106</xdr:rowOff>
    </xdr:from>
    <xdr:ext cx="736600" cy="259045"/>
    <xdr:sp macro="" textlink="">
      <xdr:nvSpPr>
        <xdr:cNvPr id="72" name="テキスト ボックス 71">
          <a:extLst>
            <a:ext uri="{FF2B5EF4-FFF2-40B4-BE49-F238E27FC236}">
              <a16:creationId xmlns:a16="http://schemas.microsoft.com/office/drawing/2014/main" id="{D8E76F64-9DA4-46E8-8E3C-FFE430141D03}"/>
            </a:ext>
          </a:extLst>
        </xdr:cNvPr>
        <xdr:cNvSpPr txBox="1"/>
      </xdr:nvSpPr>
      <xdr:spPr>
        <a:xfrm>
          <a:off x="4622800" y="3189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151352</xdr:rowOff>
    </xdr:from>
    <xdr:to>
      <xdr:col>22</xdr:col>
      <xdr:colOff>165100</xdr:colOff>
      <xdr:row>18</xdr:row>
      <xdr:rowOff>81502</xdr:rowOff>
    </xdr:to>
    <xdr:sp macro="" textlink="">
      <xdr:nvSpPr>
        <xdr:cNvPr id="73" name="楕円 72">
          <a:extLst>
            <a:ext uri="{FF2B5EF4-FFF2-40B4-BE49-F238E27FC236}">
              <a16:creationId xmlns:a16="http://schemas.microsoft.com/office/drawing/2014/main" id="{CE09F330-A5DC-435F-99DE-75B0DDD92891}"/>
            </a:ext>
          </a:extLst>
        </xdr:cNvPr>
        <xdr:cNvSpPr/>
      </xdr:nvSpPr>
      <xdr:spPr bwMode="auto">
        <a:xfrm>
          <a:off x="4254500" y="3113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66279</xdr:rowOff>
    </xdr:from>
    <xdr:ext cx="762000" cy="259045"/>
    <xdr:sp macro="" textlink="">
      <xdr:nvSpPr>
        <xdr:cNvPr id="74" name="テキスト ボックス 73">
          <a:extLst>
            <a:ext uri="{FF2B5EF4-FFF2-40B4-BE49-F238E27FC236}">
              <a16:creationId xmlns:a16="http://schemas.microsoft.com/office/drawing/2014/main" id="{E5C70A5D-497B-44D8-BBB4-9A49E3D50D16}"/>
            </a:ext>
          </a:extLst>
        </xdr:cNvPr>
        <xdr:cNvSpPr txBox="1"/>
      </xdr:nvSpPr>
      <xdr:spPr>
        <a:xfrm>
          <a:off x="3924300" y="3200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145675</xdr:rowOff>
    </xdr:from>
    <xdr:to>
      <xdr:col>19</xdr:col>
      <xdr:colOff>38100</xdr:colOff>
      <xdr:row>18</xdr:row>
      <xdr:rowOff>75825</xdr:rowOff>
    </xdr:to>
    <xdr:sp macro="" textlink="">
      <xdr:nvSpPr>
        <xdr:cNvPr id="75" name="楕円 74">
          <a:extLst>
            <a:ext uri="{FF2B5EF4-FFF2-40B4-BE49-F238E27FC236}">
              <a16:creationId xmlns:a16="http://schemas.microsoft.com/office/drawing/2014/main" id="{DF5CAE7B-5088-4184-9BFF-7D1DC9D74DBC}"/>
            </a:ext>
          </a:extLst>
        </xdr:cNvPr>
        <xdr:cNvSpPr/>
      </xdr:nvSpPr>
      <xdr:spPr bwMode="auto">
        <a:xfrm>
          <a:off x="3556000" y="3107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60602</xdr:rowOff>
    </xdr:from>
    <xdr:ext cx="762000" cy="259045"/>
    <xdr:sp macro="" textlink="">
      <xdr:nvSpPr>
        <xdr:cNvPr id="76" name="テキスト ボックス 75">
          <a:extLst>
            <a:ext uri="{FF2B5EF4-FFF2-40B4-BE49-F238E27FC236}">
              <a16:creationId xmlns:a16="http://schemas.microsoft.com/office/drawing/2014/main" id="{3BD9AA10-5F36-4757-A2BA-90791DA03DD5}"/>
            </a:ext>
          </a:extLst>
        </xdr:cNvPr>
        <xdr:cNvSpPr txBox="1"/>
      </xdr:nvSpPr>
      <xdr:spPr>
        <a:xfrm>
          <a:off x="3225800" y="319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8668</xdr:rowOff>
    </xdr:from>
    <xdr:to>
      <xdr:col>15</xdr:col>
      <xdr:colOff>101600</xdr:colOff>
      <xdr:row>18</xdr:row>
      <xdr:rowOff>110268</xdr:rowOff>
    </xdr:to>
    <xdr:sp macro="" textlink="">
      <xdr:nvSpPr>
        <xdr:cNvPr id="77" name="楕円 76">
          <a:extLst>
            <a:ext uri="{FF2B5EF4-FFF2-40B4-BE49-F238E27FC236}">
              <a16:creationId xmlns:a16="http://schemas.microsoft.com/office/drawing/2014/main" id="{ADF4BE8A-1AA0-40E2-A51F-D7402B359AFE}"/>
            </a:ext>
          </a:extLst>
        </xdr:cNvPr>
        <xdr:cNvSpPr/>
      </xdr:nvSpPr>
      <xdr:spPr bwMode="auto">
        <a:xfrm>
          <a:off x="2857500" y="3142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95045</xdr:rowOff>
    </xdr:from>
    <xdr:ext cx="762000" cy="259045"/>
    <xdr:sp macro="" textlink="">
      <xdr:nvSpPr>
        <xdr:cNvPr id="78" name="テキスト ボックス 77">
          <a:extLst>
            <a:ext uri="{FF2B5EF4-FFF2-40B4-BE49-F238E27FC236}">
              <a16:creationId xmlns:a16="http://schemas.microsoft.com/office/drawing/2014/main" id="{FE9BA93C-EA7C-4F87-B063-011B08F1A08B}"/>
            </a:ext>
          </a:extLst>
        </xdr:cNvPr>
        <xdr:cNvSpPr txBox="1"/>
      </xdr:nvSpPr>
      <xdr:spPr>
        <a:xfrm>
          <a:off x="2527300" y="3228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E0B95C2E-037F-41A0-ABDC-FD8C58A4BCD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D87FA713-7767-4DDF-B263-52BE8EAA8DA1}"/>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CD469D40-745C-4824-BEFF-FED34439CC71}"/>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5A31B0CF-0CCF-427B-B012-BF9BDC0D5AB9}"/>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30002357-4B64-41BC-BCB0-7BA0474EC5E3}"/>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55B98874-72F2-4BA7-AC8B-21C58E544909}"/>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AC8BCD60-75BF-402A-9BC7-F3FE6B5FA47A}"/>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85099F41-1B03-4158-8203-7FA44D1F014E}"/>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4037250-4C4B-4D91-9497-C165BB4C9F9F}"/>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3A53FA97-4ED3-409C-B8F9-1BBDE0568615}"/>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EDCD1BB3-D97E-4863-94C9-558686D8FF9D}"/>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6EEB770B-92BF-444F-A06D-ABB89D68A5B6}"/>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705237F5-CE25-4ABE-BC89-3D9E2F95DE9F}"/>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AD5D8963-A950-4F98-AF92-DAFF7CE7F2E5}"/>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C84453BF-47C0-49C2-89BA-935500B745E4}"/>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652E1C61-FECE-408D-9564-1ACAC8393966}"/>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6F9A02D7-F558-449C-85FA-1AE7E77A6387}"/>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E0D8E851-18FC-4C24-99A5-B2FEFC604A8F}"/>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8D069B63-B1AA-4643-84AE-E929D7354577}"/>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AD02201D-A085-479A-8049-86CC82C8D9B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3E571AAB-8674-4B3E-99CD-B2DCF1A6FA05}"/>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A30B587D-0DC0-4C3F-8D0B-DCCDD6131E1F}"/>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9102F4E7-E6A1-48B8-8AA0-5ECCF171B2CD}"/>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5D5BCF0A-8E6D-4562-9695-424C38B7B23E}"/>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D9CBE9EE-6EE8-41CC-86C1-949A334D69B2}"/>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705B1E36-5660-4266-86F7-18F8300FA134}"/>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5C96A89A-D5D4-4A40-9994-E762CF60073E}"/>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1713325E-BE05-4965-90BA-06D89C787631}"/>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140145</xdr:rowOff>
    </xdr:from>
    <xdr:to>
      <xdr:col>29</xdr:col>
      <xdr:colOff>127000</xdr:colOff>
      <xdr:row>38</xdr:row>
      <xdr:rowOff>167653</xdr:rowOff>
    </xdr:to>
    <xdr:cxnSp macro="">
      <xdr:nvCxnSpPr>
        <xdr:cNvPr id="107" name="直線コネクタ 106">
          <a:extLst>
            <a:ext uri="{FF2B5EF4-FFF2-40B4-BE49-F238E27FC236}">
              <a16:creationId xmlns:a16="http://schemas.microsoft.com/office/drawing/2014/main" id="{E582B29E-CCE7-4952-82AD-C7D64DF1DFD5}"/>
            </a:ext>
          </a:extLst>
        </xdr:cNvPr>
        <xdr:cNvCxnSpPr/>
      </xdr:nvCxnSpPr>
      <xdr:spPr bwMode="auto">
        <a:xfrm flipV="1">
          <a:off x="5651500" y="6064695"/>
          <a:ext cx="0" cy="15705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139730</xdr:rowOff>
    </xdr:from>
    <xdr:ext cx="762000" cy="259045"/>
    <xdr:sp macro="" textlink="">
      <xdr:nvSpPr>
        <xdr:cNvPr id="108" name="人口1人当たり決算額の推移最小値テキスト445">
          <a:extLst>
            <a:ext uri="{FF2B5EF4-FFF2-40B4-BE49-F238E27FC236}">
              <a16:creationId xmlns:a16="http://schemas.microsoft.com/office/drawing/2014/main" id="{E444C7D6-B7C8-4ACB-8175-581BD653F675}"/>
            </a:ext>
          </a:extLst>
        </xdr:cNvPr>
        <xdr:cNvSpPr txBox="1"/>
      </xdr:nvSpPr>
      <xdr:spPr>
        <a:xfrm>
          <a:off x="5740400" y="7607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167653</xdr:rowOff>
    </xdr:from>
    <xdr:to>
      <xdr:col>30</xdr:col>
      <xdr:colOff>25400</xdr:colOff>
      <xdr:row>38</xdr:row>
      <xdr:rowOff>167653</xdr:rowOff>
    </xdr:to>
    <xdr:cxnSp macro="">
      <xdr:nvCxnSpPr>
        <xdr:cNvPr id="109" name="直線コネクタ 108">
          <a:extLst>
            <a:ext uri="{FF2B5EF4-FFF2-40B4-BE49-F238E27FC236}">
              <a16:creationId xmlns:a16="http://schemas.microsoft.com/office/drawing/2014/main" id="{34F6E27A-E86B-4639-A2A6-0A4BBBB16606}"/>
            </a:ext>
          </a:extLst>
        </xdr:cNvPr>
        <xdr:cNvCxnSpPr/>
      </xdr:nvCxnSpPr>
      <xdr:spPr bwMode="auto">
        <a:xfrm>
          <a:off x="5562600" y="76352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55072</xdr:rowOff>
    </xdr:from>
    <xdr:ext cx="762000" cy="259045"/>
    <xdr:sp macro="" textlink="">
      <xdr:nvSpPr>
        <xdr:cNvPr id="110" name="人口1人当たり決算額の推移最大値テキスト445">
          <a:extLst>
            <a:ext uri="{FF2B5EF4-FFF2-40B4-BE49-F238E27FC236}">
              <a16:creationId xmlns:a16="http://schemas.microsoft.com/office/drawing/2014/main" id="{DDE0D6BD-BA94-46D1-8F83-4395A70C9594}"/>
            </a:ext>
          </a:extLst>
        </xdr:cNvPr>
        <xdr:cNvSpPr txBox="1"/>
      </xdr:nvSpPr>
      <xdr:spPr>
        <a:xfrm>
          <a:off x="5740400" y="580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140145</xdr:rowOff>
    </xdr:from>
    <xdr:to>
      <xdr:col>30</xdr:col>
      <xdr:colOff>25400</xdr:colOff>
      <xdr:row>33</xdr:row>
      <xdr:rowOff>140145</xdr:rowOff>
    </xdr:to>
    <xdr:cxnSp macro="">
      <xdr:nvCxnSpPr>
        <xdr:cNvPr id="111" name="直線コネクタ 110">
          <a:extLst>
            <a:ext uri="{FF2B5EF4-FFF2-40B4-BE49-F238E27FC236}">
              <a16:creationId xmlns:a16="http://schemas.microsoft.com/office/drawing/2014/main" id="{53B60134-488B-48D3-B2EA-40BB78374F87}"/>
            </a:ext>
          </a:extLst>
        </xdr:cNvPr>
        <xdr:cNvCxnSpPr/>
      </xdr:nvCxnSpPr>
      <xdr:spPr bwMode="auto">
        <a:xfrm>
          <a:off x="5562600" y="60646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147193</xdr:rowOff>
    </xdr:from>
    <xdr:to>
      <xdr:col>29</xdr:col>
      <xdr:colOff>127000</xdr:colOff>
      <xdr:row>37</xdr:row>
      <xdr:rowOff>116294</xdr:rowOff>
    </xdr:to>
    <xdr:cxnSp macro="">
      <xdr:nvCxnSpPr>
        <xdr:cNvPr id="112" name="直線コネクタ 111">
          <a:extLst>
            <a:ext uri="{FF2B5EF4-FFF2-40B4-BE49-F238E27FC236}">
              <a16:creationId xmlns:a16="http://schemas.microsoft.com/office/drawing/2014/main" id="{C5F787F7-ECDB-4635-9E32-9AF13ABB6C30}"/>
            </a:ext>
          </a:extLst>
        </xdr:cNvPr>
        <xdr:cNvCxnSpPr/>
      </xdr:nvCxnSpPr>
      <xdr:spPr bwMode="auto">
        <a:xfrm flipV="1">
          <a:off x="5003800" y="7100443"/>
          <a:ext cx="647700" cy="1405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158526</xdr:rowOff>
    </xdr:from>
    <xdr:ext cx="762000" cy="259045"/>
    <xdr:sp macro="" textlink="">
      <xdr:nvSpPr>
        <xdr:cNvPr id="113" name="人口1人当たり決算額の推移平均値テキスト445">
          <a:extLst>
            <a:ext uri="{FF2B5EF4-FFF2-40B4-BE49-F238E27FC236}">
              <a16:creationId xmlns:a16="http://schemas.microsoft.com/office/drawing/2014/main" id="{F845FC8C-A403-42F4-82F3-04BC90A0DF59}"/>
            </a:ext>
          </a:extLst>
        </xdr:cNvPr>
        <xdr:cNvSpPr txBox="1"/>
      </xdr:nvSpPr>
      <xdr:spPr>
        <a:xfrm>
          <a:off x="5740400" y="67688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313449</xdr:rowOff>
    </xdr:from>
    <xdr:to>
      <xdr:col>29</xdr:col>
      <xdr:colOff>177800</xdr:colOff>
      <xdr:row>36</xdr:row>
      <xdr:rowOff>72149</xdr:rowOff>
    </xdr:to>
    <xdr:sp macro="" textlink="">
      <xdr:nvSpPr>
        <xdr:cNvPr id="114" name="フローチャート: 判断 113">
          <a:extLst>
            <a:ext uri="{FF2B5EF4-FFF2-40B4-BE49-F238E27FC236}">
              <a16:creationId xmlns:a16="http://schemas.microsoft.com/office/drawing/2014/main" id="{78A4599F-DE65-4E67-BC9C-D7543914F1F0}"/>
            </a:ext>
          </a:extLst>
        </xdr:cNvPr>
        <xdr:cNvSpPr/>
      </xdr:nvSpPr>
      <xdr:spPr bwMode="auto">
        <a:xfrm>
          <a:off x="5600700" y="69237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87795</xdr:rowOff>
    </xdr:from>
    <xdr:to>
      <xdr:col>26</xdr:col>
      <xdr:colOff>50800</xdr:colOff>
      <xdr:row>37</xdr:row>
      <xdr:rowOff>116294</xdr:rowOff>
    </xdr:to>
    <xdr:cxnSp macro="">
      <xdr:nvCxnSpPr>
        <xdr:cNvPr id="115" name="直線コネクタ 114">
          <a:extLst>
            <a:ext uri="{FF2B5EF4-FFF2-40B4-BE49-F238E27FC236}">
              <a16:creationId xmlns:a16="http://schemas.microsoft.com/office/drawing/2014/main" id="{CC3D32AB-B146-4F42-8DD9-CB3FDBE702D3}"/>
            </a:ext>
          </a:extLst>
        </xdr:cNvPr>
        <xdr:cNvCxnSpPr/>
      </xdr:nvCxnSpPr>
      <xdr:spPr bwMode="auto">
        <a:xfrm>
          <a:off x="4305300" y="7212495"/>
          <a:ext cx="698500" cy="284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329261</xdr:rowOff>
    </xdr:from>
    <xdr:to>
      <xdr:col>26</xdr:col>
      <xdr:colOff>101600</xdr:colOff>
      <xdr:row>36</xdr:row>
      <xdr:rowOff>87961</xdr:rowOff>
    </xdr:to>
    <xdr:sp macro="" textlink="">
      <xdr:nvSpPr>
        <xdr:cNvPr id="116" name="フローチャート: 判断 115">
          <a:extLst>
            <a:ext uri="{FF2B5EF4-FFF2-40B4-BE49-F238E27FC236}">
              <a16:creationId xmlns:a16="http://schemas.microsoft.com/office/drawing/2014/main" id="{EB205B48-D279-49E7-A8ED-759BFA99AA38}"/>
            </a:ext>
          </a:extLst>
        </xdr:cNvPr>
        <xdr:cNvSpPr/>
      </xdr:nvSpPr>
      <xdr:spPr bwMode="auto">
        <a:xfrm>
          <a:off x="4953000" y="6939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98138</xdr:rowOff>
    </xdr:from>
    <xdr:ext cx="736600" cy="259045"/>
    <xdr:sp macro="" textlink="">
      <xdr:nvSpPr>
        <xdr:cNvPr id="117" name="テキスト ボックス 116">
          <a:extLst>
            <a:ext uri="{FF2B5EF4-FFF2-40B4-BE49-F238E27FC236}">
              <a16:creationId xmlns:a16="http://schemas.microsoft.com/office/drawing/2014/main" id="{27F02DCA-5715-4735-BD49-F9C365FB7123}"/>
            </a:ext>
          </a:extLst>
        </xdr:cNvPr>
        <xdr:cNvSpPr txBox="1"/>
      </xdr:nvSpPr>
      <xdr:spPr>
        <a:xfrm>
          <a:off x="4622800" y="6708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87795</xdr:rowOff>
    </xdr:from>
    <xdr:to>
      <xdr:col>22</xdr:col>
      <xdr:colOff>114300</xdr:colOff>
      <xdr:row>37</xdr:row>
      <xdr:rowOff>167996</xdr:rowOff>
    </xdr:to>
    <xdr:cxnSp macro="">
      <xdr:nvCxnSpPr>
        <xdr:cNvPr id="118" name="直線コネクタ 117">
          <a:extLst>
            <a:ext uri="{FF2B5EF4-FFF2-40B4-BE49-F238E27FC236}">
              <a16:creationId xmlns:a16="http://schemas.microsoft.com/office/drawing/2014/main" id="{4E411562-5117-4B11-9655-DC2A2FE8517B}"/>
            </a:ext>
          </a:extLst>
        </xdr:cNvPr>
        <xdr:cNvCxnSpPr/>
      </xdr:nvCxnSpPr>
      <xdr:spPr bwMode="auto">
        <a:xfrm flipV="1">
          <a:off x="3606800" y="7212495"/>
          <a:ext cx="698500" cy="80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228257</xdr:rowOff>
    </xdr:from>
    <xdr:to>
      <xdr:col>22</xdr:col>
      <xdr:colOff>165100</xdr:colOff>
      <xdr:row>35</xdr:row>
      <xdr:rowOff>329857</xdr:rowOff>
    </xdr:to>
    <xdr:sp macro="" textlink="">
      <xdr:nvSpPr>
        <xdr:cNvPr id="119" name="フローチャート: 判断 118">
          <a:extLst>
            <a:ext uri="{FF2B5EF4-FFF2-40B4-BE49-F238E27FC236}">
              <a16:creationId xmlns:a16="http://schemas.microsoft.com/office/drawing/2014/main" id="{B3E44544-D7E2-436C-B11C-FE17597DF23F}"/>
            </a:ext>
          </a:extLst>
        </xdr:cNvPr>
        <xdr:cNvSpPr/>
      </xdr:nvSpPr>
      <xdr:spPr bwMode="auto">
        <a:xfrm>
          <a:off x="4254500" y="68386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340034</xdr:rowOff>
    </xdr:from>
    <xdr:ext cx="762000" cy="259045"/>
    <xdr:sp macro="" textlink="">
      <xdr:nvSpPr>
        <xdr:cNvPr id="120" name="テキスト ボックス 119">
          <a:extLst>
            <a:ext uri="{FF2B5EF4-FFF2-40B4-BE49-F238E27FC236}">
              <a16:creationId xmlns:a16="http://schemas.microsoft.com/office/drawing/2014/main" id="{1907B532-ACAC-4DAE-BFBD-C0A58A087118}"/>
            </a:ext>
          </a:extLst>
        </xdr:cNvPr>
        <xdr:cNvSpPr txBox="1"/>
      </xdr:nvSpPr>
      <xdr:spPr>
        <a:xfrm>
          <a:off x="3924300" y="660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92863</xdr:rowOff>
    </xdr:from>
    <xdr:to>
      <xdr:col>18</xdr:col>
      <xdr:colOff>177800</xdr:colOff>
      <xdr:row>37</xdr:row>
      <xdr:rowOff>167996</xdr:rowOff>
    </xdr:to>
    <xdr:cxnSp macro="">
      <xdr:nvCxnSpPr>
        <xdr:cNvPr id="121" name="直線コネクタ 120">
          <a:extLst>
            <a:ext uri="{FF2B5EF4-FFF2-40B4-BE49-F238E27FC236}">
              <a16:creationId xmlns:a16="http://schemas.microsoft.com/office/drawing/2014/main" id="{3DE9DBBD-C00A-4C44-BE24-0C5F747EC7C7}"/>
            </a:ext>
          </a:extLst>
        </xdr:cNvPr>
        <xdr:cNvCxnSpPr/>
      </xdr:nvCxnSpPr>
      <xdr:spPr bwMode="auto">
        <a:xfrm>
          <a:off x="2908300" y="7217563"/>
          <a:ext cx="698500" cy="751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222085</xdr:rowOff>
    </xdr:from>
    <xdr:to>
      <xdr:col>19</xdr:col>
      <xdr:colOff>38100</xdr:colOff>
      <xdr:row>35</xdr:row>
      <xdr:rowOff>323685</xdr:rowOff>
    </xdr:to>
    <xdr:sp macro="" textlink="">
      <xdr:nvSpPr>
        <xdr:cNvPr id="122" name="フローチャート: 判断 121">
          <a:extLst>
            <a:ext uri="{FF2B5EF4-FFF2-40B4-BE49-F238E27FC236}">
              <a16:creationId xmlns:a16="http://schemas.microsoft.com/office/drawing/2014/main" id="{31F3178B-6DB0-4E7D-8B7F-E01FBF86920B}"/>
            </a:ext>
          </a:extLst>
        </xdr:cNvPr>
        <xdr:cNvSpPr/>
      </xdr:nvSpPr>
      <xdr:spPr bwMode="auto">
        <a:xfrm>
          <a:off x="3556000" y="6832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333862</xdr:rowOff>
    </xdr:from>
    <xdr:ext cx="762000" cy="259045"/>
    <xdr:sp macro="" textlink="">
      <xdr:nvSpPr>
        <xdr:cNvPr id="123" name="テキスト ボックス 122">
          <a:extLst>
            <a:ext uri="{FF2B5EF4-FFF2-40B4-BE49-F238E27FC236}">
              <a16:creationId xmlns:a16="http://schemas.microsoft.com/office/drawing/2014/main" id="{34776309-E4CF-4593-B7DC-C0687106E396}"/>
            </a:ext>
          </a:extLst>
        </xdr:cNvPr>
        <xdr:cNvSpPr txBox="1"/>
      </xdr:nvSpPr>
      <xdr:spPr>
        <a:xfrm>
          <a:off x="3225800" y="6601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238696</xdr:rowOff>
    </xdr:from>
    <xdr:to>
      <xdr:col>15</xdr:col>
      <xdr:colOff>101600</xdr:colOff>
      <xdr:row>35</xdr:row>
      <xdr:rowOff>340296</xdr:rowOff>
    </xdr:to>
    <xdr:sp macro="" textlink="">
      <xdr:nvSpPr>
        <xdr:cNvPr id="124" name="フローチャート: 判断 123">
          <a:extLst>
            <a:ext uri="{FF2B5EF4-FFF2-40B4-BE49-F238E27FC236}">
              <a16:creationId xmlns:a16="http://schemas.microsoft.com/office/drawing/2014/main" id="{5F988266-708F-4F44-9AB1-4C84D82880EC}"/>
            </a:ext>
          </a:extLst>
        </xdr:cNvPr>
        <xdr:cNvSpPr/>
      </xdr:nvSpPr>
      <xdr:spPr bwMode="auto">
        <a:xfrm>
          <a:off x="2857500" y="6849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7573</xdr:rowOff>
    </xdr:from>
    <xdr:ext cx="762000" cy="259045"/>
    <xdr:sp macro="" textlink="">
      <xdr:nvSpPr>
        <xdr:cNvPr id="125" name="テキスト ボックス 124">
          <a:extLst>
            <a:ext uri="{FF2B5EF4-FFF2-40B4-BE49-F238E27FC236}">
              <a16:creationId xmlns:a16="http://schemas.microsoft.com/office/drawing/2014/main" id="{C1A47C5F-2BF9-44B2-8BF9-188E7D2DC3C3}"/>
            </a:ext>
          </a:extLst>
        </xdr:cNvPr>
        <xdr:cNvSpPr txBox="1"/>
      </xdr:nvSpPr>
      <xdr:spPr>
        <a:xfrm>
          <a:off x="2527300" y="6617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58D24D23-F583-484A-AFDF-98F5773D57D1}"/>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225EC17D-31CD-45D8-95B0-CC36247BF5D6}"/>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7B3F9853-4E41-40FE-A5D8-61CC7C758D0D}"/>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2CCCC1A6-6CE1-4ABD-9947-0FFBA3F0CB15}"/>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E76A254C-C67F-4770-AF99-433465DDA972}"/>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96393</xdr:rowOff>
    </xdr:from>
    <xdr:to>
      <xdr:col>29</xdr:col>
      <xdr:colOff>177800</xdr:colOff>
      <xdr:row>37</xdr:row>
      <xdr:rowOff>26543</xdr:rowOff>
    </xdr:to>
    <xdr:sp macro="" textlink="">
      <xdr:nvSpPr>
        <xdr:cNvPr id="131" name="楕円 130">
          <a:extLst>
            <a:ext uri="{FF2B5EF4-FFF2-40B4-BE49-F238E27FC236}">
              <a16:creationId xmlns:a16="http://schemas.microsoft.com/office/drawing/2014/main" id="{23E565D6-0DEF-4141-8385-C19C51270B26}"/>
            </a:ext>
          </a:extLst>
        </xdr:cNvPr>
        <xdr:cNvSpPr/>
      </xdr:nvSpPr>
      <xdr:spPr bwMode="auto">
        <a:xfrm>
          <a:off x="5600700" y="70496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68470</xdr:rowOff>
    </xdr:from>
    <xdr:ext cx="762000" cy="259045"/>
    <xdr:sp macro="" textlink="">
      <xdr:nvSpPr>
        <xdr:cNvPr id="132" name="人口1人当たり決算額の推移該当値テキスト445">
          <a:extLst>
            <a:ext uri="{FF2B5EF4-FFF2-40B4-BE49-F238E27FC236}">
              <a16:creationId xmlns:a16="http://schemas.microsoft.com/office/drawing/2014/main" id="{934262A1-A94A-4F66-AE88-DD07AF7C8FAD}"/>
            </a:ext>
          </a:extLst>
        </xdr:cNvPr>
        <xdr:cNvSpPr txBox="1"/>
      </xdr:nvSpPr>
      <xdr:spPr>
        <a:xfrm>
          <a:off x="5740400" y="702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65494</xdr:rowOff>
    </xdr:from>
    <xdr:to>
      <xdr:col>26</xdr:col>
      <xdr:colOff>101600</xdr:colOff>
      <xdr:row>37</xdr:row>
      <xdr:rowOff>167094</xdr:rowOff>
    </xdr:to>
    <xdr:sp macro="" textlink="">
      <xdr:nvSpPr>
        <xdr:cNvPr id="133" name="楕円 132">
          <a:extLst>
            <a:ext uri="{FF2B5EF4-FFF2-40B4-BE49-F238E27FC236}">
              <a16:creationId xmlns:a16="http://schemas.microsoft.com/office/drawing/2014/main" id="{E15FA36D-4DF0-4223-8652-FC2A993BBC7A}"/>
            </a:ext>
          </a:extLst>
        </xdr:cNvPr>
        <xdr:cNvSpPr/>
      </xdr:nvSpPr>
      <xdr:spPr bwMode="auto">
        <a:xfrm>
          <a:off x="4953000" y="7190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151871</xdr:rowOff>
    </xdr:from>
    <xdr:ext cx="736600" cy="259045"/>
    <xdr:sp macro="" textlink="">
      <xdr:nvSpPr>
        <xdr:cNvPr id="134" name="テキスト ボックス 133">
          <a:extLst>
            <a:ext uri="{FF2B5EF4-FFF2-40B4-BE49-F238E27FC236}">
              <a16:creationId xmlns:a16="http://schemas.microsoft.com/office/drawing/2014/main" id="{811A9850-A311-4F09-9862-89946222DB34}"/>
            </a:ext>
          </a:extLst>
        </xdr:cNvPr>
        <xdr:cNvSpPr txBox="1"/>
      </xdr:nvSpPr>
      <xdr:spPr>
        <a:xfrm>
          <a:off x="4622800" y="7276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36995</xdr:rowOff>
    </xdr:from>
    <xdr:to>
      <xdr:col>22</xdr:col>
      <xdr:colOff>165100</xdr:colOff>
      <xdr:row>37</xdr:row>
      <xdr:rowOff>138595</xdr:rowOff>
    </xdr:to>
    <xdr:sp macro="" textlink="">
      <xdr:nvSpPr>
        <xdr:cNvPr id="135" name="楕円 134">
          <a:extLst>
            <a:ext uri="{FF2B5EF4-FFF2-40B4-BE49-F238E27FC236}">
              <a16:creationId xmlns:a16="http://schemas.microsoft.com/office/drawing/2014/main" id="{80783831-CDDA-4E30-B6EC-7539F0C11242}"/>
            </a:ext>
          </a:extLst>
        </xdr:cNvPr>
        <xdr:cNvSpPr/>
      </xdr:nvSpPr>
      <xdr:spPr bwMode="auto">
        <a:xfrm>
          <a:off x="4254500" y="7161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123372</xdr:rowOff>
    </xdr:from>
    <xdr:ext cx="762000" cy="259045"/>
    <xdr:sp macro="" textlink="">
      <xdr:nvSpPr>
        <xdr:cNvPr id="136" name="テキスト ボックス 135">
          <a:extLst>
            <a:ext uri="{FF2B5EF4-FFF2-40B4-BE49-F238E27FC236}">
              <a16:creationId xmlns:a16="http://schemas.microsoft.com/office/drawing/2014/main" id="{A80DC107-C522-408B-8BC2-B705C2B3EDE5}"/>
            </a:ext>
          </a:extLst>
        </xdr:cNvPr>
        <xdr:cNvSpPr txBox="1"/>
      </xdr:nvSpPr>
      <xdr:spPr>
        <a:xfrm>
          <a:off x="3924300" y="724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117196</xdr:rowOff>
    </xdr:from>
    <xdr:to>
      <xdr:col>19</xdr:col>
      <xdr:colOff>38100</xdr:colOff>
      <xdr:row>37</xdr:row>
      <xdr:rowOff>218796</xdr:rowOff>
    </xdr:to>
    <xdr:sp macro="" textlink="">
      <xdr:nvSpPr>
        <xdr:cNvPr id="137" name="楕円 136">
          <a:extLst>
            <a:ext uri="{FF2B5EF4-FFF2-40B4-BE49-F238E27FC236}">
              <a16:creationId xmlns:a16="http://schemas.microsoft.com/office/drawing/2014/main" id="{9BF1B439-9545-4A59-B0BE-A38EBD22BB9C}"/>
            </a:ext>
          </a:extLst>
        </xdr:cNvPr>
        <xdr:cNvSpPr/>
      </xdr:nvSpPr>
      <xdr:spPr bwMode="auto">
        <a:xfrm>
          <a:off x="3556000" y="7241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203573</xdr:rowOff>
    </xdr:from>
    <xdr:ext cx="762000" cy="259045"/>
    <xdr:sp macro="" textlink="">
      <xdr:nvSpPr>
        <xdr:cNvPr id="138" name="テキスト ボックス 137">
          <a:extLst>
            <a:ext uri="{FF2B5EF4-FFF2-40B4-BE49-F238E27FC236}">
              <a16:creationId xmlns:a16="http://schemas.microsoft.com/office/drawing/2014/main" id="{D8EA11AC-4A44-4565-A401-DDBEB3F61D1D}"/>
            </a:ext>
          </a:extLst>
        </xdr:cNvPr>
        <xdr:cNvSpPr txBox="1"/>
      </xdr:nvSpPr>
      <xdr:spPr>
        <a:xfrm>
          <a:off x="3225800" y="732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42063</xdr:rowOff>
    </xdr:from>
    <xdr:to>
      <xdr:col>15</xdr:col>
      <xdr:colOff>101600</xdr:colOff>
      <xdr:row>37</xdr:row>
      <xdr:rowOff>143663</xdr:rowOff>
    </xdr:to>
    <xdr:sp macro="" textlink="">
      <xdr:nvSpPr>
        <xdr:cNvPr id="139" name="楕円 138">
          <a:extLst>
            <a:ext uri="{FF2B5EF4-FFF2-40B4-BE49-F238E27FC236}">
              <a16:creationId xmlns:a16="http://schemas.microsoft.com/office/drawing/2014/main" id="{80C82B06-AF3B-4B9B-8C6F-665210B5904D}"/>
            </a:ext>
          </a:extLst>
        </xdr:cNvPr>
        <xdr:cNvSpPr/>
      </xdr:nvSpPr>
      <xdr:spPr bwMode="auto">
        <a:xfrm>
          <a:off x="2857500" y="7166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128440</xdr:rowOff>
    </xdr:from>
    <xdr:ext cx="762000" cy="259045"/>
    <xdr:sp macro="" textlink="">
      <xdr:nvSpPr>
        <xdr:cNvPr id="140" name="テキスト ボックス 139">
          <a:extLst>
            <a:ext uri="{FF2B5EF4-FFF2-40B4-BE49-F238E27FC236}">
              <a16:creationId xmlns:a16="http://schemas.microsoft.com/office/drawing/2014/main" id="{6B24A5E4-2063-4CBA-AFC7-4A7DC839DE0A}"/>
            </a:ext>
          </a:extLst>
        </xdr:cNvPr>
        <xdr:cNvSpPr txBox="1"/>
      </xdr:nvSpPr>
      <xdr:spPr>
        <a:xfrm>
          <a:off x="2527300" y="7253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3FD113A-2FB0-44B5-8945-FAC779C26E0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E7DD2197-D026-4353-877A-E777630F98A1}"/>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DE4D3D0-CEB0-4493-9A57-90E10E13FBBB}"/>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A380AD6-305E-4220-B27F-BE470EFB02DC}"/>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75911E0-0FC5-4EC1-9977-E9C170C7D13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75586CE-160C-4C88-9314-E8DAD84CA3B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D9CCB48-6238-47E7-807D-91B4CA415E4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BC43A4C-A48F-4576-A8D5-7E5DC3E4A3D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B2AFBB2-1766-4FE1-BF9E-748894D2325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A933BC15-CD78-40BC-BAD6-F2397511FBA7}"/>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61,052
60,448
113.02
32,660,631
30,423,006
1,938,236
14,335,804
21,208,508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4AB1089-6B9E-4A73-B736-423A70B668D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5211626-1F91-4C18-BC3B-4B86814118D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1D2F516-43D9-4FD7-83C1-FB575995858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E84C075-5584-4971-A1E0-CF1E7456F6A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E26DCBB-ABB1-46F9-9199-40272367627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49C52700-4BCB-4114-9B2E-BC450BED8CE4}"/>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388DEC1-412D-461A-BF32-924664422A4C}"/>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E0DC4E88-F902-4690-8405-8176BB6E2E7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BEAEF29-8E00-4EE3-9DFD-1475D5C4DFB1}"/>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5489B52-539F-453F-9F81-0521532433D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A58FDEC-DCD2-4B35-BBA4-DD11BFF8D159}"/>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66BDB572-3AD1-4B8F-A886-EF73ED12C369}"/>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138B9CD-CB58-4AF1-9B54-E67AA94BAB8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C4368AE-D8CE-408A-88D7-A2C1958D0946}"/>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560759E-A068-4AB2-9837-BBDC7208FFE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249A02FB-6604-46F8-A05A-771F308CA53F}"/>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B7353DA-0BBE-4F81-A4A1-3173CE5AE11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2E2CDB41-18A5-4D3D-A445-463E9C25F26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53293B9C-3BBF-4C53-A72B-E6CE102FB057}"/>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E6FE3725-BBCD-43A9-9B28-3093684126ED}"/>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81C0E968-08F6-4F59-B7A7-AF2F20DBD056}"/>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6F8A4865-5FED-4A6E-AA7A-2C82D451E87E}"/>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0E01B07-B333-4004-B7E7-8F38195319BC}"/>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2DEB9B5-B546-4E38-8D47-4DA2A29ABF0D}"/>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99C2B6F-B512-4348-AEC4-C5EEBCE12051}"/>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D631845-DD69-49EA-B283-479EE1E7911E}"/>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45A1D336-E562-4F0B-B27E-C0BE70BBA3D4}"/>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4E69BED6-025B-4E6B-8CE8-1EB9E0669784}"/>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A8D6ABFE-2B50-412E-B065-DB59C0D1CF68}"/>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3837CDC6-E1CF-4640-B596-6117ACC4A1B5}"/>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FBE3E9C1-472B-4178-A15E-30FB45D2D28B}"/>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E465D561-D782-443B-8681-70ADF83528C4}"/>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9D290675-02CC-490A-AAC4-1E5B231D1308}"/>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4E807B1E-7D7B-4435-8EBD-511554120F3F}"/>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CB6DF7D4-9902-4BDE-B050-F29FA4FE1F12}"/>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432A9E0D-08DD-4CB4-BA88-C30E3FD45D15}"/>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544F3FA4-83F2-477A-A79C-648079CA2D68}"/>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68591C86-EB1A-45D7-A757-3A4F8E715079}"/>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26D21CAC-1396-4522-8B0E-70A621C5FD95}"/>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A82FBD58-C132-4ADD-B208-255CB235CEF3}"/>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AF0365D6-3CB6-419C-A4BD-1BBB3D704B46}"/>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FF5F02DB-3BF5-41D7-B852-E6600719DBF5}"/>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31D12594-4E24-4107-8258-BBF49A5394C2}"/>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C11DFB89-8010-4243-BFB1-2899610A1BEC}"/>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10560</xdr:rowOff>
    </xdr:from>
    <xdr:to>
      <xdr:col>24</xdr:col>
      <xdr:colOff>62865</xdr:colOff>
      <xdr:row>38</xdr:row>
      <xdr:rowOff>110763</xdr:rowOff>
    </xdr:to>
    <xdr:cxnSp macro="">
      <xdr:nvCxnSpPr>
        <xdr:cNvPr id="56" name="直線コネクタ 55">
          <a:extLst>
            <a:ext uri="{FF2B5EF4-FFF2-40B4-BE49-F238E27FC236}">
              <a16:creationId xmlns:a16="http://schemas.microsoft.com/office/drawing/2014/main" id="{D92F65D1-E637-4A3D-84F7-3378277B82F3}"/>
            </a:ext>
          </a:extLst>
        </xdr:cNvPr>
        <xdr:cNvCxnSpPr/>
      </xdr:nvCxnSpPr>
      <xdr:spPr>
        <a:xfrm flipV="1">
          <a:off x="4633595" y="5325510"/>
          <a:ext cx="1270" cy="13003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114590</xdr:rowOff>
    </xdr:from>
    <xdr:ext cx="534377" cy="259045"/>
    <xdr:sp macro="" textlink="">
      <xdr:nvSpPr>
        <xdr:cNvPr id="57" name="人件費最小値テキスト">
          <a:extLst>
            <a:ext uri="{FF2B5EF4-FFF2-40B4-BE49-F238E27FC236}">
              <a16:creationId xmlns:a16="http://schemas.microsoft.com/office/drawing/2014/main" id="{6E5FBC72-CFA7-44AA-97D4-FD57FE3BD942}"/>
            </a:ext>
          </a:extLst>
        </xdr:cNvPr>
        <xdr:cNvSpPr txBox="1"/>
      </xdr:nvSpPr>
      <xdr:spPr>
        <a:xfrm>
          <a:off x="4686300" y="662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110763</xdr:rowOff>
    </xdr:from>
    <xdr:to>
      <xdr:col>24</xdr:col>
      <xdr:colOff>152400</xdr:colOff>
      <xdr:row>38</xdr:row>
      <xdr:rowOff>110763</xdr:rowOff>
    </xdr:to>
    <xdr:cxnSp macro="">
      <xdr:nvCxnSpPr>
        <xdr:cNvPr id="58" name="直線コネクタ 57">
          <a:extLst>
            <a:ext uri="{FF2B5EF4-FFF2-40B4-BE49-F238E27FC236}">
              <a16:creationId xmlns:a16="http://schemas.microsoft.com/office/drawing/2014/main" id="{D3B80089-D4CE-4371-BBBA-AB162F2FB549}"/>
            </a:ext>
          </a:extLst>
        </xdr:cNvPr>
        <xdr:cNvCxnSpPr/>
      </xdr:nvCxnSpPr>
      <xdr:spPr>
        <a:xfrm>
          <a:off x="4546600" y="662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128687</xdr:rowOff>
    </xdr:from>
    <xdr:ext cx="599010" cy="259045"/>
    <xdr:sp macro="" textlink="">
      <xdr:nvSpPr>
        <xdr:cNvPr id="59" name="人件費最大値テキスト">
          <a:extLst>
            <a:ext uri="{FF2B5EF4-FFF2-40B4-BE49-F238E27FC236}">
              <a16:creationId xmlns:a16="http://schemas.microsoft.com/office/drawing/2014/main" id="{39694FAC-D6FF-49C1-A3B5-CE2A05EF3816}"/>
            </a:ext>
          </a:extLst>
        </xdr:cNvPr>
        <xdr:cNvSpPr txBox="1"/>
      </xdr:nvSpPr>
      <xdr:spPr>
        <a:xfrm>
          <a:off x="4686300" y="5100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10560</xdr:rowOff>
    </xdr:from>
    <xdr:to>
      <xdr:col>24</xdr:col>
      <xdr:colOff>152400</xdr:colOff>
      <xdr:row>31</xdr:row>
      <xdr:rowOff>10560</xdr:rowOff>
    </xdr:to>
    <xdr:cxnSp macro="">
      <xdr:nvCxnSpPr>
        <xdr:cNvPr id="60" name="直線コネクタ 59">
          <a:extLst>
            <a:ext uri="{FF2B5EF4-FFF2-40B4-BE49-F238E27FC236}">
              <a16:creationId xmlns:a16="http://schemas.microsoft.com/office/drawing/2014/main" id="{250FF184-4CA2-47C6-A92A-93C0FED08232}"/>
            </a:ext>
          </a:extLst>
        </xdr:cNvPr>
        <xdr:cNvCxnSpPr/>
      </xdr:nvCxnSpPr>
      <xdr:spPr>
        <a:xfrm>
          <a:off x="4546600" y="5325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170123</xdr:rowOff>
    </xdr:from>
    <xdr:to>
      <xdr:col>24</xdr:col>
      <xdr:colOff>63500</xdr:colOff>
      <xdr:row>37</xdr:row>
      <xdr:rowOff>20771</xdr:rowOff>
    </xdr:to>
    <xdr:cxnSp macro="">
      <xdr:nvCxnSpPr>
        <xdr:cNvPr id="61" name="直線コネクタ 60">
          <a:extLst>
            <a:ext uri="{FF2B5EF4-FFF2-40B4-BE49-F238E27FC236}">
              <a16:creationId xmlns:a16="http://schemas.microsoft.com/office/drawing/2014/main" id="{4046D39D-BA83-4F96-A400-E754B1831488}"/>
            </a:ext>
          </a:extLst>
        </xdr:cNvPr>
        <xdr:cNvCxnSpPr/>
      </xdr:nvCxnSpPr>
      <xdr:spPr>
        <a:xfrm flipV="1">
          <a:off x="3797300" y="6342323"/>
          <a:ext cx="8382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65124</xdr:rowOff>
    </xdr:from>
    <xdr:ext cx="534377" cy="259045"/>
    <xdr:sp macro="" textlink="">
      <xdr:nvSpPr>
        <xdr:cNvPr id="62" name="人件費平均値テキスト">
          <a:extLst>
            <a:ext uri="{FF2B5EF4-FFF2-40B4-BE49-F238E27FC236}">
              <a16:creationId xmlns:a16="http://schemas.microsoft.com/office/drawing/2014/main" id="{23B1E5F9-A291-4545-82FC-13633B6EF94A}"/>
            </a:ext>
          </a:extLst>
        </xdr:cNvPr>
        <xdr:cNvSpPr txBox="1"/>
      </xdr:nvSpPr>
      <xdr:spPr>
        <a:xfrm>
          <a:off x="4686300" y="5894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42247</xdr:rowOff>
    </xdr:from>
    <xdr:to>
      <xdr:col>24</xdr:col>
      <xdr:colOff>114300</xdr:colOff>
      <xdr:row>35</xdr:row>
      <xdr:rowOff>143847</xdr:rowOff>
    </xdr:to>
    <xdr:sp macro="" textlink="">
      <xdr:nvSpPr>
        <xdr:cNvPr id="63" name="フローチャート: 判断 62">
          <a:extLst>
            <a:ext uri="{FF2B5EF4-FFF2-40B4-BE49-F238E27FC236}">
              <a16:creationId xmlns:a16="http://schemas.microsoft.com/office/drawing/2014/main" id="{EE2038C9-B9D6-4006-AE35-67D941F05E24}"/>
            </a:ext>
          </a:extLst>
        </xdr:cNvPr>
        <xdr:cNvSpPr/>
      </xdr:nvSpPr>
      <xdr:spPr>
        <a:xfrm>
          <a:off x="4584700" y="604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167361</xdr:rowOff>
    </xdr:from>
    <xdr:to>
      <xdr:col>19</xdr:col>
      <xdr:colOff>177800</xdr:colOff>
      <xdr:row>37</xdr:row>
      <xdr:rowOff>20771</xdr:rowOff>
    </xdr:to>
    <xdr:cxnSp macro="">
      <xdr:nvCxnSpPr>
        <xdr:cNvPr id="64" name="直線コネクタ 63">
          <a:extLst>
            <a:ext uri="{FF2B5EF4-FFF2-40B4-BE49-F238E27FC236}">
              <a16:creationId xmlns:a16="http://schemas.microsoft.com/office/drawing/2014/main" id="{0FAF64F2-A965-4DFF-B4CB-20307647843F}"/>
            </a:ext>
          </a:extLst>
        </xdr:cNvPr>
        <xdr:cNvCxnSpPr/>
      </xdr:nvCxnSpPr>
      <xdr:spPr>
        <a:xfrm>
          <a:off x="2908300" y="6339561"/>
          <a:ext cx="889000" cy="2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63278</xdr:rowOff>
    </xdr:from>
    <xdr:to>
      <xdr:col>20</xdr:col>
      <xdr:colOff>38100</xdr:colOff>
      <xdr:row>35</xdr:row>
      <xdr:rowOff>164878</xdr:rowOff>
    </xdr:to>
    <xdr:sp macro="" textlink="">
      <xdr:nvSpPr>
        <xdr:cNvPr id="65" name="フローチャート: 判断 64">
          <a:extLst>
            <a:ext uri="{FF2B5EF4-FFF2-40B4-BE49-F238E27FC236}">
              <a16:creationId xmlns:a16="http://schemas.microsoft.com/office/drawing/2014/main" id="{1F07AD1C-54B5-4AD2-A89A-2C835125CACD}"/>
            </a:ext>
          </a:extLst>
        </xdr:cNvPr>
        <xdr:cNvSpPr/>
      </xdr:nvSpPr>
      <xdr:spPr>
        <a:xfrm>
          <a:off x="3746500" y="606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9955</xdr:rowOff>
    </xdr:from>
    <xdr:ext cx="534377" cy="259045"/>
    <xdr:sp macro="" textlink="">
      <xdr:nvSpPr>
        <xdr:cNvPr id="66" name="テキスト ボックス 65">
          <a:extLst>
            <a:ext uri="{FF2B5EF4-FFF2-40B4-BE49-F238E27FC236}">
              <a16:creationId xmlns:a16="http://schemas.microsoft.com/office/drawing/2014/main" id="{C717E064-F633-4250-BDB0-183E04126629}"/>
            </a:ext>
          </a:extLst>
        </xdr:cNvPr>
        <xdr:cNvSpPr txBox="1"/>
      </xdr:nvSpPr>
      <xdr:spPr>
        <a:xfrm>
          <a:off x="3530111" y="583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167361</xdr:rowOff>
    </xdr:from>
    <xdr:to>
      <xdr:col>15</xdr:col>
      <xdr:colOff>50800</xdr:colOff>
      <xdr:row>37</xdr:row>
      <xdr:rowOff>98342</xdr:rowOff>
    </xdr:to>
    <xdr:cxnSp macro="">
      <xdr:nvCxnSpPr>
        <xdr:cNvPr id="67" name="直線コネクタ 66">
          <a:extLst>
            <a:ext uri="{FF2B5EF4-FFF2-40B4-BE49-F238E27FC236}">
              <a16:creationId xmlns:a16="http://schemas.microsoft.com/office/drawing/2014/main" id="{6FD7FD1E-1A10-4253-A3F4-4530AA593C2E}"/>
            </a:ext>
          </a:extLst>
        </xdr:cNvPr>
        <xdr:cNvCxnSpPr/>
      </xdr:nvCxnSpPr>
      <xdr:spPr>
        <a:xfrm flipV="1">
          <a:off x="2019300" y="6339561"/>
          <a:ext cx="889000" cy="10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66078</xdr:rowOff>
    </xdr:from>
    <xdr:to>
      <xdr:col>15</xdr:col>
      <xdr:colOff>101600</xdr:colOff>
      <xdr:row>34</xdr:row>
      <xdr:rowOff>167678</xdr:rowOff>
    </xdr:to>
    <xdr:sp macro="" textlink="">
      <xdr:nvSpPr>
        <xdr:cNvPr id="68" name="フローチャート: 判断 67">
          <a:extLst>
            <a:ext uri="{FF2B5EF4-FFF2-40B4-BE49-F238E27FC236}">
              <a16:creationId xmlns:a16="http://schemas.microsoft.com/office/drawing/2014/main" id="{C131771A-B5F3-46B7-8466-DBA10DC03DD1}"/>
            </a:ext>
          </a:extLst>
        </xdr:cNvPr>
        <xdr:cNvSpPr/>
      </xdr:nvSpPr>
      <xdr:spPr>
        <a:xfrm>
          <a:off x="2857500" y="589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12755</xdr:rowOff>
    </xdr:from>
    <xdr:ext cx="534377" cy="259045"/>
    <xdr:sp macro="" textlink="">
      <xdr:nvSpPr>
        <xdr:cNvPr id="69" name="テキスト ボックス 68">
          <a:extLst>
            <a:ext uri="{FF2B5EF4-FFF2-40B4-BE49-F238E27FC236}">
              <a16:creationId xmlns:a16="http://schemas.microsoft.com/office/drawing/2014/main" id="{7FFDBDE3-7C05-44EF-AA55-6C7FAAEBC509}"/>
            </a:ext>
          </a:extLst>
        </xdr:cNvPr>
        <xdr:cNvSpPr txBox="1"/>
      </xdr:nvSpPr>
      <xdr:spPr>
        <a:xfrm>
          <a:off x="2641111" y="567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98342</xdr:rowOff>
    </xdr:from>
    <xdr:to>
      <xdr:col>10</xdr:col>
      <xdr:colOff>114300</xdr:colOff>
      <xdr:row>37</xdr:row>
      <xdr:rowOff>130194</xdr:rowOff>
    </xdr:to>
    <xdr:cxnSp macro="">
      <xdr:nvCxnSpPr>
        <xdr:cNvPr id="70" name="直線コネクタ 69">
          <a:extLst>
            <a:ext uri="{FF2B5EF4-FFF2-40B4-BE49-F238E27FC236}">
              <a16:creationId xmlns:a16="http://schemas.microsoft.com/office/drawing/2014/main" id="{A3EE303F-4CA7-474B-8AD2-DF39BD08B79A}"/>
            </a:ext>
          </a:extLst>
        </xdr:cNvPr>
        <xdr:cNvCxnSpPr/>
      </xdr:nvCxnSpPr>
      <xdr:spPr>
        <a:xfrm flipV="1">
          <a:off x="1130300" y="6441992"/>
          <a:ext cx="889000" cy="3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48571</xdr:rowOff>
    </xdr:from>
    <xdr:to>
      <xdr:col>10</xdr:col>
      <xdr:colOff>165100</xdr:colOff>
      <xdr:row>35</xdr:row>
      <xdr:rowOff>150171</xdr:rowOff>
    </xdr:to>
    <xdr:sp macro="" textlink="">
      <xdr:nvSpPr>
        <xdr:cNvPr id="71" name="フローチャート: 判断 70">
          <a:extLst>
            <a:ext uri="{FF2B5EF4-FFF2-40B4-BE49-F238E27FC236}">
              <a16:creationId xmlns:a16="http://schemas.microsoft.com/office/drawing/2014/main" id="{6195DEBE-3B10-46A5-918F-FE3F3A492CB0}"/>
            </a:ext>
          </a:extLst>
        </xdr:cNvPr>
        <xdr:cNvSpPr/>
      </xdr:nvSpPr>
      <xdr:spPr>
        <a:xfrm>
          <a:off x="1968500" y="604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166698</xdr:rowOff>
    </xdr:from>
    <xdr:ext cx="534377" cy="259045"/>
    <xdr:sp macro="" textlink="">
      <xdr:nvSpPr>
        <xdr:cNvPr id="72" name="テキスト ボックス 71">
          <a:extLst>
            <a:ext uri="{FF2B5EF4-FFF2-40B4-BE49-F238E27FC236}">
              <a16:creationId xmlns:a16="http://schemas.microsoft.com/office/drawing/2014/main" id="{B5A402EC-828D-41C1-8BC4-C82261B3E37D}"/>
            </a:ext>
          </a:extLst>
        </xdr:cNvPr>
        <xdr:cNvSpPr txBox="1"/>
      </xdr:nvSpPr>
      <xdr:spPr>
        <a:xfrm>
          <a:off x="1752111" y="582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53619</xdr:rowOff>
    </xdr:from>
    <xdr:to>
      <xdr:col>6</xdr:col>
      <xdr:colOff>38100</xdr:colOff>
      <xdr:row>35</xdr:row>
      <xdr:rowOff>155219</xdr:rowOff>
    </xdr:to>
    <xdr:sp macro="" textlink="">
      <xdr:nvSpPr>
        <xdr:cNvPr id="73" name="フローチャート: 判断 72">
          <a:extLst>
            <a:ext uri="{FF2B5EF4-FFF2-40B4-BE49-F238E27FC236}">
              <a16:creationId xmlns:a16="http://schemas.microsoft.com/office/drawing/2014/main" id="{F78FB2E1-ACF6-43DC-9D25-B205A25555CE}"/>
            </a:ext>
          </a:extLst>
        </xdr:cNvPr>
        <xdr:cNvSpPr/>
      </xdr:nvSpPr>
      <xdr:spPr>
        <a:xfrm>
          <a:off x="1079500" y="605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296</xdr:rowOff>
    </xdr:from>
    <xdr:ext cx="534377" cy="259045"/>
    <xdr:sp macro="" textlink="">
      <xdr:nvSpPr>
        <xdr:cNvPr id="74" name="テキスト ボックス 73">
          <a:extLst>
            <a:ext uri="{FF2B5EF4-FFF2-40B4-BE49-F238E27FC236}">
              <a16:creationId xmlns:a16="http://schemas.microsoft.com/office/drawing/2014/main" id="{422B2D98-E473-40C1-AD37-3B6B31B19FE7}"/>
            </a:ext>
          </a:extLst>
        </xdr:cNvPr>
        <xdr:cNvSpPr txBox="1"/>
      </xdr:nvSpPr>
      <xdr:spPr>
        <a:xfrm>
          <a:off x="863111" y="582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6BE85F27-420D-467E-A07D-030DACC7308D}"/>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89A6337E-9BA1-4C3B-8ECF-BBC4A4A441D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67354B6-0A10-4416-BAE7-D12FD6FDF401}"/>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7AC94E98-C5B9-4839-98E5-C0861AE93356}"/>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17645CE2-D177-4F35-BA5B-0A807DDC2EB3}"/>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119323</xdr:rowOff>
    </xdr:from>
    <xdr:to>
      <xdr:col>24</xdr:col>
      <xdr:colOff>114300</xdr:colOff>
      <xdr:row>37</xdr:row>
      <xdr:rowOff>49473</xdr:rowOff>
    </xdr:to>
    <xdr:sp macro="" textlink="">
      <xdr:nvSpPr>
        <xdr:cNvPr id="80" name="楕円 79">
          <a:extLst>
            <a:ext uri="{FF2B5EF4-FFF2-40B4-BE49-F238E27FC236}">
              <a16:creationId xmlns:a16="http://schemas.microsoft.com/office/drawing/2014/main" id="{57EBF77C-9AB0-4431-A54F-F2912D6FE776}"/>
            </a:ext>
          </a:extLst>
        </xdr:cNvPr>
        <xdr:cNvSpPr/>
      </xdr:nvSpPr>
      <xdr:spPr>
        <a:xfrm>
          <a:off x="4584700" y="629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97750</xdr:rowOff>
    </xdr:from>
    <xdr:ext cx="534377" cy="259045"/>
    <xdr:sp macro="" textlink="">
      <xdr:nvSpPr>
        <xdr:cNvPr id="81" name="人件費該当値テキスト">
          <a:extLst>
            <a:ext uri="{FF2B5EF4-FFF2-40B4-BE49-F238E27FC236}">
              <a16:creationId xmlns:a16="http://schemas.microsoft.com/office/drawing/2014/main" id="{4E317697-6D8C-4461-8264-E277EF693745}"/>
            </a:ext>
          </a:extLst>
        </xdr:cNvPr>
        <xdr:cNvSpPr txBox="1"/>
      </xdr:nvSpPr>
      <xdr:spPr>
        <a:xfrm>
          <a:off x="4686300" y="6269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141421</xdr:rowOff>
    </xdr:from>
    <xdr:to>
      <xdr:col>20</xdr:col>
      <xdr:colOff>38100</xdr:colOff>
      <xdr:row>37</xdr:row>
      <xdr:rowOff>71571</xdr:rowOff>
    </xdr:to>
    <xdr:sp macro="" textlink="">
      <xdr:nvSpPr>
        <xdr:cNvPr id="82" name="楕円 81">
          <a:extLst>
            <a:ext uri="{FF2B5EF4-FFF2-40B4-BE49-F238E27FC236}">
              <a16:creationId xmlns:a16="http://schemas.microsoft.com/office/drawing/2014/main" id="{A7DF2255-F29D-4D33-B73F-007188DEC8CD}"/>
            </a:ext>
          </a:extLst>
        </xdr:cNvPr>
        <xdr:cNvSpPr/>
      </xdr:nvSpPr>
      <xdr:spPr>
        <a:xfrm>
          <a:off x="3746500" y="631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62698</xdr:rowOff>
    </xdr:from>
    <xdr:ext cx="534377" cy="259045"/>
    <xdr:sp macro="" textlink="">
      <xdr:nvSpPr>
        <xdr:cNvPr id="83" name="テキスト ボックス 82">
          <a:extLst>
            <a:ext uri="{FF2B5EF4-FFF2-40B4-BE49-F238E27FC236}">
              <a16:creationId xmlns:a16="http://schemas.microsoft.com/office/drawing/2014/main" id="{672EBF09-0F33-4D31-9D02-2BD262C68548}"/>
            </a:ext>
          </a:extLst>
        </xdr:cNvPr>
        <xdr:cNvSpPr txBox="1"/>
      </xdr:nvSpPr>
      <xdr:spPr>
        <a:xfrm>
          <a:off x="3530111" y="6406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116561</xdr:rowOff>
    </xdr:from>
    <xdr:to>
      <xdr:col>15</xdr:col>
      <xdr:colOff>101600</xdr:colOff>
      <xdr:row>37</xdr:row>
      <xdr:rowOff>46711</xdr:rowOff>
    </xdr:to>
    <xdr:sp macro="" textlink="">
      <xdr:nvSpPr>
        <xdr:cNvPr id="84" name="楕円 83">
          <a:extLst>
            <a:ext uri="{FF2B5EF4-FFF2-40B4-BE49-F238E27FC236}">
              <a16:creationId xmlns:a16="http://schemas.microsoft.com/office/drawing/2014/main" id="{E0FFA9D3-8F99-4FA5-B9F1-0DB739375842}"/>
            </a:ext>
          </a:extLst>
        </xdr:cNvPr>
        <xdr:cNvSpPr/>
      </xdr:nvSpPr>
      <xdr:spPr>
        <a:xfrm>
          <a:off x="2857500" y="628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37838</xdr:rowOff>
    </xdr:from>
    <xdr:ext cx="534377" cy="259045"/>
    <xdr:sp macro="" textlink="">
      <xdr:nvSpPr>
        <xdr:cNvPr id="85" name="テキスト ボックス 84">
          <a:extLst>
            <a:ext uri="{FF2B5EF4-FFF2-40B4-BE49-F238E27FC236}">
              <a16:creationId xmlns:a16="http://schemas.microsoft.com/office/drawing/2014/main" id="{12E9EFC4-7BC0-4DCC-ADF5-356F30471C17}"/>
            </a:ext>
          </a:extLst>
        </xdr:cNvPr>
        <xdr:cNvSpPr txBox="1"/>
      </xdr:nvSpPr>
      <xdr:spPr>
        <a:xfrm>
          <a:off x="2641111" y="638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47542</xdr:rowOff>
    </xdr:from>
    <xdr:to>
      <xdr:col>10</xdr:col>
      <xdr:colOff>165100</xdr:colOff>
      <xdr:row>37</xdr:row>
      <xdr:rowOff>149142</xdr:rowOff>
    </xdr:to>
    <xdr:sp macro="" textlink="">
      <xdr:nvSpPr>
        <xdr:cNvPr id="86" name="楕円 85">
          <a:extLst>
            <a:ext uri="{FF2B5EF4-FFF2-40B4-BE49-F238E27FC236}">
              <a16:creationId xmlns:a16="http://schemas.microsoft.com/office/drawing/2014/main" id="{E6A1D79B-562F-43D6-924C-DF44699C1C40}"/>
            </a:ext>
          </a:extLst>
        </xdr:cNvPr>
        <xdr:cNvSpPr/>
      </xdr:nvSpPr>
      <xdr:spPr>
        <a:xfrm>
          <a:off x="1968500" y="639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140270</xdr:rowOff>
    </xdr:from>
    <xdr:ext cx="534377" cy="259045"/>
    <xdr:sp macro="" textlink="">
      <xdr:nvSpPr>
        <xdr:cNvPr id="87" name="テキスト ボックス 86">
          <a:extLst>
            <a:ext uri="{FF2B5EF4-FFF2-40B4-BE49-F238E27FC236}">
              <a16:creationId xmlns:a16="http://schemas.microsoft.com/office/drawing/2014/main" id="{384D89E4-0DFF-482F-BB30-27FDAE5A5A89}"/>
            </a:ext>
          </a:extLst>
        </xdr:cNvPr>
        <xdr:cNvSpPr txBox="1"/>
      </xdr:nvSpPr>
      <xdr:spPr>
        <a:xfrm>
          <a:off x="1752111" y="648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79394</xdr:rowOff>
    </xdr:from>
    <xdr:to>
      <xdr:col>6</xdr:col>
      <xdr:colOff>38100</xdr:colOff>
      <xdr:row>38</xdr:row>
      <xdr:rowOff>9544</xdr:rowOff>
    </xdr:to>
    <xdr:sp macro="" textlink="">
      <xdr:nvSpPr>
        <xdr:cNvPr id="88" name="楕円 87">
          <a:extLst>
            <a:ext uri="{FF2B5EF4-FFF2-40B4-BE49-F238E27FC236}">
              <a16:creationId xmlns:a16="http://schemas.microsoft.com/office/drawing/2014/main" id="{66C6901F-A62F-425D-AEBA-008674BC5D39}"/>
            </a:ext>
          </a:extLst>
        </xdr:cNvPr>
        <xdr:cNvSpPr/>
      </xdr:nvSpPr>
      <xdr:spPr>
        <a:xfrm>
          <a:off x="1079500" y="642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671</xdr:rowOff>
    </xdr:from>
    <xdr:ext cx="534377" cy="259045"/>
    <xdr:sp macro="" textlink="">
      <xdr:nvSpPr>
        <xdr:cNvPr id="89" name="テキスト ボックス 88">
          <a:extLst>
            <a:ext uri="{FF2B5EF4-FFF2-40B4-BE49-F238E27FC236}">
              <a16:creationId xmlns:a16="http://schemas.microsoft.com/office/drawing/2014/main" id="{CA07A300-560A-4391-A141-D7370503A93A}"/>
            </a:ext>
          </a:extLst>
        </xdr:cNvPr>
        <xdr:cNvSpPr txBox="1"/>
      </xdr:nvSpPr>
      <xdr:spPr>
        <a:xfrm>
          <a:off x="863111" y="6515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9D5985E1-35AB-4960-AFCF-9753B1FB675C}"/>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CD887E83-39ED-4811-9239-C6493A6FABE4}"/>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4F2DFA32-FB92-4CFC-8DF9-AA4EA4444CAD}"/>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2B98AAD5-BD9D-46D3-8F92-ADBCD818ACA7}"/>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9969B63D-4D61-43FD-B427-F3AFAAB64BE2}"/>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580B8172-074E-4BBE-BCB6-13B673F6663D}"/>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5268822-BC44-4462-8C71-D219305873C3}"/>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C7E4E6A8-D679-4AB7-B14E-208724F1222D}"/>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2C8907F9-9B79-4695-BC93-8394D3483763}"/>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BD25F17E-C823-4FD1-BA2B-0B3332EF8A8C}"/>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82CDE44E-1F29-4A8D-9330-84A9188B35E5}"/>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FC339DD4-E300-4347-9ABE-591CDC9FF071}"/>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44F7407-2ADD-4CCE-97D9-3433E3188633}"/>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C09FB19B-E6DF-4302-9762-AB8A5BD8A079}"/>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BE4BDD4F-5F3A-48F9-A40D-5595E24EE2D5}"/>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243B1894-AFD8-489B-87EF-190D183E1C89}"/>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A673D892-57FE-4C1F-8291-FD6ACB2A4DC3}"/>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AF489B4E-515D-4CAB-AB78-0C33B3315008}"/>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B0DCCB8A-AD03-416D-A88F-F7D3432FFF93}"/>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1FB32150-0A8A-4B12-AFF7-958D03BA3FFA}"/>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DB38A66F-C89C-4299-A3E0-A3366C10CD2D}"/>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EA9638AB-5CF0-4A8C-935D-ECD0A0039087}"/>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7A4AE96D-B0B1-4ADE-A3E2-AB3D8E5FBD9D}"/>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A5E190B3-7B31-483A-8F2A-013B308C378A}"/>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E2470B64-42D6-487D-A126-8767A011B27B}"/>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DB0DB549-6358-4BB3-A3D9-05EA46718222}"/>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44733</xdr:rowOff>
    </xdr:from>
    <xdr:to>
      <xdr:col>24</xdr:col>
      <xdr:colOff>62865</xdr:colOff>
      <xdr:row>58</xdr:row>
      <xdr:rowOff>151370</xdr:rowOff>
    </xdr:to>
    <xdr:cxnSp macro="">
      <xdr:nvCxnSpPr>
        <xdr:cNvPr id="116" name="直線コネクタ 115">
          <a:extLst>
            <a:ext uri="{FF2B5EF4-FFF2-40B4-BE49-F238E27FC236}">
              <a16:creationId xmlns:a16="http://schemas.microsoft.com/office/drawing/2014/main" id="{2B1104E1-429E-4926-BAE7-6093FEEF266D}"/>
            </a:ext>
          </a:extLst>
        </xdr:cNvPr>
        <xdr:cNvCxnSpPr/>
      </xdr:nvCxnSpPr>
      <xdr:spPr>
        <a:xfrm flipV="1">
          <a:off x="4633595" y="8788683"/>
          <a:ext cx="1270" cy="13067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155197</xdr:rowOff>
    </xdr:from>
    <xdr:ext cx="534377" cy="259045"/>
    <xdr:sp macro="" textlink="">
      <xdr:nvSpPr>
        <xdr:cNvPr id="117" name="物件費最小値テキスト">
          <a:extLst>
            <a:ext uri="{FF2B5EF4-FFF2-40B4-BE49-F238E27FC236}">
              <a16:creationId xmlns:a16="http://schemas.microsoft.com/office/drawing/2014/main" id="{CCB49EA2-9D2A-4EB2-B19E-02A3203D90B6}"/>
            </a:ext>
          </a:extLst>
        </xdr:cNvPr>
        <xdr:cNvSpPr txBox="1"/>
      </xdr:nvSpPr>
      <xdr:spPr>
        <a:xfrm>
          <a:off x="4686300" y="1009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151370</xdr:rowOff>
    </xdr:from>
    <xdr:to>
      <xdr:col>24</xdr:col>
      <xdr:colOff>152400</xdr:colOff>
      <xdr:row>58</xdr:row>
      <xdr:rowOff>151370</xdr:rowOff>
    </xdr:to>
    <xdr:cxnSp macro="">
      <xdr:nvCxnSpPr>
        <xdr:cNvPr id="118" name="直線コネクタ 117">
          <a:extLst>
            <a:ext uri="{FF2B5EF4-FFF2-40B4-BE49-F238E27FC236}">
              <a16:creationId xmlns:a16="http://schemas.microsoft.com/office/drawing/2014/main" id="{EBE0EF98-A8C0-4E02-BAD7-A546FDB62CBB}"/>
            </a:ext>
          </a:extLst>
        </xdr:cNvPr>
        <xdr:cNvCxnSpPr/>
      </xdr:nvCxnSpPr>
      <xdr:spPr>
        <a:xfrm>
          <a:off x="4546600" y="10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162860</xdr:rowOff>
    </xdr:from>
    <xdr:ext cx="599010" cy="259045"/>
    <xdr:sp macro="" textlink="">
      <xdr:nvSpPr>
        <xdr:cNvPr id="119" name="物件費最大値テキスト">
          <a:extLst>
            <a:ext uri="{FF2B5EF4-FFF2-40B4-BE49-F238E27FC236}">
              <a16:creationId xmlns:a16="http://schemas.microsoft.com/office/drawing/2014/main" id="{20A32FF1-434B-4E91-A270-BCA249665C64}"/>
            </a:ext>
          </a:extLst>
        </xdr:cNvPr>
        <xdr:cNvSpPr txBox="1"/>
      </xdr:nvSpPr>
      <xdr:spPr>
        <a:xfrm>
          <a:off x="4686300" y="85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44733</xdr:rowOff>
    </xdr:from>
    <xdr:to>
      <xdr:col>24</xdr:col>
      <xdr:colOff>152400</xdr:colOff>
      <xdr:row>51</xdr:row>
      <xdr:rowOff>44733</xdr:rowOff>
    </xdr:to>
    <xdr:cxnSp macro="">
      <xdr:nvCxnSpPr>
        <xdr:cNvPr id="120" name="直線コネクタ 119">
          <a:extLst>
            <a:ext uri="{FF2B5EF4-FFF2-40B4-BE49-F238E27FC236}">
              <a16:creationId xmlns:a16="http://schemas.microsoft.com/office/drawing/2014/main" id="{B717E9F2-3ED5-4EA4-B45C-6A7067F59DE7}"/>
            </a:ext>
          </a:extLst>
        </xdr:cNvPr>
        <xdr:cNvCxnSpPr/>
      </xdr:nvCxnSpPr>
      <xdr:spPr>
        <a:xfrm>
          <a:off x="4546600" y="87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107772</xdr:rowOff>
    </xdr:from>
    <xdr:to>
      <xdr:col>24</xdr:col>
      <xdr:colOff>63500</xdr:colOff>
      <xdr:row>56</xdr:row>
      <xdr:rowOff>160089</xdr:rowOff>
    </xdr:to>
    <xdr:cxnSp macro="">
      <xdr:nvCxnSpPr>
        <xdr:cNvPr id="121" name="直線コネクタ 120">
          <a:extLst>
            <a:ext uri="{FF2B5EF4-FFF2-40B4-BE49-F238E27FC236}">
              <a16:creationId xmlns:a16="http://schemas.microsoft.com/office/drawing/2014/main" id="{AC055A3C-CE04-45FF-93F0-1E253484CFD4}"/>
            </a:ext>
          </a:extLst>
        </xdr:cNvPr>
        <xdr:cNvCxnSpPr/>
      </xdr:nvCxnSpPr>
      <xdr:spPr>
        <a:xfrm flipV="1">
          <a:off x="3797300" y="9708972"/>
          <a:ext cx="838200" cy="5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60981</xdr:rowOff>
    </xdr:from>
    <xdr:ext cx="534377" cy="259045"/>
    <xdr:sp macro="" textlink="">
      <xdr:nvSpPr>
        <xdr:cNvPr id="122" name="物件費平均値テキスト">
          <a:extLst>
            <a:ext uri="{FF2B5EF4-FFF2-40B4-BE49-F238E27FC236}">
              <a16:creationId xmlns:a16="http://schemas.microsoft.com/office/drawing/2014/main" id="{047AAB56-DC5B-48C4-9E91-135761199D96}"/>
            </a:ext>
          </a:extLst>
        </xdr:cNvPr>
        <xdr:cNvSpPr txBox="1"/>
      </xdr:nvSpPr>
      <xdr:spPr>
        <a:xfrm>
          <a:off x="4686300" y="9662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82554</xdr:rowOff>
    </xdr:from>
    <xdr:to>
      <xdr:col>24</xdr:col>
      <xdr:colOff>114300</xdr:colOff>
      <xdr:row>57</xdr:row>
      <xdr:rowOff>12704</xdr:rowOff>
    </xdr:to>
    <xdr:sp macro="" textlink="">
      <xdr:nvSpPr>
        <xdr:cNvPr id="123" name="フローチャート: 判断 122">
          <a:extLst>
            <a:ext uri="{FF2B5EF4-FFF2-40B4-BE49-F238E27FC236}">
              <a16:creationId xmlns:a16="http://schemas.microsoft.com/office/drawing/2014/main" id="{20124CD5-D137-4024-9EEF-DEA231AE9762}"/>
            </a:ext>
          </a:extLst>
        </xdr:cNvPr>
        <xdr:cNvSpPr/>
      </xdr:nvSpPr>
      <xdr:spPr>
        <a:xfrm>
          <a:off x="45847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160089</xdr:rowOff>
    </xdr:from>
    <xdr:to>
      <xdr:col>19</xdr:col>
      <xdr:colOff>177800</xdr:colOff>
      <xdr:row>57</xdr:row>
      <xdr:rowOff>62662</xdr:rowOff>
    </xdr:to>
    <xdr:cxnSp macro="">
      <xdr:nvCxnSpPr>
        <xdr:cNvPr id="124" name="直線コネクタ 123">
          <a:extLst>
            <a:ext uri="{FF2B5EF4-FFF2-40B4-BE49-F238E27FC236}">
              <a16:creationId xmlns:a16="http://schemas.microsoft.com/office/drawing/2014/main" id="{71FEE7EE-EEF0-4324-91FD-A9A68C0BC1E9}"/>
            </a:ext>
          </a:extLst>
        </xdr:cNvPr>
        <xdr:cNvCxnSpPr/>
      </xdr:nvCxnSpPr>
      <xdr:spPr>
        <a:xfrm flipV="1">
          <a:off x="2908300" y="9761289"/>
          <a:ext cx="889000" cy="7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127947</xdr:rowOff>
    </xdr:from>
    <xdr:to>
      <xdr:col>20</xdr:col>
      <xdr:colOff>38100</xdr:colOff>
      <xdr:row>57</xdr:row>
      <xdr:rowOff>58097</xdr:rowOff>
    </xdr:to>
    <xdr:sp macro="" textlink="">
      <xdr:nvSpPr>
        <xdr:cNvPr id="125" name="フローチャート: 判断 124">
          <a:extLst>
            <a:ext uri="{FF2B5EF4-FFF2-40B4-BE49-F238E27FC236}">
              <a16:creationId xmlns:a16="http://schemas.microsoft.com/office/drawing/2014/main" id="{2AC78D83-8163-4BB3-882B-CB368B176470}"/>
            </a:ext>
          </a:extLst>
        </xdr:cNvPr>
        <xdr:cNvSpPr/>
      </xdr:nvSpPr>
      <xdr:spPr>
        <a:xfrm>
          <a:off x="3746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49224</xdr:rowOff>
    </xdr:from>
    <xdr:ext cx="534377" cy="259045"/>
    <xdr:sp macro="" textlink="">
      <xdr:nvSpPr>
        <xdr:cNvPr id="126" name="テキスト ボックス 125">
          <a:extLst>
            <a:ext uri="{FF2B5EF4-FFF2-40B4-BE49-F238E27FC236}">
              <a16:creationId xmlns:a16="http://schemas.microsoft.com/office/drawing/2014/main" id="{9C628C6F-005E-4E21-BE32-3744F11E6CD8}"/>
            </a:ext>
          </a:extLst>
        </xdr:cNvPr>
        <xdr:cNvSpPr txBox="1"/>
      </xdr:nvSpPr>
      <xdr:spPr>
        <a:xfrm>
          <a:off x="3530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62662</xdr:rowOff>
    </xdr:from>
    <xdr:to>
      <xdr:col>15</xdr:col>
      <xdr:colOff>50800</xdr:colOff>
      <xdr:row>57</xdr:row>
      <xdr:rowOff>138916</xdr:rowOff>
    </xdr:to>
    <xdr:cxnSp macro="">
      <xdr:nvCxnSpPr>
        <xdr:cNvPr id="127" name="直線コネクタ 126">
          <a:extLst>
            <a:ext uri="{FF2B5EF4-FFF2-40B4-BE49-F238E27FC236}">
              <a16:creationId xmlns:a16="http://schemas.microsoft.com/office/drawing/2014/main" id="{4C3D5260-2767-4AF2-A808-8C6EF6CCB7FF}"/>
            </a:ext>
          </a:extLst>
        </xdr:cNvPr>
        <xdr:cNvCxnSpPr/>
      </xdr:nvCxnSpPr>
      <xdr:spPr>
        <a:xfrm flipV="1">
          <a:off x="2019300" y="9835312"/>
          <a:ext cx="889000" cy="76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111586</xdr:rowOff>
    </xdr:from>
    <xdr:to>
      <xdr:col>15</xdr:col>
      <xdr:colOff>101600</xdr:colOff>
      <xdr:row>57</xdr:row>
      <xdr:rowOff>41736</xdr:rowOff>
    </xdr:to>
    <xdr:sp macro="" textlink="">
      <xdr:nvSpPr>
        <xdr:cNvPr id="128" name="フローチャート: 判断 127">
          <a:extLst>
            <a:ext uri="{FF2B5EF4-FFF2-40B4-BE49-F238E27FC236}">
              <a16:creationId xmlns:a16="http://schemas.microsoft.com/office/drawing/2014/main" id="{4E24E535-1701-47C2-84A5-082528270681}"/>
            </a:ext>
          </a:extLst>
        </xdr:cNvPr>
        <xdr:cNvSpPr/>
      </xdr:nvSpPr>
      <xdr:spPr>
        <a:xfrm>
          <a:off x="2857500" y="971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58263</xdr:rowOff>
    </xdr:from>
    <xdr:ext cx="534377" cy="259045"/>
    <xdr:sp macro="" textlink="">
      <xdr:nvSpPr>
        <xdr:cNvPr id="129" name="テキスト ボックス 128">
          <a:extLst>
            <a:ext uri="{FF2B5EF4-FFF2-40B4-BE49-F238E27FC236}">
              <a16:creationId xmlns:a16="http://schemas.microsoft.com/office/drawing/2014/main" id="{B26D3062-B16F-41E5-B04F-74A4AA9EEF5B}"/>
            </a:ext>
          </a:extLst>
        </xdr:cNvPr>
        <xdr:cNvSpPr txBox="1"/>
      </xdr:nvSpPr>
      <xdr:spPr>
        <a:xfrm>
          <a:off x="2641111" y="948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138916</xdr:rowOff>
    </xdr:from>
    <xdr:to>
      <xdr:col>10</xdr:col>
      <xdr:colOff>114300</xdr:colOff>
      <xdr:row>57</xdr:row>
      <xdr:rowOff>139853</xdr:rowOff>
    </xdr:to>
    <xdr:cxnSp macro="">
      <xdr:nvCxnSpPr>
        <xdr:cNvPr id="130" name="直線コネクタ 129">
          <a:extLst>
            <a:ext uri="{FF2B5EF4-FFF2-40B4-BE49-F238E27FC236}">
              <a16:creationId xmlns:a16="http://schemas.microsoft.com/office/drawing/2014/main" id="{FD2F453E-9932-4B13-B0D9-8836A873C5B5}"/>
            </a:ext>
          </a:extLst>
        </xdr:cNvPr>
        <xdr:cNvCxnSpPr/>
      </xdr:nvCxnSpPr>
      <xdr:spPr>
        <a:xfrm flipV="1">
          <a:off x="1130300" y="9911566"/>
          <a:ext cx="889000" cy="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143220</xdr:rowOff>
    </xdr:from>
    <xdr:to>
      <xdr:col>10</xdr:col>
      <xdr:colOff>165100</xdr:colOff>
      <xdr:row>57</xdr:row>
      <xdr:rowOff>73370</xdr:rowOff>
    </xdr:to>
    <xdr:sp macro="" textlink="">
      <xdr:nvSpPr>
        <xdr:cNvPr id="131" name="フローチャート: 判断 130">
          <a:extLst>
            <a:ext uri="{FF2B5EF4-FFF2-40B4-BE49-F238E27FC236}">
              <a16:creationId xmlns:a16="http://schemas.microsoft.com/office/drawing/2014/main" id="{3C6F6687-397D-49AF-818F-E6B35456EE6B}"/>
            </a:ext>
          </a:extLst>
        </xdr:cNvPr>
        <xdr:cNvSpPr/>
      </xdr:nvSpPr>
      <xdr:spPr>
        <a:xfrm>
          <a:off x="1968500" y="974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89897</xdr:rowOff>
    </xdr:from>
    <xdr:ext cx="534377" cy="259045"/>
    <xdr:sp macro="" textlink="">
      <xdr:nvSpPr>
        <xdr:cNvPr id="132" name="テキスト ボックス 131">
          <a:extLst>
            <a:ext uri="{FF2B5EF4-FFF2-40B4-BE49-F238E27FC236}">
              <a16:creationId xmlns:a16="http://schemas.microsoft.com/office/drawing/2014/main" id="{48926100-9E37-4681-8FCD-5CB29E83A84C}"/>
            </a:ext>
          </a:extLst>
        </xdr:cNvPr>
        <xdr:cNvSpPr txBox="1"/>
      </xdr:nvSpPr>
      <xdr:spPr>
        <a:xfrm>
          <a:off x="1752111" y="951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21376</xdr:rowOff>
    </xdr:from>
    <xdr:to>
      <xdr:col>6</xdr:col>
      <xdr:colOff>38100</xdr:colOff>
      <xdr:row>57</xdr:row>
      <xdr:rowOff>122976</xdr:rowOff>
    </xdr:to>
    <xdr:sp macro="" textlink="">
      <xdr:nvSpPr>
        <xdr:cNvPr id="133" name="フローチャート: 判断 132">
          <a:extLst>
            <a:ext uri="{FF2B5EF4-FFF2-40B4-BE49-F238E27FC236}">
              <a16:creationId xmlns:a16="http://schemas.microsoft.com/office/drawing/2014/main" id="{6DE53A85-E66D-4310-92BB-8FD6F97FF695}"/>
            </a:ext>
          </a:extLst>
        </xdr:cNvPr>
        <xdr:cNvSpPr/>
      </xdr:nvSpPr>
      <xdr:spPr>
        <a:xfrm>
          <a:off x="1079500" y="9794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139503</xdr:rowOff>
    </xdr:from>
    <xdr:ext cx="534377" cy="259045"/>
    <xdr:sp macro="" textlink="">
      <xdr:nvSpPr>
        <xdr:cNvPr id="134" name="テキスト ボックス 133">
          <a:extLst>
            <a:ext uri="{FF2B5EF4-FFF2-40B4-BE49-F238E27FC236}">
              <a16:creationId xmlns:a16="http://schemas.microsoft.com/office/drawing/2014/main" id="{A1C41B23-66E6-4736-87AF-EC4D7867B2D3}"/>
            </a:ext>
          </a:extLst>
        </xdr:cNvPr>
        <xdr:cNvSpPr txBox="1"/>
      </xdr:nvSpPr>
      <xdr:spPr>
        <a:xfrm>
          <a:off x="863111" y="9569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397E08F5-6481-49FB-AB65-55393041623D}"/>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4942B465-7408-441A-B933-B1794EFEE412}"/>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B6EBADF6-D4DD-40EF-9E0F-CBE3E0C5C339}"/>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900B305F-7F18-459F-A546-4BDC083B846C}"/>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F5D1B62C-03E2-4224-BC1E-77577933733E}"/>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56972</xdr:rowOff>
    </xdr:from>
    <xdr:to>
      <xdr:col>24</xdr:col>
      <xdr:colOff>114300</xdr:colOff>
      <xdr:row>56</xdr:row>
      <xdr:rowOff>158572</xdr:rowOff>
    </xdr:to>
    <xdr:sp macro="" textlink="">
      <xdr:nvSpPr>
        <xdr:cNvPr id="140" name="楕円 139">
          <a:extLst>
            <a:ext uri="{FF2B5EF4-FFF2-40B4-BE49-F238E27FC236}">
              <a16:creationId xmlns:a16="http://schemas.microsoft.com/office/drawing/2014/main" id="{557E79E3-6F94-4958-AFE5-D65949EB7250}"/>
            </a:ext>
          </a:extLst>
        </xdr:cNvPr>
        <xdr:cNvSpPr/>
      </xdr:nvSpPr>
      <xdr:spPr>
        <a:xfrm>
          <a:off x="4584700" y="965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79849</xdr:rowOff>
    </xdr:from>
    <xdr:ext cx="534377" cy="259045"/>
    <xdr:sp macro="" textlink="">
      <xdr:nvSpPr>
        <xdr:cNvPr id="141" name="物件費該当値テキスト">
          <a:extLst>
            <a:ext uri="{FF2B5EF4-FFF2-40B4-BE49-F238E27FC236}">
              <a16:creationId xmlns:a16="http://schemas.microsoft.com/office/drawing/2014/main" id="{579AEB0C-F23B-4E45-8FB7-7CC8A12011A1}"/>
            </a:ext>
          </a:extLst>
        </xdr:cNvPr>
        <xdr:cNvSpPr txBox="1"/>
      </xdr:nvSpPr>
      <xdr:spPr>
        <a:xfrm>
          <a:off x="4686300" y="9509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109289</xdr:rowOff>
    </xdr:from>
    <xdr:to>
      <xdr:col>20</xdr:col>
      <xdr:colOff>38100</xdr:colOff>
      <xdr:row>57</xdr:row>
      <xdr:rowOff>39439</xdr:rowOff>
    </xdr:to>
    <xdr:sp macro="" textlink="">
      <xdr:nvSpPr>
        <xdr:cNvPr id="142" name="楕円 141">
          <a:extLst>
            <a:ext uri="{FF2B5EF4-FFF2-40B4-BE49-F238E27FC236}">
              <a16:creationId xmlns:a16="http://schemas.microsoft.com/office/drawing/2014/main" id="{8BB5AB19-F14A-41B5-A376-527AD04E5266}"/>
            </a:ext>
          </a:extLst>
        </xdr:cNvPr>
        <xdr:cNvSpPr/>
      </xdr:nvSpPr>
      <xdr:spPr>
        <a:xfrm>
          <a:off x="3746500" y="971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55966</xdr:rowOff>
    </xdr:from>
    <xdr:ext cx="534377" cy="259045"/>
    <xdr:sp macro="" textlink="">
      <xdr:nvSpPr>
        <xdr:cNvPr id="143" name="テキスト ボックス 142">
          <a:extLst>
            <a:ext uri="{FF2B5EF4-FFF2-40B4-BE49-F238E27FC236}">
              <a16:creationId xmlns:a16="http://schemas.microsoft.com/office/drawing/2014/main" id="{3A19736F-6ADD-4C96-842E-1BB18DC0120C}"/>
            </a:ext>
          </a:extLst>
        </xdr:cNvPr>
        <xdr:cNvSpPr txBox="1"/>
      </xdr:nvSpPr>
      <xdr:spPr>
        <a:xfrm>
          <a:off x="3530111" y="9485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11862</xdr:rowOff>
    </xdr:from>
    <xdr:to>
      <xdr:col>15</xdr:col>
      <xdr:colOff>101600</xdr:colOff>
      <xdr:row>57</xdr:row>
      <xdr:rowOff>113462</xdr:rowOff>
    </xdr:to>
    <xdr:sp macro="" textlink="">
      <xdr:nvSpPr>
        <xdr:cNvPr id="144" name="楕円 143">
          <a:extLst>
            <a:ext uri="{FF2B5EF4-FFF2-40B4-BE49-F238E27FC236}">
              <a16:creationId xmlns:a16="http://schemas.microsoft.com/office/drawing/2014/main" id="{123E0296-258C-4994-B5FD-63D4C285F2CE}"/>
            </a:ext>
          </a:extLst>
        </xdr:cNvPr>
        <xdr:cNvSpPr/>
      </xdr:nvSpPr>
      <xdr:spPr>
        <a:xfrm>
          <a:off x="2857500" y="978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104589</xdr:rowOff>
    </xdr:from>
    <xdr:ext cx="534377" cy="259045"/>
    <xdr:sp macro="" textlink="">
      <xdr:nvSpPr>
        <xdr:cNvPr id="145" name="テキスト ボックス 144">
          <a:extLst>
            <a:ext uri="{FF2B5EF4-FFF2-40B4-BE49-F238E27FC236}">
              <a16:creationId xmlns:a16="http://schemas.microsoft.com/office/drawing/2014/main" id="{AF23D850-8277-46BD-9B8A-47A113B5C5F9}"/>
            </a:ext>
          </a:extLst>
        </xdr:cNvPr>
        <xdr:cNvSpPr txBox="1"/>
      </xdr:nvSpPr>
      <xdr:spPr>
        <a:xfrm>
          <a:off x="2641111" y="987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88116</xdr:rowOff>
    </xdr:from>
    <xdr:to>
      <xdr:col>10</xdr:col>
      <xdr:colOff>165100</xdr:colOff>
      <xdr:row>58</xdr:row>
      <xdr:rowOff>18266</xdr:rowOff>
    </xdr:to>
    <xdr:sp macro="" textlink="">
      <xdr:nvSpPr>
        <xdr:cNvPr id="146" name="楕円 145">
          <a:extLst>
            <a:ext uri="{FF2B5EF4-FFF2-40B4-BE49-F238E27FC236}">
              <a16:creationId xmlns:a16="http://schemas.microsoft.com/office/drawing/2014/main" id="{135FFCCF-7B93-4D35-8B37-8EE22F678F26}"/>
            </a:ext>
          </a:extLst>
        </xdr:cNvPr>
        <xdr:cNvSpPr/>
      </xdr:nvSpPr>
      <xdr:spPr>
        <a:xfrm>
          <a:off x="1968500" y="986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9393</xdr:rowOff>
    </xdr:from>
    <xdr:ext cx="534377" cy="259045"/>
    <xdr:sp macro="" textlink="">
      <xdr:nvSpPr>
        <xdr:cNvPr id="147" name="テキスト ボックス 146">
          <a:extLst>
            <a:ext uri="{FF2B5EF4-FFF2-40B4-BE49-F238E27FC236}">
              <a16:creationId xmlns:a16="http://schemas.microsoft.com/office/drawing/2014/main" id="{8F3C0E22-56D8-420D-88F4-73FC0EAA24CC}"/>
            </a:ext>
          </a:extLst>
        </xdr:cNvPr>
        <xdr:cNvSpPr txBox="1"/>
      </xdr:nvSpPr>
      <xdr:spPr>
        <a:xfrm>
          <a:off x="1752111" y="9953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89053</xdr:rowOff>
    </xdr:from>
    <xdr:to>
      <xdr:col>6</xdr:col>
      <xdr:colOff>38100</xdr:colOff>
      <xdr:row>58</xdr:row>
      <xdr:rowOff>19203</xdr:rowOff>
    </xdr:to>
    <xdr:sp macro="" textlink="">
      <xdr:nvSpPr>
        <xdr:cNvPr id="148" name="楕円 147">
          <a:extLst>
            <a:ext uri="{FF2B5EF4-FFF2-40B4-BE49-F238E27FC236}">
              <a16:creationId xmlns:a16="http://schemas.microsoft.com/office/drawing/2014/main" id="{1A29F4D6-0356-452C-8133-9BC826E85384}"/>
            </a:ext>
          </a:extLst>
        </xdr:cNvPr>
        <xdr:cNvSpPr/>
      </xdr:nvSpPr>
      <xdr:spPr>
        <a:xfrm>
          <a:off x="1079500" y="986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10330</xdr:rowOff>
    </xdr:from>
    <xdr:ext cx="534377" cy="259045"/>
    <xdr:sp macro="" textlink="">
      <xdr:nvSpPr>
        <xdr:cNvPr id="149" name="テキスト ボックス 148">
          <a:extLst>
            <a:ext uri="{FF2B5EF4-FFF2-40B4-BE49-F238E27FC236}">
              <a16:creationId xmlns:a16="http://schemas.microsoft.com/office/drawing/2014/main" id="{D3975C30-124A-488D-8F4B-F8681723986B}"/>
            </a:ext>
          </a:extLst>
        </xdr:cNvPr>
        <xdr:cNvSpPr txBox="1"/>
      </xdr:nvSpPr>
      <xdr:spPr>
        <a:xfrm>
          <a:off x="863111" y="99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1AD4338F-2121-4F22-A25A-690B82FF4457}"/>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9966EE98-B722-4E37-AB7C-0DB7B941E1C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BEC47BE0-6836-4969-B7BA-0D6562C83CB5}"/>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3B18EF93-061E-4010-B6EF-0E8D8BCE1248}"/>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2F394BBA-662C-42A4-9B9F-189CAC47B541}"/>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25715DF5-57F9-4040-9A6D-3B579035463B}"/>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34A22CF7-B8D6-4ED2-89A6-6DB622005548}"/>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EF90757D-7265-47D6-B3E8-D9FE7D46752C}"/>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2DF7C00C-8A3D-413E-B6F6-280C232015DA}"/>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EC2BDD19-1BD3-48CB-80E4-0011C78F3653}"/>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7611A350-D65E-47FD-BC68-628449B3BE3A}"/>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745F7B04-D44C-4D08-8574-BC9485484087}"/>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1DE1ED00-0B58-4FA2-8083-211619BCA5DC}"/>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A6E10A20-BE81-44B7-A486-13C06EBF763D}"/>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153CADF8-D57C-43F1-A1FB-01F750B178B9}"/>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55D8F51A-D327-4D23-9C66-8D624C139066}"/>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66801EC2-AD8C-4564-B784-99E5C40D7B36}"/>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3B47DD34-29A4-45AA-AB3F-C57732E0D18A}"/>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144C5D65-46DA-44E5-A7E7-2A5AB81FE52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E28C7A41-B62F-40F7-BA66-23C229E10FCC}"/>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4357D1A5-5B7B-4207-87E1-5114B13071D8}"/>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897A36DC-4CD3-40CF-AA32-FCD4BB2155F1}"/>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61C7BF26-1600-4B92-835D-65786A25BD75}"/>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15761</xdr:rowOff>
    </xdr:from>
    <xdr:to>
      <xdr:col>24</xdr:col>
      <xdr:colOff>62865</xdr:colOff>
      <xdr:row>79</xdr:row>
      <xdr:rowOff>17094</xdr:rowOff>
    </xdr:to>
    <xdr:cxnSp macro="">
      <xdr:nvCxnSpPr>
        <xdr:cNvPr id="173" name="直線コネクタ 172">
          <a:extLst>
            <a:ext uri="{FF2B5EF4-FFF2-40B4-BE49-F238E27FC236}">
              <a16:creationId xmlns:a16="http://schemas.microsoft.com/office/drawing/2014/main" id="{A08768C1-610A-4E79-B21F-1CA4F1299224}"/>
            </a:ext>
          </a:extLst>
        </xdr:cNvPr>
        <xdr:cNvCxnSpPr/>
      </xdr:nvCxnSpPr>
      <xdr:spPr>
        <a:xfrm flipV="1">
          <a:off x="4633595" y="12188711"/>
          <a:ext cx="1270" cy="1372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20921</xdr:rowOff>
    </xdr:from>
    <xdr:ext cx="378565" cy="259045"/>
    <xdr:sp macro="" textlink="">
      <xdr:nvSpPr>
        <xdr:cNvPr id="174" name="維持補修費最小値テキスト">
          <a:extLst>
            <a:ext uri="{FF2B5EF4-FFF2-40B4-BE49-F238E27FC236}">
              <a16:creationId xmlns:a16="http://schemas.microsoft.com/office/drawing/2014/main" id="{B2C83E06-3C1D-4DAA-8051-31D8F33F03E9}"/>
            </a:ext>
          </a:extLst>
        </xdr:cNvPr>
        <xdr:cNvSpPr txBox="1"/>
      </xdr:nvSpPr>
      <xdr:spPr>
        <a:xfrm>
          <a:off x="4686300" y="135654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17094</xdr:rowOff>
    </xdr:from>
    <xdr:to>
      <xdr:col>24</xdr:col>
      <xdr:colOff>152400</xdr:colOff>
      <xdr:row>79</xdr:row>
      <xdr:rowOff>17094</xdr:rowOff>
    </xdr:to>
    <xdr:cxnSp macro="">
      <xdr:nvCxnSpPr>
        <xdr:cNvPr id="175" name="直線コネクタ 174">
          <a:extLst>
            <a:ext uri="{FF2B5EF4-FFF2-40B4-BE49-F238E27FC236}">
              <a16:creationId xmlns:a16="http://schemas.microsoft.com/office/drawing/2014/main" id="{756966D7-F52A-4442-B27E-37C1A3D5B4F3}"/>
            </a:ext>
          </a:extLst>
        </xdr:cNvPr>
        <xdr:cNvCxnSpPr/>
      </xdr:nvCxnSpPr>
      <xdr:spPr>
        <a:xfrm>
          <a:off x="4546600" y="13561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133888</xdr:rowOff>
    </xdr:from>
    <xdr:ext cx="534377" cy="259045"/>
    <xdr:sp macro="" textlink="">
      <xdr:nvSpPr>
        <xdr:cNvPr id="176" name="維持補修費最大値テキスト">
          <a:extLst>
            <a:ext uri="{FF2B5EF4-FFF2-40B4-BE49-F238E27FC236}">
              <a16:creationId xmlns:a16="http://schemas.microsoft.com/office/drawing/2014/main" id="{5C3A41A6-70ED-4BBF-AB0A-80DDBB825AA3}"/>
            </a:ext>
          </a:extLst>
        </xdr:cNvPr>
        <xdr:cNvSpPr txBox="1"/>
      </xdr:nvSpPr>
      <xdr:spPr>
        <a:xfrm>
          <a:off x="4686300" y="1196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15761</xdr:rowOff>
    </xdr:from>
    <xdr:to>
      <xdr:col>24</xdr:col>
      <xdr:colOff>152400</xdr:colOff>
      <xdr:row>71</xdr:row>
      <xdr:rowOff>15761</xdr:rowOff>
    </xdr:to>
    <xdr:cxnSp macro="">
      <xdr:nvCxnSpPr>
        <xdr:cNvPr id="177" name="直線コネクタ 176">
          <a:extLst>
            <a:ext uri="{FF2B5EF4-FFF2-40B4-BE49-F238E27FC236}">
              <a16:creationId xmlns:a16="http://schemas.microsoft.com/office/drawing/2014/main" id="{1473F2D4-F947-4585-AA83-FF72EFB6FF25}"/>
            </a:ext>
          </a:extLst>
        </xdr:cNvPr>
        <xdr:cNvCxnSpPr/>
      </xdr:nvCxnSpPr>
      <xdr:spPr>
        <a:xfrm>
          <a:off x="4546600" y="1218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38582</xdr:rowOff>
    </xdr:from>
    <xdr:to>
      <xdr:col>24</xdr:col>
      <xdr:colOff>63500</xdr:colOff>
      <xdr:row>76</xdr:row>
      <xdr:rowOff>171323</xdr:rowOff>
    </xdr:to>
    <xdr:cxnSp macro="">
      <xdr:nvCxnSpPr>
        <xdr:cNvPr id="178" name="直線コネクタ 177">
          <a:extLst>
            <a:ext uri="{FF2B5EF4-FFF2-40B4-BE49-F238E27FC236}">
              <a16:creationId xmlns:a16="http://schemas.microsoft.com/office/drawing/2014/main" id="{5ABC137F-FAC2-4010-8346-C8A4B281B2A1}"/>
            </a:ext>
          </a:extLst>
        </xdr:cNvPr>
        <xdr:cNvCxnSpPr/>
      </xdr:nvCxnSpPr>
      <xdr:spPr>
        <a:xfrm>
          <a:off x="3797300" y="13068782"/>
          <a:ext cx="838200" cy="13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92663</xdr:rowOff>
    </xdr:from>
    <xdr:ext cx="469744" cy="259045"/>
    <xdr:sp macro="" textlink="">
      <xdr:nvSpPr>
        <xdr:cNvPr id="179" name="維持補修費平均値テキスト">
          <a:extLst>
            <a:ext uri="{FF2B5EF4-FFF2-40B4-BE49-F238E27FC236}">
              <a16:creationId xmlns:a16="http://schemas.microsoft.com/office/drawing/2014/main" id="{B6715B09-7A5A-4566-AEF3-5C13B6CDE441}"/>
            </a:ext>
          </a:extLst>
        </xdr:cNvPr>
        <xdr:cNvSpPr txBox="1"/>
      </xdr:nvSpPr>
      <xdr:spPr>
        <a:xfrm>
          <a:off x="4686300" y="13294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114236</xdr:rowOff>
    </xdr:from>
    <xdr:to>
      <xdr:col>24</xdr:col>
      <xdr:colOff>114300</xdr:colOff>
      <xdr:row>78</xdr:row>
      <xdr:rowOff>44386</xdr:rowOff>
    </xdr:to>
    <xdr:sp macro="" textlink="">
      <xdr:nvSpPr>
        <xdr:cNvPr id="180" name="フローチャート: 判断 179">
          <a:extLst>
            <a:ext uri="{FF2B5EF4-FFF2-40B4-BE49-F238E27FC236}">
              <a16:creationId xmlns:a16="http://schemas.microsoft.com/office/drawing/2014/main" id="{A3F10B1D-EAF2-450D-9541-68E2807560D9}"/>
            </a:ext>
          </a:extLst>
        </xdr:cNvPr>
        <xdr:cNvSpPr/>
      </xdr:nvSpPr>
      <xdr:spPr>
        <a:xfrm>
          <a:off x="45847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38582</xdr:rowOff>
    </xdr:from>
    <xdr:to>
      <xdr:col>19</xdr:col>
      <xdr:colOff>177800</xdr:colOff>
      <xdr:row>76</xdr:row>
      <xdr:rowOff>93790</xdr:rowOff>
    </xdr:to>
    <xdr:cxnSp macro="">
      <xdr:nvCxnSpPr>
        <xdr:cNvPr id="181" name="直線コネクタ 180">
          <a:extLst>
            <a:ext uri="{FF2B5EF4-FFF2-40B4-BE49-F238E27FC236}">
              <a16:creationId xmlns:a16="http://schemas.microsoft.com/office/drawing/2014/main" id="{B800A4D7-A81E-409D-A411-421A794C4140}"/>
            </a:ext>
          </a:extLst>
        </xdr:cNvPr>
        <xdr:cNvCxnSpPr/>
      </xdr:nvCxnSpPr>
      <xdr:spPr>
        <a:xfrm flipV="1">
          <a:off x="2908300" y="13068782"/>
          <a:ext cx="889000" cy="55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119838</xdr:rowOff>
    </xdr:from>
    <xdr:to>
      <xdr:col>20</xdr:col>
      <xdr:colOff>38100</xdr:colOff>
      <xdr:row>78</xdr:row>
      <xdr:rowOff>49988</xdr:rowOff>
    </xdr:to>
    <xdr:sp macro="" textlink="">
      <xdr:nvSpPr>
        <xdr:cNvPr id="182" name="フローチャート: 判断 181">
          <a:extLst>
            <a:ext uri="{FF2B5EF4-FFF2-40B4-BE49-F238E27FC236}">
              <a16:creationId xmlns:a16="http://schemas.microsoft.com/office/drawing/2014/main" id="{FF5930CF-420E-40DD-B86E-C61B238ED05A}"/>
            </a:ext>
          </a:extLst>
        </xdr:cNvPr>
        <xdr:cNvSpPr/>
      </xdr:nvSpPr>
      <xdr:spPr>
        <a:xfrm>
          <a:off x="3746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41115</xdr:rowOff>
    </xdr:from>
    <xdr:ext cx="469744" cy="259045"/>
    <xdr:sp macro="" textlink="">
      <xdr:nvSpPr>
        <xdr:cNvPr id="183" name="テキスト ボックス 182">
          <a:extLst>
            <a:ext uri="{FF2B5EF4-FFF2-40B4-BE49-F238E27FC236}">
              <a16:creationId xmlns:a16="http://schemas.microsoft.com/office/drawing/2014/main" id="{2C4673B6-6903-4F92-A1A1-88C644A4224E}"/>
            </a:ext>
          </a:extLst>
        </xdr:cNvPr>
        <xdr:cNvSpPr txBox="1"/>
      </xdr:nvSpPr>
      <xdr:spPr>
        <a:xfrm>
          <a:off x="3562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93790</xdr:rowOff>
    </xdr:from>
    <xdr:to>
      <xdr:col>15</xdr:col>
      <xdr:colOff>50800</xdr:colOff>
      <xdr:row>77</xdr:row>
      <xdr:rowOff>131051</xdr:rowOff>
    </xdr:to>
    <xdr:cxnSp macro="">
      <xdr:nvCxnSpPr>
        <xdr:cNvPr id="184" name="直線コネクタ 183">
          <a:extLst>
            <a:ext uri="{FF2B5EF4-FFF2-40B4-BE49-F238E27FC236}">
              <a16:creationId xmlns:a16="http://schemas.microsoft.com/office/drawing/2014/main" id="{B0779DCD-911E-4917-A2C6-43C3DF131C91}"/>
            </a:ext>
          </a:extLst>
        </xdr:cNvPr>
        <xdr:cNvCxnSpPr/>
      </xdr:nvCxnSpPr>
      <xdr:spPr>
        <a:xfrm flipV="1">
          <a:off x="2019300" y="13123990"/>
          <a:ext cx="889000" cy="20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33007</xdr:rowOff>
    </xdr:from>
    <xdr:to>
      <xdr:col>15</xdr:col>
      <xdr:colOff>101600</xdr:colOff>
      <xdr:row>77</xdr:row>
      <xdr:rowOff>134607</xdr:rowOff>
    </xdr:to>
    <xdr:sp macro="" textlink="">
      <xdr:nvSpPr>
        <xdr:cNvPr id="185" name="フローチャート: 判断 184">
          <a:extLst>
            <a:ext uri="{FF2B5EF4-FFF2-40B4-BE49-F238E27FC236}">
              <a16:creationId xmlns:a16="http://schemas.microsoft.com/office/drawing/2014/main" id="{2505BE53-40EB-489E-988C-120DDD996034}"/>
            </a:ext>
          </a:extLst>
        </xdr:cNvPr>
        <xdr:cNvSpPr/>
      </xdr:nvSpPr>
      <xdr:spPr>
        <a:xfrm>
          <a:off x="2857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125734</xdr:rowOff>
    </xdr:from>
    <xdr:ext cx="469744" cy="259045"/>
    <xdr:sp macro="" textlink="">
      <xdr:nvSpPr>
        <xdr:cNvPr id="186" name="テキスト ボックス 185">
          <a:extLst>
            <a:ext uri="{FF2B5EF4-FFF2-40B4-BE49-F238E27FC236}">
              <a16:creationId xmlns:a16="http://schemas.microsoft.com/office/drawing/2014/main" id="{F505C171-9773-4B9A-B6EA-A2E3A1B14361}"/>
            </a:ext>
          </a:extLst>
        </xdr:cNvPr>
        <xdr:cNvSpPr txBox="1"/>
      </xdr:nvSpPr>
      <xdr:spPr>
        <a:xfrm>
          <a:off x="2673428" y="1332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104191</xdr:rowOff>
    </xdr:from>
    <xdr:to>
      <xdr:col>10</xdr:col>
      <xdr:colOff>114300</xdr:colOff>
      <xdr:row>77</xdr:row>
      <xdr:rowOff>131051</xdr:rowOff>
    </xdr:to>
    <xdr:cxnSp macro="">
      <xdr:nvCxnSpPr>
        <xdr:cNvPr id="187" name="直線コネクタ 186">
          <a:extLst>
            <a:ext uri="{FF2B5EF4-FFF2-40B4-BE49-F238E27FC236}">
              <a16:creationId xmlns:a16="http://schemas.microsoft.com/office/drawing/2014/main" id="{81E18615-3DC0-4453-9A93-F6E151F3F245}"/>
            </a:ext>
          </a:extLst>
        </xdr:cNvPr>
        <xdr:cNvCxnSpPr/>
      </xdr:nvCxnSpPr>
      <xdr:spPr>
        <a:xfrm>
          <a:off x="1130300" y="13305841"/>
          <a:ext cx="889000" cy="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107798</xdr:rowOff>
    </xdr:from>
    <xdr:to>
      <xdr:col>10</xdr:col>
      <xdr:colOff>165100</xdr:colOff>
      <xdr:row>78</xdr:row>
      <xdr:rowOff>37948</xdr:rowOff>
    </xdr:to>
    <xdr:sp macro="" textlink="">
      <xdr:nvSpPr>
        <xdr:cNvPr id="188" name="フローチャート: 判断 187">
          <a:extLst>
            <a:ext uri="{FF2B5EF4-FFF2-40B4-BE49-F238E27FC236}">
              <a16:creationId xmlns:a16="http://schemas.microsoft.com/office/drawing/2014/main" id="{5C8A86E7-D36B-4349-A550-7BDBED288661}"/>
            </a:ext>
          </a:extLst>
        </xdr:cNvPr>
        <xdr:cNvSpPr/>
      </xdr:nvSpPr>
      <xdr:spPr>
        <a:xfrm>
          <a:off x="1968500" y="13309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29075</xdr:rowOff>
    </xdr:from>
    <xdr:ext cx="469744" cy="259045"/>
    <xdr:sp macro="" textlink="">
      <xdr:nvSpPr>
        <xdr:cNvPr id="189" name="テキスト ボックス 188">
          <a:extLst>
            <a:ext uri="{FF2B5EF4-FFF2-40B4-BE49-F238E27FC236}">
              <a16:creationId xmlns:a16="http://schemas.microsoft.com/office/drawing/2014/main" id="{B2FC6F6C-6294-4EC0-8669-6759E184C3BB}"/>
            </a:ext>
          </a:extLst>
        </xdr:cNvPr>
        <xdr:cNvSpPr txBox="1"/>
      </xdr:nvSpPr>
      <xdr:spPr>
        <a:xfrm>
          <a:off x="1784428" y="13402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70459</xdr:rowOff>
    </xdr:from>
    <xdr:to>
      <xdr:col>6</xdr:col>
      <xdr:colOff>38100</xdr:colOff>
      <xdr:row>78</xdr:row>
      <xdr:rowOff>609</xdr:rowOff>
    </xdr:to>
    <xdr:sp macro="" textlink="">
      <xdr:nvSpPr>
        <xdr:cNvPr id="190" name="フローチャート: 判断 189">
          <a:extLst>
            <a:ext uri="{FF2B5EF4-FFF2-40B4-BE49-F238E27FC236}">
              <a16:creationId xmlns:a16="http://schemas.microsoft.com/office/drawing/2014/main" id="{F88B19FB-72ED-4AD3-9781-97A2E2F29AF2}"/>
            </a:ext>
          </a:extLst>
        </xdr:cNvPr>
        <xdr:cNvSpPr/>
      </xdr:nvSpPr>
      <xdr:spPr>
        <a:xfrm>
          <a:off x="1079500" y="1327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163186</xdr:rowOff>
    </xdr:from>
    <xdr:ext cx="469744" cy="259045"/>
    <xdr:sp macro="" textlink="">
      <xdr:nvSpPr>
        <xdr:cNvPr id="191" name="テキスト ボックス 190">
          <a:extLst>
            <a:ext uri="{FF2B5EF4-FFF2-40B4-BE49-F238E27FC236}">
              <a16:creationId xmlns:a16="http://schemas.microsoft.com/office/drawing/2014/main" id="{AD6350DD-E54E-4362-9707-5BB5122E1907}"/>
            </a:ext>
          </a:extLst>
        </xdr:cNvPr>
        <xdr:cNvSpPr txBox="1"/>
      </xdr:nvSpPr>
      <xdr:spPr>
        <a:xfrm>
          <a:off x="895428" y="1336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B034F2AD-E151-4969-B3D9-21C543364A2A}"/>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50313B92-25C1-4EAE-8999-703F9DDF3D64}"/>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94829D81-EC56-4284-AED2-37EB96FF559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2C4099BA-56A5-470D-ABB7-3C156BC26C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59DE3CE0-8BFD-4188-A68D-F04EE474C84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120523</xdr:rowOff>
    </xdr:from>
    <xdr:to>
      <xdr:col>24</xdr:col>
      <xdr:colOff>114300</xdr:colOff>
      <xdr:row>77</xdr:row>
      <xdr:rowOff>50673</xdr:rowOff>
    </xdr:to>
    <xdr:sp macro="" textlink="">
      <xdr:nvSpPr>
        <xdr:cNvPr id="197" name="楕円 196">
          <a:extLst>
            <a:ext uri="{FF2B5EF4-FFF2-40B4-BE49-F238E27FC236}">
              <a16:creationId xmlns:a16="http://schemas.microsoft.com/office/drawing/2014/main" id="{68484F27-E2A0-4453-9324-B4AD0CE4328D}"/>
            </a:ext>
          </a:extLst>
        </xdr:cNvPr>
        <xdr:cNvSpPr/>
      </xdr:nvSpPr>
      <xdr:spPr>
        <a:xfrm>
          <a:off x="4584700" y="1315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143400</xdr:rowOff>
    </xdr:from>
    <xdr:ext cx="534377" cy="259045"/>
    <xdr:sp macro="" textlink="">
      <xdr:nvSpPr>
        <xdr:cNvPr id="198" name="維持補修費該当値テキスト">
          <a:extLst>
            <a:ext uri="{FF2B5EF4-FFF2-40B4-BE49-F238E27FC236}">
              <a16:creationId xmlns:a16="http://schemas.microsoft.com/office/drawing/2014/main" id="{5C1C90C7-7727-421D-BF05-E24CA8A6A3D8}"/>
            </a:ext>
          </a:extLst>
        </xdr:cNvPr>
        <xdr:cNvSpPr txBox="1"/>
      </xdr:nvSpPr>
      <xdr:spPr>
        <a:xfrm>
          <a:off x="4686300" y="13002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159232</xdr:rowOff>
    </xdr:from>
    <xdr:to>
      <xdr:col>20</xdr:col>
      <xdr:colOff>38100</xdr:colOff>
      <xdr:row>76</xdr:row>
      <xdr:rowOff>89382</xdr:rowOff>
    </xdr:to>
    <xdr:sp macro="" textlink="">
      <xdr:nvSpPr>
        <xdr:cNvPr id="199" name="楕円 198">
          <a:extLst>
            <a:ext uri="{FF2B5EF4-FFF2-40B4-BE49-F238E27FC236}">
              <a16:creationId xmlns:a16="http://schemas.microsoft.com/office/drawing/2014/main" id="{250E1CD4-150D-4014-BAA5-360B43A19471}"/>
            </a:ext>
          </a:extLst>
        </xdr:cNvPr>
        <xdr:cNvSpPr/>
      </xdr:nvSpPr>
      <xdr:spPr>
        <a:xfrm>
          <a:off x="3746500" y="1301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105910</xdr:rowOff>
    </xdr:from>
    <xdr:ext cx="534377" cy="259045"/>
    <xdr:sp macro="" textlink="">
      <xdr:nvSpPr>
        <xdr:cNvPr id="200" name="テキスト ボックス 199">
          <a:extLst>
            <a:ext uri="{FF2B5EF4-FFF2-40B4-BE49-F238E27FC236}">
              <a16:creationId xmlns:a16="http://schemas.microsoft.com/office/drawing/2014/main" id="{E90B3E0C-CC59-4F26-83FB-C3D0491320F0}"/>
            </a:ext>
          </a:extLst>
        </xdr:cNvPr>
        <xdr:cNvSpPr txBox="1"/>
      </xdr:nvSpPr>
      <xdr:spPr>
        <a:xfrm>
          <a:off x="3530111" y="1279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42990</xdr:rowOff>
    </xdr:from>
    <xdr:to>
      <xdr:col>15</xdr:col>
      <xdr:colOff>101600</xdr:colOff>
      <xdr:row>76</xdr:row>
      <xdr:rowOff>144590</xdr:rowOff>
    </xdr:to>
    <xdr:sp macro="" textlink="">
      <xdr:nvSpPr>
        <xdr:cNvPr id="201" name="楕円 200">
          <a:extLst>
            <a:ext uri="{FF2B5EF4-FFF2-40B4-BE49-F238E27FC236}">
              <a16:creationId xmlns:a16="http://schemas.microsoft.com/office/drawing/2014/main" id="{53758829-97CD-4495-A9F8-BA86119C8D7B}"/>
            </a:ext>
          </a:extLst>
        </xdr:cNvPr>
        <xdr:cNvSpPr/>
      </xdr:nvSpPr>
      <xdr:spPr>
        <a:xfrm>
          <a:off x="2857500" y="1307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161117</xdr:rowOff>
    </xdr:from>
    <xdr:ext cx="534377" cy="259045"/>
    <xdr:sp macro="" textlink="">
      <xdr:nvSpPr>
        <xdr:cNvPr id="202" name="テキスト ボックス 201">
          <a:extLst>
            <a:ext uri="{FF2B5EF4-FFF2-40B4-BE49-F238E27FC236}">
              <a16:creationId xmlns:a16="http://schemas.microsoft.com/office/drawing/2014/main" id="{E90D9F4D-D701-4D9D-AF32-AFF763C5E9A5}"/>
            </a:ext>
          </a:extLst>
        </xdr:cNvPr>
        <xdr:cNvSpPr txBox="1"/>
      </xdr:nvSpPr>
      <xdr:spPr>
        <a:xfrm>
          <a:off x="2641111" y="1284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80251</xdr:rowOff>
    </xdr:from>
    <xdr:to>
      <xdr:col>10</xdr:col>
      <xdr:colOff>165100</xdr:colOff>
      <xdr:row>78</xdr:row>
      <xdr:rowOff>10401</xdr:rowOff>
    </xdr:to>
    <xdr:sp macro="" textlink="">
      <xdr:nvSpPr>
        <xdr:cNvPr id="203" name="楕円 202">
          <a:extLst>
            <a:ext uri="{FF2B5EF4-FFF2-40B4-BE49-F238E27FC236}">
              <a16:creationId xmlns:a16="http://schemas.microsoft.com/office/drawing/2014/main" id="{5A22C65F-C2CA-4E0C-A848-4D9D9FCFD8DA}"/>
            </a:ext>
          </a:extLst>
        </xdr:cNvPr>
        <xdr:cNvSpPr/>
      </xdr:nvSpPr>
      <xdr:spPr>
        <a:xfrm>
          <a:off x="1968500" y="1328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26928</xdr:rowOff>
    </xdr:from>
    <xdr:ext cx="469744" cy="259045"/>
    <xdr:sp macro="" textlink="">
      <xdr:nvSpPr>
        <xdr:cNvPr id="204" name="テキスト ボックス 203">
          <a:extLst>
            <a:ext uri="{FF2B5EF4-FFF2-40B4-BE49-F238E27FC236}">
              <a16:creationId xmlns:a16="http://schemas.microsoft.com/office/drawing/2014/main" id="{EA0A75FD-0839-42D4-9904-D4DFBE3412C2}"/>
            </a:ext>
          </a:extLst>
        </xdr:cNvPr>
        <xdr:cNvSpPr txBox="1"/>
      </xdr:nvSpPr>
      <xdr:spPr>
        <a:xfrm>
          <a:off x="1784428" y="1305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53391</xdr:rowOff>
    </xdr:from>
    <xdr:to>
      <xdr:col>6</xdr:col>
      <xdr:colOff>38100</xdr:colOff>
      <xdr:row>77</xdr:row>
      <xdr:rowOff>154991</xdr:rowOff>
    </xdr:to>
    <xdr:sp macro="" textlink="">
      <xdr:nvSpPr>
        <xdr:cNvPr id="205" name="楕円 204">
          <a:extLst>
            <a:ext uri="{FF2B5EF4-FFF2-40B4-BE49-F238E27FC236}">
              <a16:creationId xmlns:a16="http://schemas.microsoft.com/office/drawing/2014/main" id="{6B75B5A6-AF7E-4E58-8D68-FEBD72974518}"/>
            </a:ext>
          </a:extLst>
        </xdr:cNvPr>
        <xdr:cNvSpPr/>
      </xdr:nvSpPr>
      <xdr:spPr>
        <a:xfrm>
          <a:off x="1079500" y="13255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68</xdr:rowOff>
    </xdr:from>
    <xdr:ext cx="469744" cy="259045"/>
    <xdr:sp macro="" textlink="">
      <xdr:nvSpPr>
        <xdr:cNvPr id="206" name="テキスト ボックス 205">
          <a:extLst>
            <a:ext uri="{FF2B5EF4-FFF2-40B4-BE49-F238E27FC236}">
              <a16:creationId xmlns:a16="http://schemas.microsoft.com/office/drawing/2014/main" id="{3706EBA3-35F4-490A-B286-18A996B6F72C}"/>
            </a:ext>
          </a:extLst>
        </xdr:cNvPr>
        <xdr:cNvSpPr txBox="1"/>
      </xdr:nvSpPr>
      <xdr:spPr>
        <a:xfrm>
          <a:off x="895428" y="13030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40118404-E137-40D5-A99B-9B636A8E74F5}"/>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BBECE561-BB3E-4D84-BCE1-3B41215C2E12}"/>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A391DB23-547B-4448-8F78-3622AF27A0DD}"/>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B2D1A10-7C8C-4DA0-B84A-3A2939EC7D64}"/>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FD2A0447-5030-45BE-9D8F-308005EAF196}"/>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C0A5E1DF-2186-489D-8A1F-0F024FEED65E}"/>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8DD25FE3-EC02-485B-8459-395BBEFD8C33}"/>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D20D75DC-5B47-4462-8964-F0600B990604}"/>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1B21B62C-83DD-4859-90E3-9D2A72FED903}"/>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60BECB70-3658-491A-B413-01EB9E3FA95C}"/>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7230EC09-5F55-4D6E-AFC4-58092997CDB2}"/>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EC0E0DAB-2440-4E6F-A923-A670036BEFC4}"/>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9EDABF23-23A9-470E-9FB5-25D680D8D96E}"/>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319CE338-8AD1-4F35-B256-92826C31CBA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B74BB697-5C9C-435A-8C16-0C202F932526}"/>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26F035D9-FDCC-4615-8DFD-4E9DC508B752}"/>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9F91E89C-FD5B-4C34-B3B0-3B6044DBB09C}"/>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4F15DC94-23F7-480E-AC05-907E5581DEAF}"/>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650CDBAA-1AC3-4E42-9CAD-6739F87D45E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F8480885-5F14-49A9-B850-B31A1201787C}"/>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4B08C429-B033-4E73-8848-EC3BD6B0690E}"/>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DB40F59A-DD2B-4139-B2F2-08683800DDAE}"/>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1AC8C1C1-5946-42FA-BB91-DF2AF1A2F67D}"/>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4AAAA6B1-923E-474F-8219-DB479000EE4C}"/>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F0FBAD31-773C-44EC-BDB6-A8D815965623}"/>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8DED66EC-AF34-4FEE-8302-EA8BCD7B348B}"/>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140418</xdr:rowOff>
    </xdr:from>
    <xdr:to>
      <xdr:col>24</xdr:col>
      <xdr:colOff>62865</xdr:colOff>
      <xdr:row>98</xdr:row>
      <xdr:rowOff>170039</xdr:rowOff>
    </xdr:to>
    <xdr:cxnSp macro="">
      <xdr:nvCxnSpPr>
        <xdr:cNvPr id="233" name="直線コネクタ 232">
          <a:extLst>
            <a:ext uri="{FF2B5EF4-FFF2-40B4-BE49-F238E27FC236}">
              <a16:creationId xmlns:a16="http://schemas.microsoft.com/office/drawing/2014/main" id="{F19AC2AA-86FF-4CA5-BD9C-EE831FAB8732}"/>
            </a:ext>
          </a:extLst>
        </xdr:cNvPr>
        <xdr:cNvCxnSpPr/>
      </xdr:nvCxnSpPr>
      <xdr:spPr>
        <a:xfrm flipV="1">
          <a:off x="4633595" y="15570918"/>
          <a:ext cx="1270" cy="1401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2416</xdr:rowOff>
    </xdr:from>
    <xdr:ext cx="534377" cy="259045"/>
    <xdr:sp macro="" textlink="">
      <xdr:nvSpPr>
        <xdr:cNvPr id="234" name="扶助費最小値テキスト">
          <a:extLst>
            <a:ext uri="{FF2B5EF4-FFF2-40B4-BE49-F238E27FC236}">
              <a16:creationId xmlns:a16="http://schemas.microsoft.com/office/drawing/2014/main" id="{E72B6A4F-F03C-4586-9BFE-662797AC28AC}"/>
            </a:ext>
          </a:extLst>
        </xdr:cNvPr>
        <xdr:cNvSpPr txBox="1"/>
      </xdr:nvSpPr>
      <xdr:spPr>
        <a:xfrm>
          <a:off x="4686300" y="1697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170039</xdr:rowOff>
    </xdr:from>
    <xdr:to>
      <xdr:col>24</xdr:col>
      <xdr:colOff>152400</xdr:colOff>
      <xdr:row>98</xdr:row>
      <xdr:rowOff>170039</xdr:rowOff>
    </xdr:to>
    <xdr:cxnSp macro="">
      <xdr:nvCxnSpPr>
        <xdr:cNvPr id="235" name="直線コネクタ 234">
          <a:extLst>
            <a:ext uri="{FF2B5EF4-FFF2-40B4-BE49-F238E27FC236}">
              <a16:creationId xmlns:a16="http://schemas.microsoft.com/office/drawing/2014/main" id="{2385EC7C-B272-4AE3-84AD-D976F622B137}"/>
            </a:ext>
          </a:extLst>
        </xdr:cNvPr>
        <xdr:cNvCxnSpPr/>
      </xdr:nvCxnSpPr>
      <xdr:spPr>
        <a:xfrm>
          <a:off x="4546600" y="16972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87095</xdr:rowOff>
    </xdr:from>
    <xdr:ext cx="599010" cy="259045"/>
    <xdr:sp macro="" textlink="">
      <xdr:nvSpPr>
        <xdr:cNvPr id="236" name="扶助費最大値テキスト">
          <a:extLst>
            <a:ext uri="{FF2B5EF4-FFF2-40B4-BE49-F238E27FC236}">
              <a16:creationId xmlns:a16="http://schemas.microsoft.com/office/drawing/2014/main" id="{2C3645A3-E2E1-44CD-B278-8819924D7E2C}"/>
            </a:ext>
          </a:extLst>
        </xdr:cNvPr>
        <xdr:cNvSpPr txBox="1"/>
      </xdr:nvSpPr>
      <xdr:spPr>
        <a:xfrm>
          <a:off x="4686300" y="15346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140418</xdr:rowOff>
    </xdr:from>
    <xdr:to>
      <xdr:col>24</xdr:col>
      <xdr:colOff>152400</xdr:colOff>
      <xdr:row>90</xdr:row>
      <xdr:rowOff>140418</xdr:rowOff>
    </xdr:to>
    <xdr:cxnSp macro="">
      <xdr:nvCxnSpPr>
        <xdr:cNvPr id="237" name="直線コネクタ 236">
          <a:extLst>
            <a:ext uri="{FF2B5EF4-FFF2-40B4-BE49-F238E27FC236}">
              <a16:creationId xmlns:a16="http://schemas.microsoft.com/office/drawing/2014/main" id="{1F774730-0E17-47B4-B75A-DA6FA9305877}"/>
            </a:ext>
          </a:extLst>
        </xdr:cNvPr>
        <xdr:cNvCxnSpPr/>
      </xdr:nvCxnSpPr>
      <xdr:spPr>
        <a:xfrm>
          <a:off x="4546600" y="1557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134361</xdr:rowOff>
    </xdr:from>
    <xdr:to>
      <xdr:col>24</xdr:col>
      <xdr:colOff>63500</xdr:colOff>
      <xdr:row>94</xdr:row>
      <xdr:rowOff>106781</xdr:rowOff>
    </xdr:to>
    <xdr:cxnSp macro="">
      <xdr:nvCxnSpPr>
        <xdr:cNvPr id="238" name="直線コネクタ 237">
          <a:extLst>
            <a:ext uri="{FF2B5EF4-FFF2-40B4-BE49-F238E27FC236}">
              <a16:creationId xmlns:a16="http://schemas.microsoft.com/office/drawing/2014/main" id="{5F90BA94-5646-4C26-A274-F82612D681B8}"/>
            </a:ext>
          </a:extLst>
        </xdr:cNvPr>
        <xdr:cNvCxnSpPr/>
      </xdr:nvCxnSpPr>
      <xdr:spPr>
        <a:xfrm>
          <a:off x="3797300" y="16079211"/>
          <a:ext cx="838200" cy="14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72096</xdr:rowOff>
    </xdr:from>
    <xdr:ext cx="534377" cy="259045"/>
    <xdr:sp macro="" textlink="">
      <xdr:nvSpPr>
        <xdr:cNvPr id="239" name="扶助費平均値テキスト">
          <a:extLst>
            <a:ext uri="{FF2B5EF4-FFF2-40B4-BE49-F238E27FC236}">
              <a16:creationId xmlns:a16="http://schemas.microsoft.com/office/drawing/2014/main" id="{B7109CC1-F44C-401F-8B10-17C26E50867B}"/>
            </a:ext>
          </a:extLst>
        </xdr:cNvPr>
        <xdr:cNvSpPr txBox="1"/>
      </xdr:nvSpPr>
      <xdr:spPr>
        <a:xfrm>
          <a:off x="4686300" y="163598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93669</xdr:rowOff>
    </xdr:from>
    <xdr:to>
      <xdr:col>24</xdr:col>
      <xdr:colOff>114300</xdr:colOff>
      <xdr:row>96</xdr:row>
      <xdr:rowOff>23819</xdr:rowOff>
    </xdr:to>
    <xdr:sp macro="" textlink="">
      <xdr:nvSpPr>
        <xdr:cNvPr id="240" name="フローチャート: 判断 239">
          <a:extLst>
            <a:ext uri="{FF2B5EF4-FFF2-40B4-BE49-F238E27FC236}">
              <a16:creationId xmlns:a16="http://schemas.microsoft.com/office/drawing/2014/main" id="{2C00771D-E4D7-4C9E-BE1D-6536366D7C82}"/>
            </a:ext>
          </a:extLst>
        </xdr:cNvPr>
        <xdr:cNvSpPr/>
      </xdr:nvSpPr>
      <xdr:spPr>
        <a:xfrm>
          <a:off x="4584700" y="16381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134361</xdr:rowOff>
    </xdr:from>
    <xdr:to>
      <xdr:col>19</xdr:col>
      <xdr:colOff>177800</xdr:colOff>
      <xdr:row>95</xdr:row>
      <xdr:rowOff>149906</xdr:rowOff>
    </xdr:to>
    <xdr:cxnSp macro="">
      <xdr:nvCxnSpPr>
        <xdr:cNvPr id="241" name="直線コネクタ 240">
          <a:extLst>
            <a:ext uri="{FF2B5EF4-FFF2-40B4-BE49-F238E27FC236}">
              <a16:creationId xmlns:a16="http://schemas.microsoft.com/office/drawing/2014/main" id="{7775A0E0-2ACE-4FAD-A204-B13C023FB72F}"/>
            </a:ext>
          </a:extLst>
        </xdr:cNvPr>
        <xdr:cNvCxnSpPr/>
      </xdr:nvCxnSpPr>
      <xdr:spPr>
        <a:xfrm flipV="1">
          <a:off x="2908300" y="16079211"/>
          <a:ext cx="889000" cy="358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69991</xdr:rowOff>
    </xdr:from>
    <xdr:to>
      <xdr:col>20</xdr:col>
      <xdr:colOff>38100</xdr:colOff>
      <xdr:row>95</xdr:row>
      <xdr:rowOff>141</xdr:rowOff>
    </xdr:to>
    <xdr:sp macro="" textlink="">
      <xdr:nvSpPr>
        <xdr:cNvPr id="242" name="フローチャート: 判断 241">
          <a:extLst>
            <a:ext uri="{FF2B5EF4-FFF2-40B4-BE49-F238E27FC236}">
              <a16:creationId xmlns:a16="http://schemas.microsoft.com/office/drawing/2014/main" id="{328EE2EB-DAE1-414F-BAF7-20B25F3BDEAB}"/>
            </a:ext>
          </a:extLst>
        </xdr:cNvPr>
        <xdr:cNvSpPr/>
      </xdr:nvSpPr>
      <xdr:spPr>
        <a:xfrm>
          <a:off x="3746500" y="16186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162718</xdr:rowOff>
    </xdr:from>
    <xdr:ext cx="599010" cy="259045"/>
    <xdr:sp macro="" textlink="">
      <xdr:nvSpPr>
        <xdr:cNvPr id="243" name="テキスト ボックス 242">
          <a:extLst>
            <a:ext uri="{FF2B5EF4-FFF2-40B4-BE49-F238E27FC236}">
              <a16:creationId xmlns:a16="http://schemas.microsoft.com/office/drawing/2014/main" id="{19CB0CB3-BE0A-4245-9454-55EDB07E8F48}"/>
            </a:ext>
          </a:extLst>
        </xdr:cNvPr>
        <xdr:cNvSpPr txBox="1"/>
      </xdr:nvSpPr>
      <xdr:spPr>
        <a:xfrm>
          <a:off x="3497795" y="1627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149906</xdr:rowOff>
    </xdr:from>
    <xdr:to>
      <xdr:col>15</xdr:col>
      <xdr:colOff>50800</xdr:colOff>
      <xdr:row>97</xdr:row>
      <xdr:rowOff>42887</xdr:rowOff>
    </xdr:to>
    <xdr:cxnSp macro="">
      <xdr:nvCxnSpPr>
        <xdr:cNvPr id="244" name="直線コネクタ 243">
          <a:extLst>
            <a:ext uri="{FF2B5EF4-FFF2-40B4-BE49-F238E27FC236}">
              <a16:creationId xmlns:a16="http://schemas.microsoft.com/office/drawing/2014/main" id="{E33393F4-F7F1-4D2D-AC6B-AB1C51C5D232}"/>
            </a:ext>
          </a:extLst>
        </xdr:cNvPr>
        <xdr:cNvCxnSpPr/>
      </xdr:nvCxnSpPr>
      <xdr:spPr>
        <a:xfrm flipV="1">
          <a:off x="2019300" y="16437656"/>
          <a:ext cx="889000" cy="23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21267</xdr:rowOff>
    </xdr:from>
    <xdr:to>
      <xdr:col>15</xdr:col>
      <xdr:colOff>101600</xdr:colOff>
      <xdr:row>95</xdr:row>
      <xdr:rowOff>122867</xdr:rowOff>
    </xdr:to>
    <xdr:sp macro="" textlink="">
      <xdr:nvSpPr>
        <xdr:cNvPr id="245" name="フローチャート: 判断 244">
          <a:extLst>
            <a:ext uri="{FF2B5EF4-FFF2-40B4-BE49-F238E27FC236}">
              <a16:creationId xmlns:a16="http://schemas.microsoft.com/office/drawing/2014/main" id="{168780B6-DF25-443E-9A39-4CAE68DB8C9E}"/>
            </a:ext>
          </a:extLst>
        </xdr:cNvPr>
        <xdr:cNvSpPr/>
      </xdr:nvSpPr>
      <xdr:spPr>
        <a:xfrm>
          <a:off x="2857500" y="16309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139394</xdr:rowOff>
    </xdr:from>
    <xdr:ext cx="599010" cy="259045"/>
    <xdr:sp macro="" textlink="">
      <xdr:nvSpPr>
        <xdr:cNvPr id="246" name="テキスト ボックス 245">
          <a:extLst>
            <a:ext uri="{FF2B5EF4-FFF2-40B4-BE49-F238E27FC236}">
              <a16:creationId xmlns:a16="http://schemas.microsoft.com/office/drawing/2014/main" id="{04C03CE1-5570-4266-BB7B-AC24BF69777C}"/>
            </a:ext>
          </a:extLst>
        </xdr:cNvPr>
        <xdr:cNvSpPr txBox="1"/>
      </xdr:nvSpPr>
      <xdr:spPr>
        <a:xfrm>
          <a:off x="2608795" y="16084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42887</xdr:rowOff>
    </xdr:from>
    <xdr:to>
      <xdr:col>10</xdr:col>
      <xdr:colOff>114300</xdr:colOff>
      <xdr:row>98</xdr:row>
      <xdr:rowOff>48571</xdr:rowOff>
    </xdr:to>
    <xdr:cxnSp macro="">
      <xdr:nvCxnSpPr>
        <xdr:cNvPr id="247" name="直線コネクタ 246">
          <a:extLst>
            <a:ext uri="{FF2B5EF4-FFF2-40B4-BE49-F238E27FC236}">
              <a16:creationId xmlns:a16="http://schemas.microsoft.com/office/drawing/2014/main" id="{45D04E34-D606-492B-B1BF-AF2BC5C45426}"/>
            </a:ext>
          </a:extLst>
        </xdr:cNvPr>
        <xdr:cNvCxnSpPr/>
      </xdr:nvCxnSpPr>
      <xdr:spPr>
        <a:xfrm flipV="1">
          <a:off x="1130300" y="16673537"/>
          <a:ext cx="889000" cy="17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69551</xdr:rowOff>
    </xdr:from>
    <xdr:to>
      <xdr:col>10</xdr:col>
      <xdr:colOff>165100</xdr:colOff>
      <xdr:row>95</xdr:row>
      <xdr:rowOff>171151</xdr:rowOff>
    </xdr:to>
    <xdr:sp macro="" textlink="">
      <xdr:nvSpPr>
        <xdr:cNvPr id="248" name="フローチャート: 判断 247">
          <a:extLst>
            <a:ext uri="{FF2B5EF4-FFF2-40B4-BE49-F238E27FC236}">
              <a16:creationId xmlns:a16="http://schemas.microsoft.com/office/drawing/2014/main" id="{83E8E2C2-961E-431E-8D22-42609E83C842}"/>
            </a:ext>
          </a:extLst>
        </xdr:cNvPr>
        <xdr:cNvSpPr/>
      </xdr:nvSpPr>
      <xdr:spPr>
        <a:xfrm>
          <a:off x="1968500" y="16357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16228</xdr:rowOff>
    </xdr:from>
    <xdr:ext cx="599010" cy="259045"/>
    <xdr:sp macro="" textlink="">
      <xdr:nvSpPr>
        <xdr:cNvPr id="249" name="テキスト ボックス 248">
          <a:extLst>
            <a:ext uri="{FF2B5EF4-FFF2-40B4-BE49-F238E27FC236}">
              <a16:creationId xmlns:a16="http://schemas.microsoft.com/office/drawing/2014/main" id="{9194B6C7-E825-4978-873C-BEC268ED4887}"/>
            </a:ext>
          </a:extLst>
        </xdr:cNvPr>
        <xdr:cNvSpPr txBox="1"/>
      </xdr:nvSpPr>
      <xdr:spPr>
        <a:xfrm>
          <a:off x="1719795" y="16132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134604</xdr:rowOff>
    </xdr:from>
    <xdr:to>
      <xdr:col>6</xdr:col>
      <xdr:colOff>38100</xdr:colOff>
      <xdr:row>96</xdr:row>
      <xdr:rowOff>64754</xdr:rowOff>
    </xdr:to>
    <xdr:sp macro="" textlink="">
      <xdr:nvSpPr>
        <xdr:cNvPr id="250" name="フローチャート: 判断 249">
          <a:extLst>
            <a:ext uri="{FF2B5EF4-FFF2-40B4-BE49-F238E27FC236}">
              <a16:creationId xmlns:a16="http://schemas.microsoft.com/office/drawing/2014/main" id="{0ECA4C77-F60D-420A-9A8F-8F1603A89000}"/>
            </a:ext>
          </a:extLst>
        </xdr:cNvPr>
        <xdr:cNvSpPr/>
      </xdr:nvSpPr>
      <xdr:spPr>
        <a:xfrm>
          <a:off x="1079500" y="16422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81281</xdr:rowOff>
    </xdr:from>
    <xdr:ext cx="534377" cy="259045"/>
    <xdr:sp macro="" textlink="">
      <xdr:nvSpPr>
        <xdr:cNvPr id="251" name="テキスト ボックス 250">
          <a:extLst>
            <a:ext uri="{FF2B5EF4-FFF2-40B4-BE49-F238E27FC236}">
              <a16:creationId xmlns:a16="http://schemas.microsoft.com/office/drawing/2014/main" id="{BAE294F9-7CDA-4C59-B91B-8F6976399A07}"/>
            </a:ext>
          </a:extLst>
        </xdr:cNvPr>
        <xdr:cNvSpPr txBox="1"/>
      </xdr:nvSpPr>
      <xdr:spPr>
        <a:xfrm>
          <a:off x="863111" y="1619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F0FE2A65-5CBF-4797-A083-948B37FD6D8E}"/>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F07CFDE8-BE2B-4EF4-B965-8BB29343198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28C7665D-4DDE-411F-BCB0-C8673CC328CD}"/>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8022468-C1E5-4523-B976-2D5066E83A4D}"/>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9A9B3EFE-7BDE-41DD-9301-905429976EAF}"/>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55981</xdr:rowOff>
    </xdr:from>
    <xdr:to>
      <xdr:col>24</xdr:col>
      <xdr:colOff>114300</xdr:colOff>
      <xdr:row>94</xdr:row>
      <xdr:rowOff>157581</xdr:rowOff>
    </xdr:to>
    <xdr:sp macro="" textlink="">
      <xdr:nvSpPr>
        <xdr:cNvPr id="257" name="楕円 256">
          <a:extLst>
            <a:ext uri="{FF2B5EF4-FFF2-40B4-BE49-F238E27FC236}">
              <a16:creationId xmlns:a16="http://schemas.microsoft.com/office/drawing/2014/main" id="{DF1ECA79-0445-4ED0-A872-0D5EC38ED105}"/>
            </a:ext>
          </a:extLst>
        </xdr:cNvPr>
        <xdr:cNvSpPr/>
      </xdr:nvSpPr>
      <xdr:spPr>
        <a:xfrm>
          <a:off x="4584700" y="1617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78858</xdr:rowOff>
    </xdr:from>
    <xdr:ext cx="599010" cy="259045"/>
    <xdr:sp macro="" textlink="">
      <xdr:nvSpPr>
        <xdr:cNvPr id="258" name="扶助費該当値テキスト">
          <a:extLst>
            <a:ext uri="{FF2B5EF4-FFF2-40B4-BE49-F238E27FC236}">
              <a16:creationId xmlns:a16="http://schemas.microsoft.com/office/drawing/2014/main" id="{341DB592-E79A-4137-925A-9B92B545DFB8}"/>
            </a:ext>
          </a:extLst>
        </xdr:cNvPr>
        <xdr:cNvSpPr txBox="1"/>
      </xdr:nvSpPr>
      <xdr:spPr>
        <a:xfrm>
          <a:off x="4686300" y="16023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83561</xdr:rowOff>
    </xdr:from>
    <xdr:to>
      <xdr:col>20</xdr:col>
      <xdr:colOff>38100</xdr:colOff>
      <xdr:row>94</xdr:row>
      <xdr:rowOff>13711</xdr:rowOff>
    </xdr:to>
    <xdr:sp macro="" textlink="">
      <xdr:nvSpPr>
        <xdr:cNvPr id="259" name="楕円 258">
          <a:extLst>
            <a:ext uri="{FF2B5EF4-FFF2-40B4-BE49-F238E27FC236}">
              <a16:creationId xmlns:a16="http://schemas.microsoft.com/office/drawing/2014/main" id="{4BBFE431-8E6B-4B56-8C55-086EA2B01D99}"/>
            </a:ext>
          </a:extLst>
        </xdr:cNvPr>
        <xdr:cNvSpPr/>
      </xdr:nvSpPr>
      <xdr:spPr>
        <a:xfrm>
          <a:off x="3746500" y="1602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30238</xdr:rowOff>
    </xdr:from>
    <xdr:ext cx="599010" cy="259045"/>
    <xdr:sp macro="" textlink="">
      <xdr:nvSpPr>
        <xdr:cNvPr id="260" name="テキスト ボックス 259">
          <a:extLst>
            <a:ext uri="{FF2B5EF4-FFF2-40B4-BE49-F238E27FC236}">
              <a16:creationId xmlns:a16="http://schemas.microsoft.com/office/drawing/2014/main" id="{02F6FDBD-0C9A-4AEA-9A8D-007A55A1D766}"/>
            </a:ext>
          </a:extLst>
        </xdr:cNvPr>
        <xdr:cNvSpPr txBox="1"/>
      </xdr:nvSpPr>
      <xdr:spPr>
        <a:xfrm>
          <a:off x="3497795" y="15803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99106</xdr:rowOff>
    </xdr:from>
    <xdr:to>
      <xdr:col>15</xdr:col>
      <xdr:colOff>101600</xdr:colOff>
      <xdr:row>96</xdr:row>
      <xdr:rowOff>29256</xdr:rowOff>
    </xdr:to>
    <xdr:sp macro="" textlink="">
      <xdr:nvSpPr>
        <xdr:cNvPr id="261" name="楕円 260">
          <a:extLst>
            <a:ext uri="{FF2B5EF4-FFF2-40B4-BE49-F238E27FC236}">
              <a16:creationId xmlns:a16="http://schemas.microsoft.com/office/drawing/2014/main" id="{86EB54FB-7BE9-4FC0-BF9C-5CC2391828A3}"/>
            </a:ext>
          </a:extLst>
        </xdr:cNvPr>
        <xdr:cNvSpPr/>
      </xdr:nvSpPr>
      <xdr:spPr>
        <a:xfrm>
          <a:off x="2857500" y="1638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20383</xdr:rowOff>
    </xdr:from>
    <xdr:ext cx="534377" cy="259045"/>
    <xdr:sp macro="" textlink="">
      <xdr:nvSpPr>
        <xdr:cNvPr id="262" name="テキスト ボックス 261">
          <a:extLst>
            <a:ext uri="{FF2B5EF4-FFF2-40B4-BE49-F238E27FC236}">
              <a16:creationId xmlns:a16="http://schemas.microsoft.com/office/drawing/2014/main" id="{2B36F905-24B6-4288-8242-85AD5ED20AB7}"/>
            </a:ext>
          </a:extLst>
        </xdr:cNvPr>
        <xdr:cNvSpPr txBox="1"/>
      </xdr:nvSpPr>
      <xdr:spPr>
        <a:xfrm>
          <a:off x="2641111" y="1647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163537</xdr:rowOff>
    </xdr:from>
    <xdr:to>
      <xdr:col>10</xdr:col>
      <xdr:colOff>165100</xdr:colOff>
      <xdr:row>97</xdr:row>
      <xdr:rowOff>93687</xdr:rowOff>
    </xdr:to>
    <xdr:sp macro="" textlink="">
      <xdr:nvSpPr>
        <xdr:cNvPr id="263" name="楕円 262">
          <a:extLst>
            <a:ext uri="{FF2B5EF4-FFF2-40B4-BE49-F238E27FC236}">
              <a16:creationId xmlns:a16="http://schemas.microsoft.com/office/drawing/2014/main" id="{0CD4E23A-5FCC-4E0A-BAA0-EB9EC57BD977}"/>
            </a:ext>
          </a:extLst>
        </xdr:cNvPr>
        <xdr:cNvSpPr/>
      </xdr:nvSpPr>
      <xdr:spPr>
        <a:xfrm>
          <a:off x="1968500" y="1662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84814</xdr:rowOff>
    </xdr:from>
    <xdr:ext cx="534377" cy="259045"/>
    <xdr:sp macro="" textlink="">
      <xdr:nvSpPr>
        <xdr:cNvPr id="264" name="テキスト ボックス 263">
          <a:extLst>
            <a:ext uri="{FF2B5EF4-FFF2-40B4-BE49-F238E27FC236}">
              <a16:creationId xmlns:a16="http://schemas.microsoft.com/office/drawing/2014/main" id="{D25B04A9-6F38-4D1A-A66F-E6920C91DFF4}"/>
            </a:ext>
          </a:extLst>
        </xdr:cNvPr>
        <xdr:cNvSpPr txBox="1"/>
      </xdr:nvSpPr>
      <xdr:spPr>
        <a:xfrm>
          <a:off x="1752111" y="1671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169221</xdr:rowOff>
    </xdr:from>
    <xdr:to>
      <xdr:col>6</xdr:col>
      <xdr:colOff>38100</xdr:colOff>
      <xdr:row>98</xdr:row>
      <xdr:rowOff>99371</xdr:rowOff>
    </xdr:to>
    <xdr:sp macro="" textlink="">
      <xdr:nvSpPr>
        <xdr:cNvPr id="265" name="楕円 264">
          <a:extLst>
            <a:ext uri="{FF2B5EF4-FFF2-40B4-BE49-F238E27FC236}">
              <a16:creationId xmlns:a16="http://schemas.microsoft.com/office/drawing/2014/main" id="{F9E19766-D209-4B9E-915E-E01BCBD4FBE1}"/>
            </a:ext>
          </a:extLst>
        </xdr:cNvPr>
        <xdr:cNvSpPr/>
      </xdr:nvSpPr>
      <xdr:spPr>
        <a:xfrm>
          <a:off x="1079500" y="1679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90498</xdr:rowOff>
    </xdr:from>
    <xdr:ext cx="534377" cy="259045"/>
    <xdr:sp macro="" textlink="">
      <xdr:nvSpPr>
        <xdr:cNvPr id="266" name="テキスト ボックス 265">
          <a:extLst>
            <a:ext uri="{FF2B5EF4-FFF2-40B4-BE49-F238E27FC236}">
              <a16:creationId xmlns:a16="http://schemas.microsoft.com/office/drawing/2014/main" id="{F6B2E0F6-70BD-451D-B7DF-B6DB6E16B889}"/>
            </a:ext>
          </a:extLst>
        </xdr:cNvPr>
        <xdr:cNvSpPr txBox="1"/>
      </xdr:nvSpPr>
      <xdr:spPr>
        <a:xfrm>
          <a:off x="863111" y="1689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4947B106-9635-4D7D-B63D-8B871B4486E3}"/>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618AC349-9B1A-4552-8D44-E99132B4680A}"/>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BF772839-28C8-4B01-882B-379BF69276DC}"/>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82726346-01D6-4070-9D11-B9349A67E717}"/>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C310F4E1-0CD4-417E-98CC-B1ABFC3E2A38}"/>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79197420-084E-415F-B64E-31E90A340B8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9BB90D9B-C9C3-46EA-A4F1-CD0451495B7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6A08863A-6E9C-4442-90A2-A17D55A30D7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6B4E499A-4B9A-4222-A968-1F66E36A562C}"/>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4956605F-E1D0-45F2-BD91-5DF95020C4EB}"/>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57CD708C-B78F-454A-AC8A-42A78A305956}"/>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B76D5A4A-5656-452A-8872-06AAB5A1564B}"/>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FEA0F93A-5574-4247-8E30-F2AEA1F48C06}"/>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C4CEF77A-5BD7-473B-A143-111F488F236F}"/>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43BD4699-5703-45D7-A38D-148C31638CE6}"/>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B6F21044-85AF-4BD1-850F-24D6C8EC572E}"/>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D0E1123-3CCB-47B1-91A6-F4DD85C2A195}"/>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B492DEA5-2EC8-4AC2-B018-D2F26B4B519B}"/>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B04490B0-ADC6-4A22-86FB-57D069DD4082}"/>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69CB253D-3D06-4A74-A456-18617BCEFE65}"/>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F9B920E3-B8C8-40A4-AB7E-4944E76A16D6}"/>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2C34E4B7-7680-4A6D-BA48-AB106B8E6D44}"/>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B85736D5-010E-4DE5-8339-BE0ABFD999C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BA1BF37B-A13A-4EC7-A9F0-9705CFF8DCB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386CBE56-DE5C-4574-B73C-1C07A8D7ED53}"/>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E4169C29-7B79-490B-8132-170BC4935543}"/>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128052</xdr:rowOff>
    </xdr:from>
    <xdr:to>
      <xdr:col>54</xdr:col>
      <xdr:colOff>189865</xdr:colOff>
      <xdr:row>39</xdr:row>
      <xdr:rowOff>144522</xdr:rowOff>
    </xdr:to>
    <xdr:cxnSp macro="">
      <xdr:nvCxnSpPr>
        <xdr:cNvPr id="293" name="直線コネクタ 292">
          <a:extLst>
            <a:ext uri="{FF2B5EF4-FFF2-40B4-BE49-F238E27FC236}">
              <a16:creationId xmlns:a16="http://schemas.microsoft.com/office/drawing/2014/main" id="{AE126535-4AAA-46FF-9138-447BC8E6F4F9}"/>
            </a:ext>
          </a:extLst>
        </xdr:cNvPr>
        <xdr:cNvCxnSpPr/>
      </xdr:nvCxnSpPr>
      <xdr:spPr>
        <a:xfrm flipV="1">
          <a:off x="10475595" y="5785902"/>
          <a:ext cx="1270" cy="1045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148349</xdr:rowOff>
    </xdr:from>
    <xdr:ext cx="534377" cy="259045"/>
    <xdr:sp macro="" textlink="">
      <xdr:nvSpPr>
        <xdr:cNvPr id="294" name="補助費等最小値テキスト">
          <a:extLst>
            <a:ext uri="{FF2B5EF4-FFF2-40B4-BE49-F238E27FC236}">
              <a16:creationId xmlns:a16="http://schemas.microsoft.com/office/drawing/2014/main" id="{E230DE7E-CFA4-45DB-B3DC-2F9EC0A4A9EC}"/>
            </a:ext>
          </a:extLst>
        </xdr:cNvPr>
        <xdr:cNvSpPr txBox="1"/>
      </xdr:nvSpPr>
      <xdr:spPr>
        <a:xfrm>
          <a:off x="10528300" y="683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144522</xdr:rowOff>
    </xdr:from>
    <xdr:to>
      <xdr:col>55</xdr:col>
      <xdr:colOff>88900</xdr:colOff>
      <xdr:row>39</xdr:row>
      <xdr:rowOff>144522</xdr:rowOff>
    </xdr:to>
    <xdr:cxnSp macro="">
      <xdr:nvCxnSpPr>
        <xdr:cNvPr id="295" name="直線コネクタ 294">
          <a:extLst>
            <a:ext uri="{FF2B5EF4-FFF2-40B4-BE49-F238E27FC236}">
              <a16:creationId xmlns:a16="http://schemas.microsoft.com/office/drawing/2014/main" id="{378E0E3D-FA6E-4BFD-8062-063AFB1F93C9}"/>
            </a:ext>
          </a:extLst>
        </xdr:cNvPr>
        <xdr:cNvCxnSpPr/>
      </xdr:nvCxnSpPr>
      <xdr:spPr>
        <a:xfrm>
          <a:off x="10388600" y="6831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74729</xdr:rowOff>
    </xdr:from>
    <xdr:ext cx="599010" cy="259045"/>
    <xdr:sp macro="" textlink="">
      <xdr:nvSpPr>
        <xdr:cNvPr id="296" name="補助費等最大値テキスト">
          <a:extLst>
            <a:ext uri="{FF2B5EF4-FFF2-40B4-BE49-F238E27FC236}">
              <a16:creationId xmlns:a16="http://schemas.microsoft.com/office/drawing/2014/main" id="{0A3C8DF9-06A2-470F-8A3C-A715DDA26ED4}"/>
            </a:ext>
          </a:extLst>
        </xdr:cNvPr>
        <xdr:cNvSpPr txBox="1"/>
      </xdr:nvSpPr>
      <xdr:spPr>
        <a:xfrm>
          <a:off x="10528300" y="556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128052</xdr:rowOff>
    </xdr:from>
    <xdr:to>
      <xdr:col>55</xdr:col>
      <xdr:colOff>88900</xdr:colOff>
      <xdr:row>33</xdr:row>
      <xdr:rowOff>128052</xdr:rowOff>
    </xdr:to>
    <xdr:cxnSp macro="">
      <xdr:nvCxnSpPr>
        <xdr:cNvPr id="297" name="直線コネクタ 296">
          <a:extLst>
            <a:ext uri="{FF2B5EF4-FFF2-40B4-BE49-F238E27FC236}">
              <a16:creationId xmlns:a16="http://schemas.microsoft.com/office/drawing/2014/main" id="{1619A313-6617-40E6-867D-5F869BDC8870}"/>
            </a:ext>
          </a:extLst>
        </xdr:cNvPr>
        <xdr:cNvCxnSpPr/>
      </xdr:nvCxnSpPr>
      <xdr:spPr>
        <a:xfrm>
          <a:off x="10388600" y="5785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165151</xdr:rowOff>
    </xdr:from>
    <xdr:to>
      <xdr:col>55</xdr:col>
      <xdr:colOff>0</xdr:colOff>
      <xdr:row>37</xdr:row>
      <xdr:rowOff>91139</xdr:rowOff>
    </xdr:to>
    <xdr:cxnSp macro="">
      <xdr:nvCxnSpPr>
        <xdr:cNvPr id="298" name="直線コネクタ 297">
          <a:extLst>
            <a:ext uri="{FF2B5EF4-FFF2-40B4-BE49-F238E27FC236}">
              <a16:creationId xmlns:a16="http://schemas.microsoft.com/office/drawing/2014/main" id="{0234E8FC-F12D-4FC5-ACED-01678D1052F9}"/>
            </a:ext>
          </a:extLst>
        </xdr:cNvPr>
        <xdr:cNvCxnSpPr/>
      </xdr:nvCxnSpPr>
      <xdr:spPr>
        <a:xfrm flipV="1">
          <a:off x="9639300" y="6337351"/>
          <a:ext cx="838200" cy="97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158821</xdr:rowOff>
    </xdr:from>
    <xdr:ext cx="534377" cy="259045"/>
    <xdr:sp macro="" textlink="">
      <xdr:nvSpPr>
        <xdr:cNvPr id="299" name="補助費等平均値テキスト">
          <a:extLst>
            <a:ext uri="{FF2B5EF4-FFF2-40B4-BE49-F238E27FC236}">
              <a16:creationId xmlns:a16="http://schemas.microsoft.com/office/drawing/2014/main" id="{CEFE690A-632C-4D82-BA5C-CF8C2A84977B}"/>
            </a:ext>
          </a:extLst>
        </xdr:cNvPr>
        <xdr:cNvSpPr txBox="1"/>
      </xdr:nvSpPr>
      <xdr:spPr>
        <a:xfrm>
          <a:off x="10528300" y="6331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8944</xdr:rowOff>
    </xdr:from>
    <xdr:to>
      <xdr:col>55</xdr:col>
      <xdr:colOff>50800</xdr:colOff>
      <xdr:row>37</xdr:row>
      <xdr:rowOff>110544</xdr:rowOff>
    </xdr:to>
    <xdr:sp macro="" textlink="">
      <xdr:nvSpPr>
        <xdr:cNvPr id="300" name="フローチャート: 判断 299">
          <a:extLst>
            <a:ext uri="{FF2B5EF4-FFF2-40B4-BE49-F238E27FC236}">
              <a16:creationId xmlns:a16="http://schemas.microsoft.com/office/drawing/2014/main" id="{A76FB30A-D65C-479B-B58A-401B8272C211}"/>
            </a:ext>
          </a:extLst>
        </xdr:cNvPr>
        <xdr:cNvSpPr/>
      </xdr:nvSpPr>
      <xdr:spPr>
        <a:xfrm>
          <a:off x="104267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156</xdr:rowOff>
    </xdr:from>
    <xdr:to>
      <xdr:col>50</xdr:col>
      <xdr:colOff>114300</xdr:colOff>
      <xdr:row>37</xdr:row>
      <xdr:rowOff>91139</xdr:rowOff>
    </xdr:to>
    <xdr:cxnSp macro="">
      <xdr:nvCxnSpPr>
        <xdr:cNvPr id="301" name="直線コネクタ 300">
          <a:extLst>
            <a:ext uri="{FF2B5EF4-FFF2-40B4-BE49-F238E27FC236}">
              <a16:creationId xmlns:a16="http://schemas.microsoft.com/office/drawing/2014/main" id="{E017DB4B-0E6B-46D0-947C-ACDA5EAB46C2}"/>
            </a:ext>
          </a:extLst>
        </xdr:cNvPr>
        <xdr:cNvCxnSpPr/>
      </xdr:nvCxnSpPr>
      <xdr:spPr>
        <a:xfrm>
          <a:off x="8750300" y="5315106"/>
          <a:ext cx="889000" cy="1119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43485</xdr:rowOff>
    </xdr:from>
    <xdr:to>
      <xdr:col>50</xdr:col>
      <xdr:colOff>165100</xdr:colOff>
      <xdr:row>37</xdr:row>
      <xdr:rowOff>145085</xdr:rowOff>
    </xdr:to>
    <xdr:sp macro="" textlink="">
      <xdr:nvSpPr>
        <xdr:cNvPr id="302" name="フローチャート: 判断 301">
          <a:extLst>
            <a:ext uri="{FF2B5EF4-FFF2-40B4-BE49-F238E27FC236}">
              <a16:creationId xmlns:a16="http://schemas.microsoft.com/office/drawing/2014/main" id="{31BE0E72-5232-461E-8E84-82A7739E723B}"/>
            </a:ext>
          </a:extLst>
        </xdr:cNvPr>
        <xdr:cNvSpPr/>
      </xdr:nvSpPr>
      <xdr:spPr>
        <a:xfrm>
          <a:off x="9588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136212</xdr:rowOff>
    </xdr:from>
    <xdr:ext cx="534377" cy="259045"/>
    <xdr:sp macro="" textlink="">
      <xdr:nvSpPr>
        <xdr:cNvPr id="303" name="テキスト ボックス 302">
          <a:extLst>
            <a:ext uri="{FF2B5EF4-FFF2-40B4-BE49-F238E27FC236}">
              <a16:creationId xmlns:a16="http://schemas.microsoft.com/office/drawing/2014/main" id="{8BC38D2C-4D0D-45A6-98C8-D1BEB93FEF61}"/>
            </a:ext>
          </a:extLst>
        </xdr:cNvPr>
        <xdr:cNvSpPr txBox="1"/>
      </xdr:nvSpPr>
      <xdr:spPr>
        <a:xfrm>
          <a:off x="9372111" y="64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156</xdr:rowOff>
    </xdr:from>
    <xdr:to>
      <xdr:col>45</xdr:col>
      <xdr:colOff>177800</xdr:colOff>
      <xdr:row>38</xdr:row>
      <xdr:rowOff>138263</xdr:rowOff>
    </xdr:to>
    <xdr:cxnSp macro="">
      <xdr:nvCxnSpPr>
        <xdr:cNvPr id="304" name="直線コネクタ 303">
          <a:extLst>
            <a:ext uri="{FF2B5EF4-FFF2-40B4-BE49-F238E27FC236}">
              <a16:creationId xmlns:a16="http://schemas.microsoft.com/office/drawing/2014/main" id="{E0969DD9-F931-4255-AF1F-9526354EB911}"/>
            </a:ext>
          </a:extLst>
        </xdr:cNvPr>
        <xdr:cNvCxnSpPr/>
      </xdr:nvCxnSpPr>
      <xdr:spPr>
        <a:xfrm flipV="1">
          <a:off x="7861300" y="5315106"/>
          <a:ext cx="889000" cy="1338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30</xdr:row>
      <xdr:rowOff>17152</xdr:rowOff>
    </xdr:from>
    <xdr:to>
      <xdr:col>46</xdr:col>
      <xdr:colOff>38100</xdr:colOff>
      <xdr:row>30</xdr:row>
      <xdr:rowOff>118752</xdr:rowOff>
    </xdr:to>
    <xdr:sp macro="" textlink="">
      <xdr:nvSpPr>
        <xdr:cNvPr id="305" name="フローチャート: 判断 304">
          <a:extLst>
            <a:ext uri="{FF2B5EF4-FFF2-40B4-BE49-F238E27FC236}">
              <a16:creationId xmlns:a16="http://schemas.microsoft.com/office/drawing/2014/main" id="{F131C454-D6BB-411A-B166-B6477069B0C5}"/>
            </a:ext>
          </a:extLst>
        </xdr:cNvPr>
        <xdr:cNvSpPr/>
      </xdr:nvSpPr>
      <xdr:spPr>
        <a:xfrm>
          <a:off x="8699500" y="516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28</xdr:row>
      <xdr:rowOff>135279</xdr:rowOff>
    </xdr:from>
    <xdr:ext cx="599010" cy="259045"/>
    <xdr:sp macro="" textlink="">
      <xdr:nvSpPr>
        <xdr:cNvPr id="306" name="テキスト ボックス 305">
          <a:extLst>
            <a:ext uri="{FF2B5EF4-FFF2-40B4-BE49-F238E27FC236}">
              <a16:creationId xmlns:a16="http://schemas.microsoft.com/office/drawing/2014/main" id="{1C55D2CA-E033-4FF8-A031-CA31D59B2A71}"/>
            </a:ext>
          </a:extLst>
        </xdr:cNvPr>
        <xdr:cNvSpPr txBox="1"/>
      </xdr:nvSpPr>
      <xdr:spPr>
        <a:xfrm>
          <a:off x="8450795" y="4935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124013</xdr:rowOff>
    </xdr:from>
    <xdr:to>
      <xdr:col>41</xdr:col>
      <xdr:colOff>50800</xdr:colOff>
      <xdr:row>38</xdr:row>
      <xdr:rowOff>138263</xdr:rowOff>
    </xdr:to>
    <xdr:cxnSp macro="">
      <xdr:nvCxnSpPr>
        <xdr:cNvPr id="307" name="直線コネクタ 306">
          <a:extLst>
            <a:ext uri="{FF2B5EF4-FFF2-40B4-BE49-F238E27FC236}">
              <a16:creationId xmlns:a16="http://schemas.microsoft.com/office/drawing/2014/main" id="{D42F1422-C7FB-4C26-BC9B-C3296688F0A9}"/>
            </a:ext>
          </a:extLst>
        </xdr:cNvPr>
        <xdr:cNvCxnSpPr/>
      </xdr:nvCxnSpPr>
      <xdr:spPr>
        <a:xfrm>
          <a:off x="6972300" y="6639113"/>
          <a:ext cx="889000" cy="1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123310</xdr:rowOff>
    </xdr:from>
    <xdr:to>
      <xdr:col>41</xdr:col>
      <xdr:colOff>101600</xdr:colOff>
      <xdr:row>38</xdr:row>
      <xdr:rowOff>53460</xdr:rowOff>
    </xdr:to>
    <xdr:sp macro="" textlink="">
      <xdr:nvSpPr>
        <xdr:cNvPr id="308" name="フローチャート: 判断 307">
          <a:extLst>
            <a:ext uri="{FF2B5EF4-FFF2-40B4-BE49-F238E27FC236}">
              <a16:creationId xmlns:a16="http://schemas.microsoft.com/office/drawing/2014/main" id="{D7B82E33-8ED1-4AD1-8097-504B744FA3EF}"/>
            </a:ext>
          </a:extLst>
        </xdr:cNvPr>
        <xdr:cNvSpPr/>
      </xdr:nvSpPr>
      <xdr:spPr>
        <a:xfrm>
          <a:off x="7810500" y="646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69987</xdr:rowOff>
    </xdr:from>
    <xdr:ext cx="534377" cy="259045"/>
    <xdr:sp macro="" textlink="">
      <xdr:nvSpPr>
        <xdr:cNvPr id="309" name="テキスト ボックス 308">
          <a:extLst>
            <a:ext uri="{FF2B5EF4-FFF2-40B4-BE49-F238E27FC236}">
              <a16:creationId xmlns:a16="http://schemas.microsoft.com/office/drawing/2014/main" id="{2E8B2414-A75E-4AC4-9686-A62DE1B72947}"/>
            </a:ext>
          </a:extLst>
        </xdr:cNvPr>
        <xdr:cNvSpPr txBox="1"/>
      </xdr:nvSpPr>
      <xdr:spPr>
        <a:xfrm>
          <a:off x="7594111" y="6242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164556</xdr:rowOff>
    </xdr:from>
    <xdr:to>
      <xdr:col>36</xdr:col>
      <xdr:colOff>165100</xdr:colOff>
      <xdr:row>38</xdr:row>
      <xdr:rowOff>94706</xdr:rowOff>
    </xdr:to>
    <xdr:sp macro="" textlink="">
      <xdr:nvSpPr>
        <xdr:cNvPr id="310" name="フローチャート: 判断 309">
          <a:extLst>
            <a:ext uri="{FF2B5EF4-FFF2-40B4-BE49-F238E27FC236}">
              <a16:creationId xmlns:a16="http://schemas.microsoft.com/office/drawing/2014/main" id="{575FCAD2-88C9-4F7F-9A08-4F9B9CB10CED}"/>
            </a:ext>
          </a:extLst>
        </xdr:cNvPr>
        <xdr:cNvSpPr/>
      </xdr:nvSpPr>
      <xdr:spPr>
        <a:xfrm>
          <a:off x="6921500" y="6508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111233</xdr:rowOff>
    </xdr:from>
    <xdr:ext cx="534377" cy="259045"/>
    <xdr:sp macro="" textlink="">
      <xdr:nvSpPr>
        <xdr:cNvPr id="311" name="テキスト ボックス 310">
          <a:extLst>
            <a:ext uri="{FF2B5EF4-FFF2-40B4-BE49-F238E27FC236}">
              <a16:creationId xmlns:a16="http://schemas.microsoft.com/office/drawing/2014/main" id="{323AAE44-5D78-43C7-8033-37E68D120164}"/>
            </a:ext>
          </a:extLst>
        </xdr:cNvPr>
        <xdr:cNvSpPr txBox="1"/>
      </xdr:nvSpPr>
      <xdr:spPr>
        <a:xfrm>
          <a:off x="6705111" y="6283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BF701376-74C3-4CEE-810F-C24080B5482E}"/>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15D09D6A-B1B9-4D8E-A4E5-E3BA1F711B0A}"/>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5D3A83FD-3758-4FA9-9529-3E0C5B7A87D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6812186B-ED85-4E8B-96E5-D6533089D9C4}"/>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7D6AB42-DDB0-48D4-AF7F-F99D93F7383F}"/>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114351</xdr:rowOff>
    </xdr:from>
    <xdr:to>
      <xdr:col>55</xdr:col>
      <xdr:colOff>50800</xdr:colOff>
      <xdr:row>37</xdr:row>
      <xdr:rowOff>44501</xdr:rowOff>
    </xdr:to>
    <xdr:sp macro="" textlink="">
      <xdr:nvSpPr>
        <xdr:cNvPr id="317" name="楕円 316">
          <a:extLst>
            <a:ext uri="{FF2B5EF4-FFF2-40B4-BE49-F238E27FC236}">
              <a16:creationId xmlns:a16="http://schemas.microsoft.com/office/drawing/2014/main" id="{9C57F5D7-BE4C-49CE-AE9E-0C10E8A0E0E4}"/>
            </a:ext>
          </a:extLst>
        </xdr:cNvPr>
        <xdr:cNvSpPr/>
      </xdr:nvSpPr>
      <xdr:spPr>
        <a:xfrm>
          <a:off x="10426700" y="628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137228</xdr:rowOff>
    </xdr:from>
    <xdr:ext cx="534377" cy="259045"/>
    <xdr:sp macro="" textlink="">
      <xdr:nvSpPr>
        <xdr:cNvPr id="318" name="補助費等該当値テキスト">
          <a:extLst>
            <a:ext uri="{FF2B5EF4-FFF2-40B4-BE49-F238E27FC236}">
              <a16:creationId xmlns:a16="http://schemas.microsoft.com/office/drawing/2014/main" id="{0C920EBE-BA8C-41E4-AD4C-3D44DC358507}"/>
            </a:ext>
          </a:extLst>
        </xdr:cNvPr>
        <xdr:cNvSpPr txBox="1"/>
      </xdr:nvSpPr>
      <xdr:spPr>
        <a:xfrm>
          <a:off x="10528300" y="6137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40339</xdr:rowOff>
    </xdr:from>
    <xdr:to>
      <xdr:col>50</xdr:col>
      <xdr:colOff>165100</xdr:colOff>
      <xdr:row>37</xdr:row>
      <xdr:rowOff>141939</xdr:rowOff>
    </xdr:to>
    <xdr:sp macro="" textlink="">
      <xdr:nvSpPr>
        <xdr:cNvPr id="319" name="楕円 318">
          <a:extLst>
            <a:ext uri="{FF2B5EF4-FFF2-40B4-BE49-F238E27FC236}">
              <a16:creationId xmlns:a16="http://schemas.microsoft.com/office/drawing/2014/main" id="{ED7C8C89-947A-4730-B155-59C7F968F709}"/>
            </a:ext>
          </a:extLst>
        </xdr:cNvPr>
        <xdr:cNvSpPr/>
      </xdr:nvSpPr>
      <xdr:spPr>
        <a:xfrm>
          <a:off x="9588500" y="638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158466</xdr:rowOff>
    </xdr:from>
    <xdr:ext cx="534377" cy="259045"/>
    <xdr:sp macro="" textlink="">
      <xdr:nvSpPr>
        <xdr:cNvPr id="320" name="テキスト ボックス 319">
          <a:extLst>
            <a:ext uri="{FF2B5EF4-FFF2-40B4-BE49-F238E27FC236}">
              <a16:creationId xmlns:a16="http://schemas.microsoft.com/office/drawing/2014/main" id="{B95EEA8C-9385-430E-9A52-90CF4C54487F}"/>
            </a:ext>
          </a:extLst>
        </xdr:cNvPr>
        <xdr:cNvSpPr txBox="1"/>
      </xdr:nvSpPr>
      <xdr:spPr>
        <a:xfrm>
          <a:off x="9372111" y="615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120806</xdr:rowOff>
    </xdr:from>
    <xdr:to>
      <xdr:col>46</xdr:col>
      <xdr:colOff>38100</xdr:colOff>
      <xdr:row>31</xdr:row>
      <xdr:rowOff>50956</xdr:rowOff>
    </xdr:to>
    <xdr:sp macro="" textlink="">
      <xdr:nvSpPr>
        <xdr:cNvPr id="321" name="楕円 320">
          <a:extLst>
            <a:ext uri="{FF2B5EF4-FFF2-40B4-BE49-F238E27FC236}">
              <a16:creationId xmlns:a16="http://schemas.microsoft.com/office/drawing/2014/main" id="{71C1ED43-0074-4C7C-A1E2-FC907C77F801}"/>
            </a:ext>
          </a:extLst>
        </xdr:cNvPr>
        <xdr:cNvSpPr/>
      </xdr:nvSpPr>
      <xdr:spPr>
        <a:xfrm>
          <a:off x="8699500" y="526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42083</xdr:rowOff>
    </xdr:from>
    <xdr:ext cx="599010" cy="259045"/>
    <xdr:sp macro="" textlink="">
      <xdr:nvSpPr>
        <xdr:cNvPr id="322" name="テキスト ボックス 321">
          <a:extLst>
            <a:ext uri="{FF2B5EF4-FFF2-40B4-BE49-F238E27FC236}">
              <a16:creationId xmlns:a16="http://schemas.microsoft.com/office/drawing/2014/main" id="{ABABA674-EE6E-4DDE-9F3D-20CDEF703272}"/>
            </a:ext>
          </a:extLst>
        </xdr:cNvPr>
        <xdr:cNvSpPr txBox="1"/>
      </xdr:nvSpPr>
      <xdr:spPr>
        <a:xfrm>
          <a:off x="8450795" y="5357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87463</xdr:rowOff>
    </xdr:from>
    <xdr:to>
      <xdr:col>41</xdr:col>
      <xdr:colOff>101600</xdr:colOff>
      <xdr:row>39</xdr:row>
      <xdr:rowOff>17613</xdr:rowOff>
    </xdr:to>
    <xdr:sp macro="" textlink="">
      <xdr:nvSpPr>
        <xdr:cNvPr id="323" name="楕円 322">
          <a:extLst>
            <a:ext uri="{FF2B5EF4-FFF2-40B4-BE49-F238E27FC236}">
              <a16:creationId xmlns:a16="http://schemas.microsoft.com/office/drawing/2014/main" id="{8405F12A-D276-474B-AE07-9535A42D0A8C}"/>
            </a:ext>
          </a:extLst>
        </xdr:cNvPr>
        <xdr:cNvSpPr/>
      </xdr:nvSpPr>
      <xdr:spPr>
        <a:xfrm>
          <a:off x="7810500" y="660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8740</xdr:rowOff>
    </xdr:from>
    <xdr:ext cx="534377" cy="259045"/>
    <xdr:sp macro="" textlink="">
      <xdr:nvSpPr>
        <xdr:cNvPr id="324" name="テキスト ボックス 323">
          <a:extLst>
            <a:ext uri="{FF2B5EF4-FFF2-40B4-BE49-F238E27FC236}">
              <a16:creationId xmlns:a16="http://schemas.microsoft.com/office/drawing/2014/main" id="{7FAE87DD-9B35-4E45-98B7-B2DB0DDE4A62}"/>
            </a:ext>
          </a:extLst>
        </xdr:cNvPr>
        <xdr:cNvSpPr txBox="1"/>
      </xdr:nvSpPr>
      <xdr:spPr>
        <a:xfrm>
          <a:off x="7594111" y="669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73213</xdr:rowOff>
    </xdr:from>
    <xdr:to>
      <xdr:col>36</xdr:col>
      <xdr:colOff>165100</xdr:colOff>
      <xdr:row>39</xdr:row>
      <xdr:rowOff>3363</xdr:rowOff>
    </xdr:to>
    <xdr:sp macro="" textlink="">
      <xdr:nvSpPr>
        <xdr:cNvPr id="325" name="楕円 324">
          <a:extLst>
            <a:ext uri="{FF2B5EF4-FFF2-40B4-BE49-F238E27FC236}">
              <a16:creationId xmlns:a16="http://schemas.microsoft.com/office/drawing/2014/main" id="{30770B21-6765-4AE5-A8ED-E2A01112ACF3}"/>
            </a:ext>
          </a:extLst>
        </xdr:cNvPr>
        <xdr:cNvSpPr/>
      </xdr:nvSpPr>
      <xdr:spPr>
        <a:xfrm>
          <a:off x="6921500" y="658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165940</xdr:rowOff>
    </xdr:from>
    <xdr:ext cx="534377" cy="259045"/>
    <xdr:sp macro="" textlink="">
      <xdr:nvSpPr>
        <xdr:cNvPr id="326" name="テキスト ボックス 325">
          <a:extLst>
            <a:ext uri="{FF2B5EF4-FFF2-40B4-BE49-F238E27FC236}">
              <a16:creationId xmlns:a16="http://schemas.microsoft.com/office/drawing/2014/main" id="{10D7F575-BB8D-444C-9752-DCE4F5049E8A}"/>
            </a:ext>
          </a:extLst>
        </xdr:cNvPr>
        <xdr:cNvSpPr txBox="1"/>
      </xdr:nvSpPr>
      <xdr:spPr>
        <a:xfrm>
          <a:off x="6705111" y="668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ACACA7ED-78A7-4411-AFB1-DA1980656CB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1E373B6B-C112-4CB6-B0EB-80EF3E6DCC18}"/>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F9401A4B-CAA6-4429-8642-19DE73931DC2}"/>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ADDE30AA-F959-450A-BB0C-F1758079C408}"/>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8EA40453-35F5-47A6-A86C-49C6B69EF44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2D01459A-7B9B-4F73-87A9-F1340F37BF0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8BF1FB0C-FFD1-4C6D-9227-1564C416CD3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79D7B821-875A-471C-8B2A-790D3A1857AB}"/>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ADA39FAB-DD86-4413-97E3-20CDCEA82966}"/>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95F7453E-C51C-41B3-A014-2BB274A3850F}"/>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7" name="直線コネクタ 336">
          <a:extLst>
            <a:ext uri="{FF2B5EF4-FFF2-40B4-BE49-F238E27FC236}">
              <a16:creationId xmlns:a16="http://schemas.microsoft.com/office/drawing/2014/main" id="{DC2E45C8-EB5A-4536-935A-F36342FFA6AA}"/>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8" name="テキスト ボックス 337">
          <a:extLst>
            <a:ext uri="{FF2B5EF4-FFF2-40B4-BE49-F238E27FC236}">
              <a16:creationId xmlns:a16="http://schemas.microsoft.com/office/drawing/2014/main" id="{74D8EDBD-FD84-433B-93C7-D4D8CAF2224A}"/>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9" name="直線コネクタ 338">
          <a:extLst>
            <a:ext uri="{FF2B5EF4-FFF2-40B4-BE49-F238E27FC236}">
              <a16:creationId xmlns:a16="http://schemas.microsoft.com/office/drawing/2014/main" id="{3E2D4CC9-D820-4820-9C54-9A826E6ED56B}"/>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0" name="テキスト ボックス 339">
          <a:extLst>
            <a:ext uri="{FF2B5EF4-FFF2-40B4-BE49-F238E27FC236}">
              <a16:creationId xmlns:a16="http://schemas.microsoft.com/office/drawing/2014/main" id="{A486E0FD-64CF-43D3-ADA4-7CE782569A42}"/>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1" name="直線コネクタ 340">
          <a:extLst>
            <a:ext uri="{FF2B5EF4-FFF2-40B4-BE49-F238E27FC236}">
              <a16:creationId xmlns:a16="http://schemas.microsoft.com/office/drawing/2014/main" id="{6D446AB5-8175-410A-A5F7-6CD786686BF2}"/>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2" name="テキスト ボックス 341">
          <a:extLst>
            <a:ext uri="{FF2B5EF4-FFF2-40B4-BE49-F238E27FC236}">
              <a16:creationId xmlns:a16="http://schemas.microsoft.com/office/drawing/2014/main" id="{88AA98C2-492A-4677-A00F-7FEA2EFD187C}"/>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3" name="直線コネクタ 342">
          <a:extLst>
            <a:ext uri="{FF2B5EF4-FFF2-40B4-BE49-F238E27FC236}">
              <a16:creationId xmlns:a16="http://schemas.microsoft.com/office/drawing/2014/main" id="{957D7364-35F6-491C-825D-8D29CE819D04}"/>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4" name="テキスト ボックス 343">
          <a:extLst>
            <a:ext uri="{FF2B5EF4-FFF2-40B4-BE49-F238E27FC236}">
              <a16:creationId xmlns:a16="http://schemas.microsoft.com/office/drawing/2014/main" id="{4B55538F-427D-44FF-BE5A-3DF182608F09}"/>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5" name="直線コネクタ 344">
          <a:extLst>
            <a:ext uri="{FF2B5EF4-FFF2-40B4-BE49-F238E27FC236}">
              <a16:creationId xmlns:a16="http://schemas.microsoft.com/office/drawing/2014/main" id="{98C1E613-2BCD-44FB-BF4F-BC5346D30B54}"/>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6" name="テキスト ボックス 345">
          <a:extLst>
            <a:ext uri="{FF2B5EF4-FFF2-40B4-BE49-F238E27FC236}">
              <a16:creationId xmlns:a16="http://schemas.microsoft.com/office/drawing/2014/main" id="{99B30C9E-1438-4754-A1DC-CA98C1360EC7}"/>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7" name="直線コネクタ 346">
          <a:extLst>
            <a:ext uri="{FF2B5EF4-FFF2-40B4-BE49-F238E27FC236}">
              <a16:creationId xmlns:a16="http://schemas.microsoft.com/office/drawing/2014/main" id="{5E875421-92E8-441B-A948-B34DCB89DD9E}"/>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8" name="テキスト ボックス 347">
          <a:extLst>
            <a:ext uri="{FF2B5EF4-FFF2-40B4-BE49-F238E27FC236}">
              <a16:creationId xmlns:a16="http://schemas.microsoft.com/office/drawing/2014/main" id="{20F15BBC-1A39-4B57-8A5F-B7CA1A66B004}"/>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63AA07D9-D30C-42D7-B671-7DDECACF1B25}"/>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B0874D08-F15F-4C49-9EB1-602723781F92}"/>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C2A92BB9-C2B5-41A9-B8F6-92E2ADD7C289}"/>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141050</xdr:rowOff>
    </xdr:from>
    <xdr:to>
      <xdr:col>54</xdr:col>
      <xdr:colOff>189865</xdr:colOff>
      <xdr:row>58</xdr:row>
      <xdr:rowOff>92184</xdr:rowOff>
    </xdr:to>
    <xdr:cxnSp macro="">
      <xdr:nvCxnSpPr>
        <xdr:cNvPr id="352" name="直線コネクタ 351">
          <a:extLst>
            <a:ext uri="{FF2B5EF4-FFF2-40B4-BE49-F238E27FC236}">
              <a16:creationId xmlns:a16="http://schemas.microsoft.com/office/drawing/2014/main" id="{11DB8EA7-1BBA-4227-85A9-AA763EAD24D8}"/>
            </a:ext>
          </a:extLst>
        </xdr:cNvPr>
        <xdr:cNvCxnSpPr/>
      </xdr:nvCxnSpPr>
      <xdr:spPr>
        <a:xfrm flipV="1">
          <a:off x="10475595" y="8713550"/>
          <a:ext cx="1270" cy="1322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96011</xdr:rowOff>
    </xdr:from>
    <xdr:ext cx="534377" cy="259045"/>
    <xdr:sp macro="" textlink="">
      <xdr:nvSpPr>
        <xdr:cNvPr id="353" name="普通建設事業費最小値テキスト">
          <a:extLst>
            <a:ext uri="{FF2B5EF4-FFF2-40B4-BE49-F238E27FC236}">
              <a16:creationId xmlns:a16="http://schemas.microsoft.com/office/drawing/2014/main" id="{ECBD58E3-FBEA-4BC1-A20A-95AA1FE4D313}"/>
            </a:ext>
          </a:extLst>
        </xdr:cNvPr>
        <xdr:cNvSpPr txBox="1"/>
      </xdr:nvSpPr>
      <xdr:spPr>
        <a:xfrm>
          <a:off x="10528300" y="1004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92184</xdr:rowOff>
    </xdr:from>
    <xdr:to>
      <xdr:col>55</xdr:col>
      <xdr:colOff>88900</xdr:colOff>
      <xdr:row>58</xdr:row>
      <xdr:rowOff>92184</xdr:rowOff>
    </xdr:to>
    <xdr:cxnSp macro="">
      <xdr:nvCxnSpPr>
        <xdr:cNvPr id="354" name="直線コネクタ 353">
          <a:extLst>
            <a:ext uri="{FF2B5EF4-FFF2-40B4-BE49-F238E27FC236}">
              <a16:creationId xmlns:a16="http://schemas.microsoft.com/office/drawing/2014/main" id="{878E96B3-320D-4B93-AF8D-50CFDA5C7763}"/>
            </a:ext>
          </a:extLst>
        </xdr:cNvPr>
        <xdr:cNvCxnSpPr/>
      </xdr:nvCxnSpPr>
      <xdr:spPr>
        <a:xfrm>
          <a:off x="10388600" y="1003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87727</xdr:rowOff>
    </xdr:from>
    <xdr:ext cx="599010" cy="259045"/>
    <xdr:sp macro="" textlink="">
      <xdr:nvSpPr>
        <xdr:cNvPr id="355" name="普通建設事業費最大値テキスト">
          <a:extLst>
            <a:ext uri="{FF2B5EF4-FFF2-40B4-BE49-F238E27FC236}">
              <a16:creationId xmlns:a16="http://schemas.microsoft.com/office/drawing/2014/main" id="{A69B236A-FF17-4F96-8FBE-1D872A2D8534}"/>
            </a:ext>
          </a:extLst>
        </xdr:cNvPr>
        <xdr:cNvSpPr txBox="1"/>
      </xdr:nvSpPr>
      <xdr:spPr>
        <a:xfrm>
          <a:off x="10528300" y="8488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141050</xdr:rowOff>
    </xdr:from>
    <xdr:to>
      <xdr:col>55</xdr:col>
      <xdr:colOff>88900</xdr:colOff>
      <xdr:row>50</xdr:row>
      <xdr:rowOff>141050</xdr:rowOff>
    </xdr:to>
    <xdr:cxnSp macro="">
      <xdr:nvCxnSpPr>
        <xdr:cNvPr id="356" name="直線コネクタ 355">
          <a:extLst>
            <a:ext uri="{FF2B5EF4-FFF2-40B4-BE49-F238E27FC236}">
              <a16:creationId xmlns:a16="http://schemas.microsoft.com/office/drawing/2014/main" id="{A59DF6E8-4B44-4DEF-AECD-8E0AA730BD77}"/>
            </a:ext>
          </a:extLst>
        </xdr:cNvPr>
        <xdr:cNvCxnSpPr/>
      </xdr:nvCxnSpPr>
      <xdr:spPr>
        <a:xfrm>
          <a:off x="10388600" y="8713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169516</xdr:rowOff>
    </xdr:from>
    <xdr:to>
      <xdr:col>55</xdr:col>
      <xdr:colOff>0</xdr:colOff>
      <xdr:row>57</xdr:row>
      <xdr:rowOff>25106</xdr:rowOff>
    </xdr:to>
    <xdr:cxnSp macro="">
      <xdr:nvCxnSpPr>
        <xdr:cNvPr id="357" name="直線コネクタ 356">
          <a:extLst>
            <a:ext uri="{FF2B5EF4-FFF2-40B4-BE49-F238E27FC236}">
              <a16:creationId xmlns:a16="http://schemas.microsoft.com/office/drawing/2014/main" id="{CDADEFC1-0F64-4F84-9538-518948F25BF4}"/>
            </a:ext>
          </a:extLst>
        </xdr:cNvPr>
        <xdr:cNvCxnSpPr/>
      </xdr:nvCxnSpPr>
      <xdr:spPr>
        <a:xfrm flipV="1">
          <a:off x="9639300" y="9599266"/>
          <a:ext cx="838200" cy="19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124303</xdr:rowOff>
    </xdr:from>
    <xdr:ext cx="534377" cy="259045"/>
    <xdr:sp macro="" textlink="">
      <xdr:nvSpPr>
        <xdr:cNvPr id="358" name="普通建設事業費平均値テキスト">
          <a:extLst>
            <a:ext uri="{FF2B5EF4-FFF2-40B4-BE49-F238E27FC236}">
              <a16:creationId xmlns:a16="http://schemas.microsoft.com/office/drawing/2014/main" id="{F67F0DD3-8E3F-4B97-97F9-AAFDA19A29BE}"/>
            </a:ext>
          </a:extLst>
        </xdr:cNvPr>
        <xdr:cNvSpPr txBox="1"/>
      </xdr:nvSpPr>
      <xdr:spPr>
        <a:xfrm>
          <a:off x="10528300" y="95540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145876</xdr:rowOff>
    </xdr:from>
    <xdr:to>
      <xdr:col>55</xdr:col>
      <xdr:colOff>50800</xdr:colOff>
      <xdr:row>56</xdr:row>
      <xdr:rowOff>76026</xdr:rowOff>
    </xdr:to>
    <xdr:sp macro="" textlink="">
      <xdr:nvSpPr>
        <xdr:cNvPr id="359" name="フローチャート: 判断 358">
          <a:extLst>
            <a:ext uri="{FF2B5EF4-FFF2-40B4-BE49-F238E27FC236}">
              <a16:creationId xmlns:a16="http://schemas.microsoft.com/office/drawing/2014/main" id="{10588767-DDE2-4B87-BF2B-4D75911151A3}"/>
            </a:ext>
          </a:extLst>
        </xdr:cNvPr>
        <xdr:cNvSpPr/>
      </xdr:nvSpPr>
      <xdr:spPr>
        <a:xfrm>
          <a:off x="10426700" y="957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25324</xdr:rowOff>
    </xdr:from>
    <xdr:to>
      <xdr:col>50</xdr:col>
      <xdr:colOff>114300</xdr:colOff>
      <xdr:row>57</xdr:row>
      <xdr:rowOff>25106</xdr:rowOff>
    </xdr:to>
    <xdr:cxnSp macro="">
      <xdr:nvCxnSpPr>
        <xdr:cNvPr id="360" name="直線コネクタ 359">
          <a:extLst>
            <a:ext uri="{FF2B5EF4-FFF2-40B4-BE49-F238E27FC236}">
              <a16:creationId xmlns:a16="http://schemas.microsoft.com/office/drawing/2014/main" id="{998C67F4-258F-4994-98DE-FF39CDE07ACB}"/>
            </a:ext>
          </a:extLst>
        </xdr:cNvPr>
        <xdr:cNvCxnSpPr/>
      </xdr:nvCxnSpPr>
      <xdr:spPr>
        <a:xfrm>
          <a:off x="8750300" y="9626524"/>
          <a:ext cx="889000" cy="17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143601</xdr:rowOff>
    </xdr:from>
    <xdr:to>
      <xdr:col>50</xdr:col>
      <xdr:colOff>165100</xdr:colOff>
      <xdr:row>56</xdr:row>
      <xdr:rowOff>73751</xdr:rowOff>
    </xdr:to>
    <xdr:sp macro="" textlink="">
      <xdr:nvSpPr>
        <xdr:cNvPr id="361" name="フローチャート: 判断 360">
          <a:extLst>
            <a:ext uri="{FF2B5EF4-FFF2-40B4-BE49-F238E27FC236}">
              <a16:creationId xmlns:a16="http://schemas.microsoft.com/office/drawing/2014/main" id="{69F4657E-D45D-4C65-ABA4-ACDBE7CEB680}"/>
            </a:ext>
          </a:extLst>
        </xdr:cNvPr>
        <xdr:cNvSpPr/>
      </xdr:nvSpPr>
      <xdr:spPr>
        <a:xfrm>
          <a:off x="9588500" y="957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90278</xdr:rowOff>
    </xdr:from>
    <xdr:ext cx="534377" cy="259045"/>
    <xdr:sp macro="" textlink="">
      <xdr:nvSpPr>
        <xdr:cNvPr id="362" name="テキスト ボックス 361">
          <a:extLst>
            <a:ext uri="{FF2B5EF4-FFF2-40B4-BE49-F238E27FC236}">
              <a16:creationId xmlns:a16="http://schemas.microsoft.com/office/drawing/2014/main" id="{B2B72C56-884C-4F30-B250-7B5BF0382691}"/>
            </a:ext>
          </a:extLst>
        </xdr:cNvPr>
        <xdr:cNvSpPr txBox="1"/>
      </xdr:nvSpPr>
      <xdr:spPr>
        <a:xfrm>
          <a:off x="9372111" y="934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90899</xdr:rowOff>
    </xdr:from>
    <xdr:to>
      <xdr:col>45</xdr:col>
      <xdr:colOff>177800</xdr:colOff>
      <xdr:row>56</xdr:row>
      <xdr:rowOff>25324</xdr:rowOff>
    </xdr:to>
    <xdr:cxnSp macro="">
      <xdr:nvCxnSpPr>
        <xdr:cNvPr id="363" name="直線コネクタ 362">
          <a:extLst>
            <a:ext uri="{FF2B5EF4-FFF2-40B4-BE49-F238E27FC236}">
              <a16:creationId xmlns:a16="http://schemas.microsoft.com/office/drawing/2014/main" id="{CD74B337-D324-434E-AD1F-3AE9694B39F0}"/>
            </a:ext>
          </a:extLst>
        </xdr:cNvPr>
        <xdr:cNvCxnSpPr/>
      </xdr:nvCxnSpPr>
      <xdr:spPr>
        <a:xfrm>
          <a:off x="7861300" y="9520649"/>
          <a:ext cx="889000" cy="10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139747</xdr:rowOff>
    </xdr:from>
    <xdr:to>
      <xdr:col>46</xdr:col>
      <xdr:colOff>38100</xdr:colOff>
      <xdr:row>55</xdr:row>
      <xdr:rowOff>69897</xdr:rowOff>
    </xdr:to>
    <xdr:sp macro="" textlink="">
      <xdr:nvSpPr>
        <xdr:cNvPr id="364" name="フローチャート: 判断 363">
          <a:extLst>
            <a:ext uri="{FF2B5EF4-FFF2-40B4-BE49-F238E27FC236}">
              <a16:creationId xmlns:a16="http://schemas.microsoft.com/office/drawing/2014/main" id="{1E4C3020-A60E-422B-B1A7-D6839386F566}"/>
            </a:ext>
          </a:extLst>
        </xdr:cNvPr>
        <xdr:cNvSpPr/>
      </xdr:nvSpPr>
      <xdr:spPr>
        <a:xfrm>
          <a:off x="8699500" y="9398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86424</xdr:rowOff>
    </xdr:from>
    <xdr:ext cx="534377" cy="259045"/>
    <xdr:sp macro="" textlink="">
      <xdr:nvSpPr>
        <xdr:cNvPr id="365" name="テキスト ボックス 364">
          <a:extLst>
            <a:ext uri="{FF2B5EF4-FFF2-40B4-BE49-F238E27FC236}">
              <a16:creationId xmlns:a16="http://schemas.microsoft.com/office/drawing/2014/main" id="{C871EE10-4E39-4D1F-80B0-298894157768}"/>
            </a:ext>
          </a:extLst>
        </xdr:cNvPr>
        <xdr:cNvSpPr txBox="1"/>
      </xdr:nvSpPr>
      <xdr:spPr>
        <a:xfrm>
          <a:off x="8483111" y="917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90899</xdr:rowOff>
    </xdr:from>
    <xdr:to>
      <xdr:col>41</xdr:col>
      <xdr:colOff>50800</xdr:colOff>
      <xdr:row>56</xdr:row>
      <xdr:rowOff>53420</xdr:rowOff>
    </xdr:to>
    <xdr:cxnSp macro="">
      <xdr:nvCxnSpPr>
        <xdr:cNvPr id="366" name="直線コネクタ 365">
          <a:extLst>
            <a:ext uri="{FF2B5EF4-FFF2-40B4-BE49-F238E27FC236}">
              <a16:creationId xmlns:a16="http://schemas.microsoft.com/office/drawing/2014/main" id="{6B974D6E-E815-4E4F-B1CC-18793BCA287D}"/>
            </a:ext>
          </a:extLst>
        </xdr:cNvPr>
        <xdr:cNvCxnSpPr/>
      </xdr:nvCxnSpPr>
      <xdr:spPr>
        <a:xfrm flipV="1">
          <a:off x="6972300" y="9520649"/>
          <a:ext cx="889000" cy="133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141522</xdr:rowOff>
    </xdr:from>
    <xdr:to>
      <xdr:col>41</xdr:col>
      <xdr:colOff>101600</xdr:colOff>
      <xdr:row>55</xdr:row>
      <xdr:rowOff>71672</xdr:rowOff>
    </xdr:to>
    <xdr:sp macro="" textlink="">
      <xdr:nvSpPr>
        <xdr:cNvPr id="367" name="フローチャート: 判断 366">
          <a:extLst>
            <a:ext uri="{FF2B5EF4-FFF2-40B4-BE49-F238E27FC236}">
              <a16:creationId xmlns:a16="http://schemas.microsoft.com/office/drawing/2014/main" id="{A5FCF603-A319-40AE-A8C9-11C0B4E9ECD2}"/>
            </a:ext>
          </a:extLst>
        </xdr:cNvPr>
        <xdr:cNvSpPr/>
      </xdr:nvSpPr>
      <xdr:spPr>
        <a:xfrm>
          <a:off x="7810500" y="93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88199</xdr:rowOff>
    </xdr:from>
    <xdr:ext cx="534377" cy="259045"/>
    <xdr:sp macro="" textlink="">
      <xdr:nvSpPr>
        <xdr:cNvPr id="368" name="テキスト ボックス 367">
          <a:extLst>
            <a:ext uri="{FF2B5EF4-FFF2-40B4-BE49-F238E27FC236}">
              <a16:creationId xmlns:a16="http://schemas.microsoft.com/office/drawing/2014/main" id="{03915ABE-34CE-4692-B0D5-7A5995EE8B87}"/>
            </a:ext>
          </a:extLst>
        </xdr:cNvPr>
        <xdr:cNvSpPr txBox="1"/>
      </xdr:nvSpPr>
      <xdr:spPr>
        <a:xfrm>
          <a:off x="7594111" y="917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152201</xdr:rowOff>
    </xdr:from>
    <xdr:to>
      <xdr:col>36</xdr:col>
      <xdr:colOff>165100</xdr:colOff>
      <xdr:row>55</xdr:row>
      <xdr:rowOff>82351</xdr:rowOff>
    </xdr:to>
    <xdr:sp macro="" textlink="">
      <xdr:nvSpPr>
        <xdr:cNvPr id="369" name="フローチャート: 判断 368">
          <a:extLst>
            <a:ext uri="{FF2B5EF4-FFF2-40B4-BE49-F238E27FC236}">
              <a16:creationId xmlns:a16="http://schemas.microsoft.com/office/drawing/2014/main" id="{87645BF6-FC82-453E-8BD5-819DEEBEF518}"/>
            </a:ext>
          </a:extLst>
        </xdr:cNvPr>
        <xdr:cNvSpPr/>
      </xdr:nvSpPr>
      <xdr:spPr>
        <a:xfrm>
          <a:off x="6921500" y="9410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98878</xdr:rowOff>
    </xdr:from>
    <xdr:ext cx="534377" cy="259045"/>
    <xdr:sp macro="" textlink="">
      <xdr:nvSpPr>
        <xdr:cNvPr id="370" name="テキスト ボックス 369">
          <a:extLst>
            <a:ext uri="{FF2B5EF4-FFF2-40B4-BE49-F238E27FC236}">
              <a16:creationId xmlns:a16="http://schemas.microsoft.com/office/drawing/2014/main" id="{2C22354D-DD50-4F6C-8F25-5A078770BCE5}"/>
            </a:ext>
          </a:extLst>
        </xdr:cNvPr>
        <xdr:cNvSpPr txBox="1"/>
      </xdr:nvSpPr>
      <xdr:spPr>
        <a:xfrm>
          <a:off x="6705111" y="918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9AE042AA-B5BC-4C6A-AA90-7A0AE2D71AF5}"/>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5367A677-04BC-4C53-999C-FA55269D501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485CEADC-823D-4580-B8D3-E28F0D1919EA}"/>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36A6EE20-FE1C-4BAE-8EF8-238B46ACDB46}"/>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33508020-2F0A-4A74-BA94-2C6ED82EBECA}"/>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118716</xdr:rowOff>
    </xdr:from>
    <xdr:to>
      <xdr:col>55</xdr:col>
      <xdr:colOff>50800</xdr:colOff>
      <xdr:row>56</xdr:row>
      <xdr:rowOff>48866</xdr:rowOff>
    </xdr:to>
    <xdr:sp macro="" textlink="">
      <xdr:nvSpPr>
        <xdr:cNvPr id="376" name="楕円 375">
          <a:extLst>
            <a:ext uri="{FF2B5EF4-FFF2-40B4-BE49-F238E27FC236}">
              <a16:creationId xmlns:a16="http://schemas.microsoft.com/office/drawing/2014/main" id="{7CCA6C41-E9AF-4604-AAF2-793A9666C743}"/>
            </a:ext>
          </a:extLst>
        </xdr:cNvPr>
        <xdr:cNvSpPr/>
      </xdr:nvSpPr>
      <xdr:spPr>
        <a:xfrm>
          <a:off x="10426700" y="954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141593</xdr:rowOff>
    </xdr:from>
    <xdr:ext cx="534377" cy="259045"/>
    <xdr:sp macro="" textlink="">
      <xdr:nvSpPr>
        <xdr:cNvPr id="377" name="普通建設事業費該当値テキスト">
          <a:extLst>
            <a:ext uri="{FF2B5EF4-FFF2-40B4-BE49-F238E27FC236}">
              <a16:creationId xmlns:a16="http://schemas.microsoft.com/office/drawing/2014/main" id="{DB4CCB43-BBA0-49C2-9BB0-3C0E247D9BBC}"/>
            </a:ext>
          </a:extLst>
        </xdr:cNvPr>
        <xdr:cNvSpPr txBox="1"/>
      </xdr:nvSpPr>
      <xdr:spPr>
        <a:xfrm>
          <a:off x="10528300" y="939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145756</xdr:rowOff>
    </xdr:from>
    <xdr:to>
      <xdr:col>50</xdr:col>
      <xdr:colOff>165100</xdr:colOff>
      <xdr:row>57</xdr:row>
      <xdr:rowOff>75906</xdr:rowOff>
    </xdr:to>
    <xdr:sp macro="" textlink="">
      <xdr:nvSpPr>
        <xdr:cNvPr id="378" name="楕円 377">
          <a:extLst>
            <a:ext uri="{FF2B5EF4-FFF2-40B4-BE49-F238E27FC236}">
              <a16:creationId xmlns:a16="http://schemas.microsoft.com/office/drawing/2014/main" id="{A4E401EF-5849-4A7C-918D-EB8ECFFCA33C}"/>
            </a:ext>
          </a:extLst>
        </xdr:cNvPr>
        <xdr:cNvSpPr/>
      </xdr:nvSpPr>
      <xdr:spPr>
        <a:xfrm>
          <a:off x="9588500" y="974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67033</xdr:rowOff>
    </xdr:from>
    <xdr:ext cx="534377" cy="259045"/>
    <xdr:sp macro="" textlink="">
      <xdr:nvSpPr>
        <xdr:cNvPr id="379" name="テキスト ボックス 378">
          <a:extLst>
            <a:ext uri="{FF2B5EF4-FFF2-40B4-BE49-F238E27FC236}">
              <a16:creationId xmlns:a16="http://schemas.microsoft.com/office/drawing/2014/main" id="{90D53672-DA50-4D18-AE58-0BBB19956C87}"/>
            </a:ext>
          </a:extLst>
        </xdr:cNvPr>
        <xdr:cNvSpPr txBox="1"/>
      </xdr:nvSpPr>
      <xdr:spPr>
        <a:xfrm>
          <a:off x="9372111" y="983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145974</xdr:rowOff>
    </xdr:from>
    <xdr:to>
      <xdr:col>46</xdr:col>
      <xdr:colOff>38100</xdr:colOff>
      <xdr:row>56</xdr:row>
      <xdr:rowOff>76124</xdr:rowOff>
    </xdr:to>
    <xdr:sp macro="" textlink="">
      <xdr:nvSpPr>
        <xdr:cNvPr id="380" name="楕円 379">
          <a:extLst>
            <a:ext uri="{FF2B5EF4-FFF2-40B4-BE49-F238E27FC236}">
              <a16:creationId xmlns:a16="http://schemas.microsoft.com/office/drawing/2014/main" id="{8C93280C-F540-413C-B5E2-C114A0F37C0E}"/>
            </a:ext>
          </a:extLst>
        </xdr:cNvPr>
        <xdr:cNvSpPr/>
      </xdr:nvSpPr>
      <xdr:spPr>
        <a:xfrm>
          <a:off x="8699500" y="957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67251</xdr:rowOff>
    </xdr:from>
    <xdr:ext cx="534377" cy="259045"/>
    <xdr:sp macro="" textlink="">
      <xdr:nvSpPr>
        <xdr:cNvPr id="381" name="テキスト ボックス 380">
          <a:extLst>
            <a:ext uri="{FF2B5EF4-FFF2-40B4-BE49-F238E27FC236}">
              <a16:creationId xmlns:a16="http://schemas.microsoft.com/office/drawing/2014/main" id="{43CE5F45-B4E0-4C69-ABE1-255D436A11FA}"/>
            </a:ext>
          </a:extLst>
        </xdr:cNvPr>
        <xdr:cNvSpPr txBox="1"/>
      </xdr:nvSpPr>
      <xdr:spPr>
        <a:xfrm>
          <a:off x="8483111" y="9668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40099</xdr:rowOff>
    </xdr:from>
    <xdr:to>
      <xdr:col>41</xdr:col>
      <xdr:colOff>101600</xdr:colOff>
      <xdr:row>55</xdr:row>
      <xdr:rowOff>141699</xdr:rowOff>
    </xdr:to>
    <xdr:sp macro="" textlink="">
      <xdr:nvSpPr>
        <xdr:cNvPr id="382" name="楕円 381">
          <a:extLst>
            <a:ext uri="{FF2B5EF4-FFF2-40B4-BE49-F238E27FC236}">
              <a16:creationId xmlns:a16="http://schemas.microsoft.com/office/drawing/2014/main" id="{48CF381F-6FC0-4824-B75A-7FDA5B716A3A}"/>
            </a:ext>
          </a:extLst>
        </xdr:cNvPr>
        <xdr:cNvSpPr/>
      </xdr:nvSpPr>
      <xdr:spPr>
        <a:xfrm>
          <a:off x="7810500" y="946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132826</xdr:rowOff>
    </xdr:from>
    <xdr:ext cx="534377" cy="259045"/>
    <xdr:sp macro="" textlink="">
      <xdr:nvSpPr>
        <xdr:cNvPr id="383" name="テキスト ボックス 382">
          <a:extLst>
            <a:ext uri="{FF2B5EF4-FFF2-40B4-BE49-F238E27FC236}">
              <a16:creationId xmlns:a16="http://schemas.microsoft.com/office/drawing/2014/main" id="{133616CB-8E62-4391-9D34-A9D325B07A52}"/>
            </a:ext>
          </a:extLst>
        </xdr:cNvPr>
        <xdr:cNvSpPr txBox="1"/>
      </xdr:nvSpPr>
      <xdr:spPr>
        <a:xfrm>
          <a:off x="7594111" y="9562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2620</xdr:rowOff>
    </xdr:from>
    <xdr:to>
      <xdr:col>36</xdr:col>
      <xdr:colOff>165100</xdr:colOff>
      <xdr:row>56</xdr:row>
      <xdr:rowOff>104220</xdr:rowOff>
    </xdr:to>
    <xdr:sp macro="" textlink="">
      <xdr:nvSpPr>
        <xdr:cNvPr id="384" name="楕円 383">
          <a:extLst>
            <a:ext uri="{FF2B5EF4-FFF2-40B4-BE49-F238E27FC236}">
              <a16:creationId xmlns:a16="http://schemas.microsoft.com/office/drawing/2014/main" id="{AC305FE7-F92F-44B0-B51F-01ADD3090594}"/>
            </a:ext>
          </a:extLst>
        </xdr:cNvPr>
        <xdr:cNvSpPr/>
      </xdr:nvSpPr>
      <xdr:spPr>
        <a:xfrm>
          <a:off x="6921500" y="960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95347</xdr:rowOff>
    </xdr:from>
    <xdr:ext cx="534377" cy="259045"/>
    <xdr:sp macro="" textlink="">
      <xdr:nvSpPr>
        <xdr:cNvPr id="385" name="テキスト ボックス 384">
          <a:extLst>
            <a:ext uri="{FF2B5EF4-FFF2-40B4-BE49-F238E27FC236}">
              <a16:creationId xmlns:a16="http://schemas.microsoft.com/office/drawing/2014/main" id="{E5ED63E2-7F33-4195-8CB7-0DC68777BB32}"/>
            </a:ext>
          </a:extLst>
        </xdr:cNvPr>
        <xdr:cNvSpPr txBox="1"/>
      </xdr:nvSpPr>
      <xdr:spPr>
        <a:xfrm>
          <a:off x="6705111" y="969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6A3839B3-0207-43E9-BA52-F323C50724C4}"/>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DC9B63BC-1100-4101-9221-27F01DED2566}"/>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F521C44C-2676-4271-A0EA-AAAFADCA2754}"/>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AB49C263-59DD-40F8-9DE8-9B77093722C6}"/>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9BBA45A2-7EC7-41DD-9347-DEF65D9BE34D}"/>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1903F22C-C135-4F64-8F20-AF87529DA8E6}"/>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30B594FD-5DF1-4CD6-92E9-055F057B6788}"/>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5DF6CA5B-F9DC-4EB2-A67E-E1E3793A9E36}"/>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3EDBC9F6-2D5C-4751-88D6-AC3CE5CB9845}"/>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A725708-B753-4A17-9BE3-8FC56F9213ED}"/>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6" name="直線コネクタ 395">
          <a:extLst>
            <a:ext uri="{FF2B5EF4-FFF2-40B4-BE49-F238E27FC236}">
              <a16:creationId xmlns:a16="http://schemas.microsoft.com/office/drawing/2014/main" id="{828B8415-39AE-4A43-AE1E-5E651F9D34FC}"/>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7" name="テキスト ボックス 396">
          <a:extLst>
            <a:ext uri="{FF2B5EF4-FFF2-40B4-BE49-F238E27FC236}">
              <a16:creationId xmlns:a16="http://schemas.microsoft.com/office/drawing/2014/main" id="{F574FE8C-3568-4317-A29F-A76FB1D7189B}"/>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8" name="直線コネクタ 397">
          <a:extLst>
            <a:ext uri="{FF2B5EF4-FFF2-40B4-BE49-F238E27FC236}">
              <a16:creationId xmlns:a16="http://schemas.microsoft.com/office/drawing/2014/main" id="{25067492-1D57-49FB-B70A-FAC316FB44E8}"/>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9" name="テキスト ボックス 398">
          <a:extLst>
            <a:ext uri="{FF2B5EF4-FFF2-40B4-BE49-F238E27FC236}">
              <a16:creationId xmlns:a16="http://schemas.microsoft.com/office/drawing/2014/main" id="{3BD9D841-560B-4652-A1D5-5D09586BAEBB}"/>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0" name="直線コネクタ 399">
          <a:extLst>
            <a:ext uri="{FF2B5EF4-FFF2-40B4-BE49-F238E27FC236}">
              <a16:creationId xmlns:a16="http://schemas.microsoft.com/office/drawing/2014/main" id="{F6E5787A-5FDC-405B-8F81-BE4839932E58}"/>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1" name="テキスト ボックス 400">
          <a:extLst>
            <a:ext uri="{FF2B5EF4-FFF2-40B4-BE49-F238E27FC236}">
              <a16:creationId xmlns:a16="http://schemas.microsoft.com/office/drawing/2014/main" id="{A4F2F235-0263-450D-BB97-E5562B858BAB}"/>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2" name="直線コネクタ 401">
          <a:extLst>
            <a:ext uri="{FF2B5EF4-FFF2-40B4-BE49-F238E27FC236}">
              <a16:creationId xmlns:a16="http://schemas.microsoft.com/office/drawing/2014/main" id="{2A732EBD-38B9-4E71-8D0B-7964CB2B9845}"/>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3" name="テキスト ボックス 402">
          <a:extLst>
            <a:ext uri="{FF2B5EF4-FFF2-40B4-BE49-F238E27FC236}">
              <a16:creationId xmlns:a16="http://schemas.microsoft.com/office/drawing/2014/main" id="{C96D4680-3FA3-4A84-8458-514BF6509B4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18E22FC8-28FA-4777-B5F0-1D05346316BE}"/>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5" name="テキスト ボックス 404">
          <a:extLst>
            <a:ext uri="{FF2B5EF4-FFF2-40B4-BE49-F238E27FC236}">
              <a16:creationId xmlns:a16="http://schemas.microsoft.com/office/drawing/2014/main" id="{0A08D9B4-A913-480E-B2AC-1A6758681F92}"/>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7758D901-E888-4BE4-806A-E0B9291E8739}"/>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123218</xdr:rowOff>
    </xdr:from>
    <xdr:to>
      <xdr:col>54</xdr:col>
      <xdr:colOff>189865</xdr:colOff>
      <xdr:row>78</xdr:row>
      <xdr:rowOff>139700</xdr:rowOff>
    </xdr:to>
    <xdr:cxnSp macro="">
      <xdr:nvCxnSpPr>
        <xdr:cNvPr id="407" name="直線コネクタ 406">
          <a:extLst>
            <a:ext uri="{FF2B5EF4-FFF2-40B4-BE49-F238E27FC236}">
              <a16:creationId xmlns:a16="http://schemas.microsoft.com/office/drawing/2014/main" id="{A92E1DC6-642C-459F-8D2D-D5C0A0D1F046}"/>
            </a:ext>
          </a:extLst>
        </xdr:cNvPr>
        <xdr:cNvCxnSpPr/>
      </xdr:nvCxnSpPr>
      <xdr:spPr>
        <a:xfrm flipV="1">
          <a:off x="10475595" y="12296168"/>
          <a:ext cx="1270" cy="121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8" name="普通建設事業費 （ うち新規整備　）最小値テキスト">
          <a:extLst>
            <a:ext uri="{FF2B5EF4-FFF2-40B4-BE49-F238E27FC236}">
              <a16:creationId xmlns:a16="http://schemas.microsoft.com/office/drawing/2014/main" id="{168A87A3-7B50-435C-AC55-0940243CD6CD}"/>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9" name="直線コネクタ 408">
          <a:extLst>
            <a:ext uri="{FF2B5EF4-FFF2-40B4-BE49-F238E27FC236}">
              <a16:creationId xmlns:a16="http://schemas.microsoft.com/office/drawing/2014/main" id="{7D7C1003-6B97-46A1-93FD-E8A00FEDFAAF}"/>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69895</xdr:rowOff>
    </xdr:from>
    <xdr:ext cx="534377" cy="259045"/>
    <xdr:sp macro="" textlink="">
      <xdr:nvSpPr>
        <xdr:cNvPr id="410" name="普通建設事業費 （ うち新規整備　）最大値テキスト">
          <a:extLst>
            <a:ext uri="{FF2B5EF4-FFF2-40B4-BE49-F238E27FC236}">
              <a16:creationId xmlns:a16="http://schemas.microsoft.com/office/drawing/2014/main" id="{E5AAC1AF-B08E-418F-99E8-421FBFBF5560}"/>
            </a:ext>
          </a:extLst>
        </xdr:cNvPr>
        <xdr:cNvSpPr txBox="1"/>
      </xdr:nvSpPr>
      <xdr:spPr>
        <a:xfrm>
          <a:off x="10528300" y="1207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123218</xdr:rowOff>
    </xdr:from>
    <xdr:to>
      <xdr:col>55</xdr:col>
      <xdr:colOff>88900</xdr:colOff>
      <xdr:row>71</xdr:row>
      <xdr:rowOff>123218</xdr:rowOff>
    </xdr:to>
    <xdr:cxnSp macro="">
      <xdr:nvCxnSpPr>
        <xdr:cNvPr id="411" name="直線コネクタ 410">
          <a:extLst>
            <a:ext uri="{FF2B5EF4-FFF2-40B4-BE49-F238E27FC236}">
              <a16:creationId xmlns:a16="http://schemas.microsoft.com/office/drawing/2014/main" id="{83A4AF0C-E372-4CC0-9664-5813E49F47A5}"/>
            </a:ext>
          </a:extLst>
        </xdr:cNvPr>
        <xdr:cNvCxnSpPr/>
      </xdr:nvCxnSpPr>
      <xdr:spPr>
        <a:xfrm>
          <a:off x="10388600" y="12296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151473</xdr:rowOff>
    </xdr:from>
    <xdr:to>
      <xdr:col>55</xdr:col>
      <xdr:colOff>0</xdr:colOff>
      <xdr:row>78</xdr:row>
      <xdr:rowOff>51163</xdr:rowOff>
    </xdr:to>
    <xdr:cxnSp macro="">
      <xdr:nvCxnSpPr>
        <xdr:cNvPr id="412" name="直線コネクタ 411">
          <a:extLst>
            <a:ext uri="{FF2B5EF4-FFF2-40B4-BE49-F238E27FC236}">
              <a16:creationId xmlns:a16="http://schemas.microsoft.com/office/drawing/2014/main" id="{6E75EABF-4CCB-4408-8822-4DB19949CC4B}"/>
            </a:ext>
          </a:extLst>
        </xdr:cNvPr>
        <xdr:cNvCxnSpPr/>
      </xdr:nvCxnSpPr>
      <xdr:spPr>
        <a:xfrm flipV="1">
          <a:off x="9639300" y="13353123"/>
          <a:ext cx="838200" cy="7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26029</xdr:rowOff>
    </xdr:from>
    <xdr:ext cx="534377" cy="259045"/>
    <xdr:sp macro="" textlink="">
      <xdr:nvSpPr>
        <xdr:cNvPr id="413" name="普通建設事業費 （ うち新規整備　）平均値テキスト">
          <a:extLst>
            <a:ext uri="{FF2B5EF4-FFF2-40B4-BE49-F238E27FC236}">
              <a16:creationId xmlns:a16="http://schemas.microsoft.com/office/drawing/2014/main" id="{5AC2EB43-AD5A-4191-989C-D954C6350090}"/>
            </a:ext>
          </a:extLst>
        </xdr:cNvPr>
        <xdr:cNvSpPr txBox="1"/>
      </xdr:nvSpPr>
      <xdr:spPr>
        <a:xfrm>
          <a:off x="10528300" y="13056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3152</xdr:rowOff>
    </xdr:from>
    <xdr:to>
      <xdr:col>55</xdr:col>
      <xdr:colOff>50800</xdr:colOff>
      <xdr:row>77</xdr:row>
      <xdr:rowOff>104752</xdr:rowOff>
    </xdr:to>
    <xdr:sp macro="" textlink="">
      <xdr:nvSpPr>
        <xdr:cNvPr id="414" name="フローチャート: 判断 413">
          <a:extLst>
            <a:ext uri="{FF2B5EF4-FFF2-40B4-BE49-F238E27FC236}">
              <a16:creationId xmlns:a16="http://schemas.microsoft.com/office/drawing/2014/main" id="{5E773062-9C87-4BAB-8C54-BBB4EE96C1E7}"/>
            </a:ext>
          </a:extLst>
        </xdr:cNvPr>
        <xdr:cNvSpPr/>
      </xdr:nvSpPr>
      <xdr:spPr>
        <a:xfrm>
          <a:off x="104267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11638</xdr:rowOff>
    </xdr:from>
    <xdr:to>
      <xdr:col>50</xdr:col>
      <xdr:colOff>114300</xdr:colOff>
      <xdr:row>78</xdr:row>
      <xdr:rowOff>51163</xdr:rowOff>
    </xdr:to>
    <xdr:cxnSp macro="">
      <xdr:nvCxnSpPr>
        <xdr:cNvPr id="415" name="直線コネクタ 414">
          <a:extLst>
            <a:ext uri="{FF2B5EF4-FFF2-40B4-BE49-F238E27FC236}">
              <a16:creationId xmlns:a16="http://schemas.microsoft.com/office/drawing/2014/main" id="{5F8DDC8C-C8FE-4C57-8038-9BDCC851BC3D}"/>
            </a:ext>
          </a:extLst>
        </xdr:cNvPr>
        <xdr:cNvCxnSpPr/>
      </xdr:nvCxnSpPr>
      <xdr:spPr>
        <a:xfrm>
          <a:off x="8750300" y="13213288"/>
          <a:ext cx="889000" cy="21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135306</xdr:rowOff>
    </xdr:from>
    <xdr:to>
      <xdr:col>50</xdr:col>
      <xdr:colOff>165100</xdr:colOff>
      <xdr:row>77</xdr:row>
      <xdr:rowOff>65456</xdr:rowOff>
    </xdr:to>
    <xdr:sp macro="" textlink="">
      <xdr:nvSpPr>
        <xdr:cNvPr id="416" name="フローチャート: 判断 415">
          <a:extLst>
            <a:ext uri="{FF2B5EF4-FFF2-40B4-BE49-F238E27FC236}">
              <a16:creationId xmlns:a16="http://schemas.microsoft.com/office/drawing/2014/main" id="{360F4794-03BE-4BB3-B640-D78A7F4D03DE}"/>
            </a:ext>
          </a:extLst>
        </xdr:cNvPr>
        <xdr:cNvSpPr/>
      </xdr:nvSpPr>
      <xdr:spPr>
        <a:xfrm>
          <a:off x="9588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81983</xdr:rowOff>
    </xdr:from>
    <xdr:ext cx="534377" cy="259045"/>
    <xdr:sp macro="" textlink="">
      <xdr:nvSpPr>
        <xdr:cNvPr id="417" name="テキスト ボックス 416">
          <a:extLst>
            <a:ext uri="{FF2B5EF4-FFF2-40B4-BE49-F238E27FC236}">
              <a16:creationId xmlns:a16="http://schemas.microsoft.com/office/drawing/2014/main" id="{FE37B030-C561-45FB-A4AB-663D3C9E81C9}"/>
            </a:ext>
          </a:extLst>
        </xdr:cNvPr>
        <xdr:cNvSpPr txBox="1"/>
      </xdr:nvSpPr>
      <xdr:spPr>
        <a:xfrm>
          <a:off x="9372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141391</xdr:rowOff>
    </xdr:from>
    <xdr:to>
      <xdr:col>45</xdr:col>
      <xdr:colOff>177800</xdr:colOff>
      <xdr:row>77</xdr:row>
      <xdr:rowOff>11638</xdr:rowOff>
    </xdr:to>
    <xdr:cxnSp macro="">
      <xdr:nvCxnSpPr>
        <xdr:cNvPr id="418" name="直線コネクタ 417">
          <a:extLst>
            <a:ext uri="{FF2B5EF4-FFF2-40B4-BE49-F238E27FC236}">
              <a16:creationId xmlns:a16="http://schemas.microsoft.com/office/drawing/2014/main" id="{38D45074-2F0D-4F27-A2EB-D3F1698C3A4F}"/>
            </a:ext>
          </a:extLst>
        </xdr:cNvPr>
        <xdr:cNvCxnSpPr/>
      </xdr:nvCxnSpPr>
      <xdr:spPr>
        <a:xfrm>
          <a:off x="7861300" y="13000141"/>
          <a:ext cx="889000" cy="21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19200</xdr:rowOff>
    </xdr:from>
    <xdr:to>
      <xdr:col>46</xdr:col>
      <xdr:colOff>38100</xdr:colOff>
      <xdr:row>76</xdr:row>
      <xdr:rowOff>120800</xdr:rowOff>
    </xdr:to>
    <xdr:sp macro="" textlink="">
      <xdr:nvSpPr>
        <xdr:cNvPr id="419" name="フローチャート: 判断 418">
          <a:extLst>
            <a:ext uri="{FF2B5EF4-FFF2-40B4-BE49-F238E27FC236}">
              <a16:creationId xmlns:a16="http://schemas.microsoft.com/office/drawing/2014/main" id="{DFC42DF6-97E7-4441-AFD3-8C5A759CF6C8}"/>
            </a:ext>
          </a:extLst>
        </xdr:cNvPr>
        <xdr:cNvSpPr/>
      </xdr:nvSpPr>
      <xdr:spPr>
        <a:xfrm>
          <a:off x="8699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137327</xdr:rowOff>
    </xdr:from>
    <xdr:ext cx="534377" cy="259045"/>
    <xdr:sp macro="" textlink="">
      <xdr:nvSpPr>
        <xdr:cNvPr id="420" name="テキスト ボックス 419">
          <a:extLst>
            <a:ext uri="{FF2B5EF4-FFF2-40B4-BE49-F238E27FC236}">
              <a16:creationId xmlns:a16="http://schemas.microsoft.com/office/drawing/2014/main" id="{02059049-3A82-46EB-BD46-B541122A539B}"/>
            </a:ext>
          </a:extLst>
        </xdr:cNvPr>
        <xdr:cNvSpPr txBox="1"/>
      </xdr:nvSpPr>
      <xdr:spPr>
        <a:xfrm>
          <a:off x="8483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141391</xdr:rowOff>
    </xdr:from>
    <xdr:to>
      <xdr:col>41</xdr:col>
      <xdr:colOff>50800</xdr:colOff>
      <xdr:row>77</xdr:row>
      <xdr:rowOff>158376</xdr:rowOff>
    </xdr:to>
    <xdr:cxnSp macro="">
      <xdr:nvCxnSpPr>
        <xdr:cNvPr id="421" name="直線コネクタ 420">
          <a:extLst>
            <a:ext uri="{FF2B5EF4-FFF2-40B4-BE49-F238E27FC236}">
              <a16:creationId xmlns:a16="http://schemas.microsoft.com/office/drawing/2014/main" id="{8665C6B5-6BCE-4571-89A7-41E765D31984}"/>
            </a:ext>
          </a:extLst>
        </xdr:cNvPr>
        <xdr:cNvCxnSpPr/>
      </xdr:nvCxnSpPr>
      <xdr:spPr>
        <a:xfrm flipV="1">
          <a:off x="6972300" y="13000141"/>
          <a:ext cx="889000" cy="35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45512</xdr:rowOff>
    </xdr:from>
    <xdr:to>
      <xdr:col>41</xdr:col>
      <xdr:colOff>101600</xdr:colOff>
      <xdr:row>76</xdr:row>
      <xdr:rowOff>147112</xdr:rowOff>
    </xdr:to>
    <xdr:sp macro="" textlink="">
      <xdr:nvSpPr>
        <xdr:cNvPr id="422" name="フローチャート: 判断 421">
          <a:extLst>
            <a:ext uri="{FF2B5EF4-FFF2-40B4-BE49-F238E27FC236}">
              <a16:creationId xmlns:a16="http://schemas.microsoft.com/office/drawing/2014/main" id="{BD2891FD-FC9B-463B-BF09-3DF5BA69BE07}"/>
            </a:ext>
          </a:extLst>
        </xdr:cNvPr>
        <xdr:cNvSpPr/>
      </xdr:nvSpPr>
      <xdr:spPr>
        <a:xfrm>
          <a:off x="7810500" y="1307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138239</xdr:rowOff>
    </xdr:from>
    <xdr:ext cx="534377" cy="259045"/>
    <xdr:sp macro="" textlink="">
      <xdr:nvSpPr>
        <xdr:cNvPr id="423" name="テキスト ボックス 422">
          <a:extLst>
            <a:ext uri="{FF2B5EF4-FFF2-40B4-BE49-F238E27FC236}">
              <a16:creationId xmlns:a16="http://schemas.microsoft.com/office/drawing/2014/main" id="{748A7E48-FA31-4471-AAD9-BB2801908884}"/>
            </a:ext>
          </a:extLst>
        </xdr:cNvPr>
        <xdr:cNvSpPr txBox="1"/>
      </xdr:nvSpPr>
      <xdr:spPr>
        <a:xfrm>
          <a:off x="7594111" y="1316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134460</xdr:rowOff>
    </xdr:from>
    <xdr:to>
      <xdr:col>36</xdr:col>
      <xdr:colOff>165100</xdr:colOff>
      <xdr:row>76</xdr:row>
      <xdr:rowOff>64610</xdr:rowOff>
    </xdr:to>
    <xdr:sp macro="" textlink="">
      <xdr:nvSpPr>
        <xdr:cNvPr id="424" name="フローチャート: 判断 423">
          <a:extLst>
            <a:ext uri="{FF2B5EF4-FFF2-40B4-BE49-F238E27FC236}">
              <a16:creationId xmlns:a16="http://schemas.microsoft.com/office/drawing/2014/main" id="{948CEDDA-10D1-4D4E-87EA-6D0916F11A9B}"/>
            </a:ext>
          </a:extLst>
        </xdr:cNvPr>
        <xdr:cNvSpPr/>
      </xdr:nvSpPr>
      <xdr:spPr>
        <a:xfrm>
          <a:off x="6921500" y="12993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81137</xdr:rowOff>
    </xdr:from>
    <xdr:ext cx="534377" cy="259045"/>
    <xdr:sp macro="" textlink="">
      <xdr:nvSpPr>
        <xdr:cNvPr id="425" name="テキスト ボックス 424">
          <a:extLst>
            <a:ext uri="{FF2B5EF4-FFF2-40B4-BE49-F238E27FC236}">
              <a16:creationId xmlns:a16="http://schemas.microsoft.com/office/drawing/2014/main" id="{D132441B-88F2-43CB-8B9A-C65A3ABFD174}"/>
            </a:ext>
          </a:extLst>
        </xdr:cNvPr>
        <xdr:cNvSpPr txBox="1"/>
      </xdr:nvSpPr>
      <xdr:spPr>
        <a:xfrm>
          <a:off x="6705111" y="1276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8DDA6FFE-686A-411C-BF5E-1B69627928D1}"/>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1619103D-76BD-4CCA-BE70-57F706BD4256}"/>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2B0AE91-5270-4A69-A611-2596A53710B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A7AE5605-281F-4F2B-B8DF-BC6A75C99B46}"/>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BB6EE7FC-7A2D-4361-AAA5-9A33477401FA}"/>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100673</xdr:rowOff>
    </xdr:from>
    <xdr:to>
      <xdr:col>55</xdr:col>
      <xdr:colOff>50800</xdr:colOff>
      <xdr:row>78</xdr:row>
      <xdr:rowOff>30823</xdr:rowOff>
    </xdr:to>
    <xdr:sp macro="" textlink="">
      <xdr:nvSpPr>
        <xdr:cNvPr id="431" name="楕円 430">
          <a:extLst>
            <a:ext uri="{FF2B5EF4-FFF2-40B4-BE49-F238E27FC236}">
              <a16:creationId xmlns:a16="http://schemas.microsoft.com/office/drawing/2014/main" id="{6BB17894-1464-4B3B-91B3-8CC5C5562EBE}"/>
            </a:ext>
          </a:extLst>
        </xdr:cNvPr>
        <xdr:cNvSpPr/>
      </xdr:nvSpPr>
      <xdr:spPr>
        <a:xfrm>
          <a:off x="10426700" y="1330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79100</xdr:rowOff>
    </xdr:from>
    <xdr:ext cx="469744" cy="259045"/>
    <xdr:sp macro="" textlink="">
      <xdr:nvSpPr>
        <xdr:cNvPr id="432" name="普通建設事業費 （ うち新規整備　）該当値テキスト">
          <a:extLst>
            <a:ext uri="{FF2B5EF4-FFF2-40B4-BE49-F238E27FC236}">
              <a16:creationId xmlns:a16="http://schemas.microsoft.com/office/drawing/2014/main" id="{8D83D4C8-86E8-4C97-AECA-1406BFC78BD2}"/>
            </a:ext>
          </a:extLst>
        </xdr:cNvPr>
        <xdr:cNvSpPr txBox="1"/>
      </xdr:nvSpPr>
      <xdr:spPr>
        <a:xfrm>
          <a:off x="10528300" y="13280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363</xdr:rowOff>
    </xdr:from>
    <xdr:to>
      <xdr:col>50</xdr:col>
      <xdr:colOff>165100</xdr:colOff>
      <xdr:row>78</xdr:row>
      <xdr:rowOff>101963</xdr:rowOff>
    </xdr:to>
    <xdr:sp macro="" textlink="">
      <xdr:nvSpPr>
        <xdr:cNvPr id="433" name="楕円 432">
          <a:extLst>
            <a:ext uri="{FF2B5EF4-FFF2-40B4-BE49-F238E27FC236}">
              <a16:creationId xmlns:a16="http://schemas.microsoft.com/office/drawing/2014/main" id="{028AC359-B9D7-440F-8BCF-2EB06324397A}"/>
            </a:ext>
          </a:extLst>
        </xdr:cNvPr>
        <xdr:cNvSpPr/>
      </xdr:nvSpPr>
      <xdr:spPr>
        <a:xfrm>
          <a:off x="9588500" y="1337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93090</xdr:rowOff>
    </xdr:from>
    <xdr:ext cx="469744" cy="259045"/>
    <xdr:sp macro="" textlink="">
      <xdr:nvSpPr>
        <xdr:cNvPr id="434" name="テキスト ボックス 433">
          <a:extLst>
            <a:ext uri="{FF2B5EF4-FFF2-40B4-BE49-F238E27FC236}">
              <a16:creationId xmlns:a16="http://schemas.microsoft.com/office/drawing/2014/main" id="{4BF826E0-6615-4D90-8752-1BFD6CAAAEF6}"/>
            </a:ext>
          </a:extLst>
        </xdr:cNvPr>
        <xdr:cNvSpPr txBox="1"/>
      </xdr:nvSpPr>
      <xdr:spPr>
        <a:xfrm>
          <a:off x="9404428" y="1346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132288</xdr:rowOff>
    </xdr:from>
    <xdr:to>
      <xdr:col>46</xdr:col>
      <xdr:colOff>38100</xdr:colOff>
      <xdr:row>77</xdr:row>
      <xdr:rowOff>62438</xdr:rowOff>
    </xdr:to>
    <xdr:sp macro="" textlink="">
      <xdr:nvSpPr>
        <xdr:cNvPr id="435" name="楕円 434">
          <a:extLst>
            <a:ext uri="{FF2B5EF4-FFF2-40B4-BE49-F238E27FC236}">
              <a16:creationId xmlns:a16="http://schemas.microsoft.com/office/drawing/2014/main" id="{BF4E48E5-4C65-48ED-8B56-6025A4D076A0}"/>
            </a:ext>
          </a:extLst>
        </xdr:cNvPr>
        <xdr:cNvSpPr/>
      </xdr:nvSpPr>
      <xdr:spPr>
        <a:xfrm>
          <a:off x="8699500" y="1316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53565</xdr:rowOff>
    </xdr:from>
    <xdr:ext cx="534377" cy="259045"/>
    <xdr:sp macro="" textlink="">
      <xdr:nvSpPr>
        <xdr:cNvPr id="436" name="テキスト ボックス 435">
          <a:extLst>
            <a:ext uri="{FF2B5EF4-FFF2-40B4-BE49-F238E27FC236}">
              <a16:creationId xmlns:a16="http://schemas.microsoft.com/office/drawing/2014/main" id="{856C5A91-CF17-4C98-AD6A-1659627E5429}"/>
            </a:ext>
          </a:extLst>
        </xdr:cNvPr>
        <xdr:cNvSpPr txBox="1"/>
      </xdr:nvSpPr>
      <xdr:spPr>
        <a:xfrm>
          <a:off x="8483111" y="1325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90591</xdr:rowOff>
    </xdr:from>
    <xdr:to>
      <xdr:col>41</xdr:col>
      <xdr:colOff>101600</xdr:colOff>
      <xdr:row>76</xdr:row>
      <xdr:rowOff>20741</xdr:rowOff>
    </xdr:to>
    <xdr:sp macro="" textlink="">
      <xdr:nvSpPr>
        <xdr:cNvPr id="437" name="楕円 436">
          <a:extLst>
            <a:ext uri="{FF2B5EF4-FFF2-40B4-BE49-F238E27FC236}">
              <a16:creationId xmlns:a16="http://schemas.microsoft.com/office/drawing/2014/main" id="{DDB829B7-FCEC-48CB-B7D4-F983C2500E1F}"/>
            </a:ext>
          </a:extLst>
        </xdr:cNvPr>
        <xdr:cNvSpPr/>
      </xdr:nvSpPr>
      <xdr:spPr>
        <a:xfrm>
          <a:off x="7810500" y="1294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37268</xdr:rowOff>
    </xdr:from>
    <xdr:ext cx="534377" cy="259045"/>
    <xdr:sp macro="" textlink="">
      <xdr:nvSpPr>
        <xdr:cNvPr id="438" name="テキスト ボックス 437">
          <a:extLst>
            <a:ext uri="{FF2B5EF4-FFF2-40B4-BE49-F238E27FC236}">
              <a16:creationId xmlns:a16="http://schemas.microsoft.com/office/drawing/2014/main" id="{CD1E2BC0-BD46-455B-BE63-11A299C71F3D}"/>
            </a:ext>
          </a:extLst>
        </xdr:cNvPr>
        <xdr:cNvSpPr txBox="1"/>
      </xdr:nvSpPr>
      <xdr:spPr>
        <a:xfrm>
          <a:off x="7594111" y="1272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107576</xdr:rowOff>
    </xdr:from>
    <xdr:to>
      <xdr:col>36</xdr:col>
      <xdr:colOff>165100</xdr:colOff>
      <xdr:row>78</xdr:row>
      <xdr:rowOff>37726</xdr:rowOff>
    </xdr:to>
    <xdr:sp macro="" textlink="">
      <xdr:nvSpPr>
        <xdr:cNvPr id="439" name="楕円 438">
          <a:extLst>
            <a:ext uri="{FF2B5EF4-FFF2-40B4-BE49-F238E27FC236}">
              <a16:creationId xmlns:a16="http://schemas.microsoft.com/office/drawing/2014/main" id="{C1D9661B-BB54-4C1A-9E9B-2EFED65A1CD4}"/>
            </a:ext>
          </a:extLst>
        </xdr:cNvPr>
        <xdr:cNvSpPr/>
      </xdr:nvSpPr>
      <xdr:spPr>
        <a:xfrm>
          <a:off x="6921500" y="1330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28853</xdr:rowOff>
    </xdr:from>
    <xdr:ext cx="469744" cy="259045"/>
    <xdr:sp macro="" textlink="">
      <xdr:nvSpPr>
        <xdr:cNvPr id="440" name="テキスト ボックス 439">
          <a:extLst>
            <a:ext uri="{FF2B5EF4-FFF2-40B4-BE49-F238E27FC236}">
              <a16:creationId xmlns:a16="http://schemas.microsoft.com/office/drawing/2014/main" id="{EA33BC7E-EC4E-4CD0-ACC3-DC2BD96AE001}"/>
            </a:ext>
          </a:extLst>
        </xdr:cNvPr>
        <xdr:cNvSpPr txBox="1"/>
      </xdr:nvSpPr>
      <xdr:spPr>
        <a:xfrm>
          <a:off x="6737428" y="13401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EF7AA1BC-1610-40DC-A1BF-C8954454DFEA}"/>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2D04594A-C074-460D-B080-B6E513F593CF}"/>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FC6116A-C635-4FC9-AB09-4AC987299621}"/>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F4E54065-03A5-4592-81C7-880D08F5D152}"/>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5C3ED928-2280-45C6-9C2C-3E2B6F9DBA86}"/>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5B5F888D-841E-4135-865A-B2464167E00C}"/>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E59B6B2A-648C-44C5-803D-C27EC91C726D}"/>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DED40913-5D24-4BEA-860A-00D76CEF288E}"/>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C8C6244A-EE6C-4011-AB8E-B80B1CE0D511}"/>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90D750BE-786A-4DB1-BBE2-55D9DB4B8DBB}"/>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1" name="直線コネクタ 450">
          <a:extLst>
            <a:ext uri="{FF2B5EF4-FFF2-40B4-BE49-F238E27FC236}">
              <a16:creationId xmlns:a16="http://schemas.microsoft.com/office/drawing/2014/main" id="{A9FAE314-8F3B-4253-BA99-1026BD02341E}"/>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2" name="テキスト ボックス 451">
          <a:extLst>
            <a:ext uri="{FF2B5EF4-FFF2-40B4-BE49-F238E27FC236}">
              <a16:creationId xmlns:a16="http://schemas.microsoft.com/office/drawing/2014/main" id="{24B240FB-239F-48B3-AA3F-7B1119EB41FC}"/>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3" name="直線コネクタ 452">
          <a:extLst>
            <a:ext uri="{FF2B5EF4-FFF2-40B4-BE49-F238E27FC236}">
              <a16:creationId xmlns:a16="http://schemas.microsoft.com/office/drawing/2014/main" id="{7279E56F-A02D-454B-A6C0-B4395F5F82C3}"/>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4" name="テキスト ボックス 453">
          <a:extLst>
            <a:ext uri="{FF2B5EF4-FFF2-40B4-BE49-F238E27FC236}">
              <a16:creationId xmlns:a16="http://schemas.microsoft.com/office/drawing/2014/main" id="{589109B9-B190-4D5C-8364-CD2DB3797681}"/>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5" name="直線コネクタ 454">
          <a:extLst>
            <a:ext uri="{FF2B5EF4-FFF2-40B4-BE49-F238E27FC236}">
              <a16:creationId xmlns:a16="http://schemas.microsoft.com/office/drawing/2014/main" id="{9622F6DD-C4EF-426E-9A45-A8C48FC63DDE}"/>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6" name="テキスト ボックス 455">
          <a:extLst>
            <a:ext uri="{FF2B5EF4-FFF2-40B4-BE49-F238E27FC236}">
              <a16:creationId xmlns:a16="http://schemas.microsoft.com/office/drawing/2014/main" id="{E39DD310-186E-4CDC-A0DA-70C357984C07}"/>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7" name="直線コネクタ 456">
          <a:extLst>
            <a:ext uri="{FF2B5EF4-FFF2-40B4-BE49-F238E27FC236}">
              <a16:creationId xmlns:a16="http://schemas.microsoft.com/office/drawing/2014/main" id="{FA01C619-04A8-4E69-84AC-AE3AA473A30A}"/>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8" name="テキスト ボックス 457">
          <a:extLst>
            <a:ext uri="{FF2B5EF4-FFF2-40B4-BE49-F238E27FC236}">
              <a16:creationId xmlns:a16="http://schemas.microsoft.com/office/drawing/2014/main" id="{D2D97A6C-FB19-4F93-B21C-B9279C4DB468}"/>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9" name="直線コネクタ 458">
          <a:extLst>
            <a:ext uri="{FF2B5EF4-FFF2-40B4-BE49-F238E27FC236}">
              <a16:creationId xmlns:a16="http://schemas.microsoft.com/office/drawing/2014/main" id="{4538A27D-56B8-4B1C-9355-C0F8CC5D3008}"/>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0" name="テキスト ボックス 459">
          <a:extLst>
            <a:ext uri="{FF2B5EF4-FFF2-40B4-BE49-F238E27FC236}">
              <a16:creationId xmlns:a16="http://schemas.microsoft.com/office/drawing/2014/main" id="{BF73734C-D30D-4078-8D71-A9666464BB2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1" name="直線コネクタ 460">
          <a:extLst>
            <a:ext uri="{FF2B5EF4-FFF2-40B4-BE49-F238E27FC236}">
              <a16:creationId xmlns:a16="http://schemas.microsoft.com/office/drawing/2014/main" id="{1014CF9E-954A-456C-9E69-30BB8633703F}"/>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2" name="テキスト ボックス 461">
          <a:extLst>
            <a:ext uri="{FF2B5EF4-FFF2-40B4-BE49-F238E27FC236}">
              <a16:creationId xmlns:a16="http://schemas.microsoft.com/office/drawing/2014/main" id="{13614187-1EBB-44AA-A3A9-2625021E9CF9}"/>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684CCEA7-32F9-494E-810D-A8C62CFAB4E7}"/>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CE665834-BFB9-45D7-834A-9FD78CE5365C}"/>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4A65A551-13E2-49C0-A800-9C77A6EC522E}"/>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52620</xdr:rowOff>
    </xdr:from>
    <xdr:to>
      <xdr:col>54</xdr:col>
      <xdr:colOff>189865</xdr:colOff>
      <xdr:row>98</xdr:row>
      <xdr:rowOff>164241</xdr:rowOff>
    </xdr:to>
    <xdr:cxnSp macro="">
      <xdr:nvCxnSpPr>
        <xdr:cNvPr id="466" name="直線コネクタ 465">
          <a:extLst>
            <a:ext uri="{FF2B5EF4-FFF2-40B4-BE49-F238E27FC236}">
              <a16:creationId xmlns:a16="http://schemas.microsoft.com/office/drawing/2014/main" id="{E5F079C3-B42A-4DFA-9F49-92FD2D8A45A4}"/>
            </a:ext>
          </a:extLst>
        </xdr:cNvPr>
        <xdr:cNvCxnSpPr/>
      </xdr:nvCxnSpPr>
      <xdr:spPr>
        <a:xfrm flipV="1">
          <a:off x="10475595" y="15483120"/>
          <a:ext cx="1270" cy="1483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168068</xdr:rowOff>
    </xdr:from>
    <xdr:ext cx="469744" cy="259045"/>
    <xdr:sp macro="" textlink="">
      <xdr:nvSpPr>
        <xdr:cNvPr id="467" name="普通建設事業費 （ うち更新整備　）最小値テキスト">
          <a:extLst>
            <a:ext uri="{FF2B5EF4-FFF2-40B4-BE49-F238E27FC236}">
              <a16:creationId xmlns:a16="http://schemas.microsoft.com/office/drawing/2014/main" id="{119C8816-DD3B-4BC4-AA22-D70B18AB4714}"/>
            </a:ext>
          </a:extLst>
        </xdr:cNvPr>
        <xdr:cNvSpPr txBox="1"/>
      </xdr:nvSpPr>
      <xdr:spPr>
        <a:xfrm>
          <a:off x="10528300" y="1697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164241</xdr:rowOff>
    </xdr:from>
    <xdr:to>
      <xdr:col>55</xdr:col>
      <xdr:colOff>88900</xdr:colOff>
      <xdr:row>98</xdr:row>
      <xdr:rowOff>164241</xdr:rowOff>
    </xdr:to>
    <xdr:cxnSp macro="">
      <xdr:nvCxnSpPr>
        <xdr:cNvPr id="468" name="直線コネクタ 467">
          <a:extLst>
            <a:ext uri="{FF2B5EF4-FFF2-40B4-BE49-F238E27FC236}">
              <a16:creationId xmlns:a16="http://schemas.microsoft.com/office/drawing/2014/main" id="{8746F8C4-4C45-4065-8523-22707AC328C7}"/>
            </a:ext>
          </a:extLst>
        </xdr:cNvPr>
        <xdr:cNvCxnSpPr/>
      </xdr:nvCxnSpPr>
      <xdr:spPr>
        <a:xfrm>
          <a:off x="10388600" y="16966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170747</xdr:rowOff>
    </xdr:from>
    <xdr:ext cx="534377" cy="259045"/>
    <xdr:sp macro="" textlink="">
      <xdr:nvSpPr>
        <xdr:cNvPr id="469" name="普通建設事業費 （ うち更新整備　）最大値テキスト">
          <a:extLst>
            <a:ext uri="{FF2B5EF4-FFF2-40B4-BE49-F238E27FC236}">
              <a16:creationId xmlns:a16="http://schemas.microsoft.com/office/drawing/2014/main" id="{4411FFDC-2C27-48C0-9976-067293BE6D00}"/>
            </a:ext>
          </a:extLst>
        </xdr:cNvPr>
        <xdr:cNvSpPr txBox="1"/>
      </xdr:nvSpPr>
      <xdr:spPr>
        <a:xfrm>
          <a:off x="10528300" y="1525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52620</xdr:rowOff>
    </xdr:from>
    <xdr:to>
      <xdr:col>55</xdr:col>
      <xdr:colOff>88900</xdr:colOff>
      <xdr:row>90</xdr:row>
      <xdr:rowOff>52620</xdr:rowOff>
    </xdr:to>
    <xdr:cxnSp macro="">
      <xdr:nvCxnSpPr>
        <xdr:cNvPr id="470" name="直線コネクタ 469">
          <a:extLst>
            <a:ext uri="{FF2B5EF4-FFF2-40B4-BE49-F238E27FC236}">
              <a16:creationId xmlns:a16="http://schemas.microsoft.com/office/drawing/2014/main" id="{62614AD2-8F2F-4BA8-AE6D-0DF6807D2F22}"/>
            </a:ext>
          </a:extLst>
        </xdr:cNvPr>
        <xdr:cNvCxnSpPr/>
      </xdr:nvCxnSpPr>
      <xdr:spPr>
        <a:xfrm>
          <a:off x="10388600" y="1548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8925</xdr:rowOff>
    </xdr:from>
    <xdr:to>
      <xdr:col>55</xdr:col>
      <xdr:colOff>0</xdr:colOff>
      <xdr:row>96</xdr:row>
      <xdr:rowOff>167180</xdr:rowOff>
    </xdr:to>
    <xdr:cxnSp macro="">
      <xdr:nvCxnSpPr>
        <xdr:cNvPr id="471" name="直線コネクタ 470">
          <a:extLst>
            <a:ext uri="{FF2B5EF4-FFF2-40B4-BE49-F238E27FC236}">
              <a16:creationId xmlns:a16="http://schemas.microsoft.com/office/drawing/2014/main" id="{569E9FA9-6C10-4585-B2B2-933F9440DDE9}"/>
            </a:ext>
          </a:extLst>
        </xdr:cNvPr>
        <xdr:cNvCxnSpPr/>
      </xdr:nvCxnSpPr>
      <xdr:spPr>
        <a:xfrm flipV="1">
          <a:off x="9639300" y="16468125"/>
          <a:ext cx="838200" cy="15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162980</xdr:rowOff>
    </xdr:from>
    <xdr:ext cx="534377" cy="259045"/>
    <xdr:sp macro="" textlink="">
      <xdr:nvSpPr>
        <xdr:cNvPr id="472" name="普通建設事業費 （ うち更新整備　）平均値テキスト">
          <a:extLst>
            <a:ext uri="{FF2B5EF4-FFF2-40B4-BE49-F238E27FC236}">
              <a16:creationId xmlns:a16="http://schemas.microsoft.com/office/drawing/2014/main" id="{DF3E51BC-7302-451F-9C6B-83D14C55B5C4}"/>
            </a:ext>
          </a:extLst>
        </xdr:cNvPr>
        <xdr:cNvSpPr txBox="1"/>
      </xdr:nvSpPr>
      <xdr:spPr>
        <a:xfrm>
          <a:off x="10528300" y="16450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13103</xdr:rowOff>
    </xdr:from>
    <xdr:to>
      <xdr:col>55</xdr:col>
      <xdr:colOff>50800</xdr:colOff>
      <xdr:row>96</xdr:row>
      <xdr:rowOff>114703</xdr:rowOff>
    </xdr:to>
    <xdr:sp macro="" textlink="">
      <xdr:nvSpPr>
        <xdr:cNvPr id="473" name="フローチャート: 判断 472">
          <a:extLst>
            <a:ext uri="{FF2B5EF4-FFF2-40B4-BE49-F238E27FC236}">
              <a16:creationId xmlns:a16="http://schemas.microsoft.com/office/drawing/2014/main" id="{8AF76E87-3545-4D55-B855-12A327DB9B8B}"/>
            </a:ext>
          </a:extLst>
        </xdr:cNvPr>
        <xdr:cNvSpPr/>
      </xdr:nvSpPr>
      <xdr:spPr>
        <a:xfrm>
          <a:off x="10426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136271</xdr:rowOff>
    </xdr:from>
    <xdr:to>
      <xdr:col>50</xdr:col>
      <xdr:colOff>114300</xdr:colOff>
      <xdr:row>96</xdr:row>
      <xdr:rowOff>167180</xdr:rowOff>
    </xdr:to>
    <xdr:cxnSp macro="">
      <xdr:nvCxnSpPr>
        <xdr:cNvPr id="474" name="直線コネクタ 473">
          <a:extLst>
            <a:ext uri="{FF2B5EF4-FFF2-40B4-BE49-F238E27FC236}">
              <a16:creationId xmlns:a16="http://schemas.microsoft.com/office/drawing/2014/main" id="{E13ED807-E18E-467F-AECE-B2565A86E3C3}"/>
            </a:ext>
          </a:extLst>
        </xdr:cNvPr>
        <xdr:cNvCxnSpPr/>
      </xdr:nvCxnSpPr>
      <xdr:spPr>
        <a:xfrm>
          <a:off x="8750300" y="16595471"/>
          <a:ext cx="889000" cy="30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34837</xdr:rowOff>
    </xdr:from>
    <xdr:to>
      <xdr:col>50</xdr:col>
      <xdr:colOff>165100</xdr:colOff>
      <xdr:row>96</xdr:row>
      <xdr:rowOff>136437</xdr:rowOff>
    </xdr:to>
    <xdr:sp macro="" textlink="">
      <xdr:nvSpPr>
        <xdr:cNvPr id="475" name="フローチャート: 判断 474">
          <a:extLst>
            <a:ext uri="{FF2B5EF4-FFF2-40B4-BE49-F238E27FC236}">
              <a16:creationId xmlns:a16="http://schemas.microsoft.com/office/drawing/2014/main" id="{FE77AD5E-8652-4137-94A9-FBB189E14376}"/>
            </a:ext>
          </a:extLst>
        </xdr:cNvPr>
        <xdr:cNvSpPr/>
      </xdr:nvSpPr>
      <xdr:spPr>
        <a:xfrm>
          <a:off x="9588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152964</xdr:rowOff>
    </xdr:from>
    <xdr:ext cx="534377" cy="259045"/>
    <xdr:sp macro="" textlink="">
      <xdr:nvSpPr>
        <xdr:cNvPr id="476" name="テキスト ボックス 475">
          <a:extLst>
            <a:ext uri="{FF2B5EF4-FFF2-40B4-BE49-F238E27FC236}">
              <a16:creationId xmlns:a16="http://schemas.microsoft.com/office/drawing/2014/main" id="{D6EBB858-8A15-4B23-A3D7-C774B2C44B99}"/>
            </a:ext>
          </a:extLst>
        </xdr:cNvPr>
        <xdr:cNvSpPr txBox="1"/>
      </xdr:nvSpPr>
      <xdr:spPr>
        <a:xfrm>
          <a:off x="9372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136271</xdr:rowOff>
    </xdr:from>
    <xdr:to>
      <xdr:col>45</xdr:col>
      <xdr:colOff>177800</xdr:colOff>
      <xdr:row>97</xdr:row>
      <xdr:rowOff>31882</xdr:rowOff>
    </xdr:to>
    <xdr:cxnSp macro="">
      <xdr:nvCxnSpPr>
        <xdr:cNvPr id="477" name="直線コネクタ 476">
          <a:extLst>
            <a:ext uri="{FF2B5EF4-FFF2-40B4-BE49-F238E27FC236}">
              <a16:creationId xmlns:a16="http://schemas.microsoft.com/office/drawing/2014/main" id="{E77021A8-46FE-4A23-9F97-1EB56202E6FA}"/>
            </a:ext>
          </a:extLst>
        </xdr:cNvPr>
        <xdr:cNvCxnSpPr/>
      </xdr:nvCxnSpPr>
      <xdr:spPr>
        <a:xfrm flipV="1">
          <a:off x="7861300" y="16595471"/>
          <a:ext cx="889000" cy="6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68441</xdr:rowOff>
    </xdr:from>
    <xdr:to>
      <xdr:col>46</xdr:col>
      <xdr:colOff>38100</xdr:colOff>
      <xdr:row>95</xdr:row>
      <xdr:rowOff>170041</xdr:rowOff>
    </xdr:to>
    <xdr:sp macro="" textlink="">
      <xdr:nvSpPr>
        <xdr:cNvPr id="478" name="フローチャート: 判断 477">
          <a:extLst>
            <a:ext uri="{FF2B5EF4-FFF2-40B4-BE49-F238E27FC236}">
              <a16:creationId xmlns:a16="http://schemas.microsoft.com/office/drawing/2014/main" id="{FF8DFB7B-5E75-4627-A4A9-A371C3C38A1B}"/>
            </a:ext>
          </a:extLst>
        </xdr:cNvPr>
        <xdr:cNvSpPr/>
      </xdr:nvSpPr>
      <xdr:spPr>
        <a:xfrm>
          <a:off x="8699500" y="163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15118</xdr:rowOff>
    </xdr:from>
    <xdr:ext cx="534377" cy="259045"/>
    <xdr:sp macro="" textlink="">
      <xdr:nvSpPr>
        <xdr:cNvPr id="479" name="テキスト ボックス 478">
          <a:extLst>
            <a:ext uri="{FF2B5EF4-FFF2-40B4-BE49-F238E27FC236}">
              <a16:creationId xmlns:a16="http://schemas.microsoft.com/office/drawing/2014/main" id="{0942F517-3129-4408-9C4F-358A8DD78225}"/>
            </a:ext>
          </a:extLst>
        </xdr:cNvPr>
        <xdr:cNvSpPr txBox="1"/>
      </xdr:nvSpPr>
      <xdr:spPr>
        <a:xfrm>
          <a:off x="8483111" y="1613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140157</xdr:rowOff>
    </xdr:from>
    <xdr:to>
      <xdr:col>41</xdr:col>
      <xdr:colOff>50800</xdr:colOff>
      <xdr:row>97</xdr:row>
      <xdr:rowOff>31882</xdr:rowOff>
    </xdr:to>
    <xdr:cxnSp macro="">
      <xdr:nvCxnSpPr>
        <xdr:cNvPr id="480" name="直線コネクタ 479">
          <a:extLst>
            <a:ext uri="{FF2B5EF4-FFF2-40B4-BE49-F238E27FC236}">
              <a16:creationId xmlns:a16="http://schemas.microsoft.com/office/drawing/2014/main" id="{B2DFECE8-DBDD-490C-AF11-9B8A333143AE}"/>
            </a:ext>
          </a:extLst>
        </xdr:cNvPr>
        <xdr:cNvCxnSpPr/>
      </xdr:nvCxnSpPr>
      <xdr:spPr>
        <a:xfrm>
          <a:off x="6972300" y="16599357"/>
          <a:ext cx="889000" cy="6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76637</xdr:rowOff>
    </xdr:from>
    <xdr:to>
      <xdr:col>41</xdr:col>
      <xdr:colOff>101600</xdr:colOff>
      <xdr:row>96</xdr:row>
      <xdr:rowOff>6787</xdr:rowOff>
    </xdr:to>
    <xdr:sp macro="" textlink="">
      <xdr:nvSpPr>
        <xdr:cNvPr id="481" name="フローチャート: 判断 480">
          <a:extLst>
            <a:ext uri="{FF2B5EF4-FFF2-40B4-BE49-F238E27FC236}">
              <a16:creationId xmlns:a16="http://schemas.microsoft.com/office/drawing/2014/main" id="{8F7E8F71-4D30-4916-8D85-C23DA9EA5CFC}"/>
            </a:ext>
          </a:extLst>
        </xdr:cNvPr>
        <xdr:cNvSpPr/>
      </xdr:nvSpPr>
      <xdr:spPr>
        <a:xfrm>
          <a:off x="7810500" y="16364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23314</xdr:rowOff>
    </xdr:from>
    <xdr:ext cx="534377" cy="259045"/>
    <xdr:sp macro="" textlink="">
      <xdr:nvSpPr>
        <xdr:cNvPr id="482" name="テキスト ボックス 481">
          <a:extLst>
            <a:ext uri="{FF2B5EF4-FFF2-40B4-BE49-F238E27FC236}">
              <a16:creationId xmlns:a16="http://schemas.microsoft.com/office/drawing/2014/main" id="{187504D9-3568-4111-9868-EEF0D8989028}"/>
            </a:ext>
          </a:extLst>
        </xdr:cNvPr>
        <xdr:cNvSpPr txBox="1"/>
      </xdr:nvSpPr>
      <xdr:spPr>
        <a:xfrm>
          <a:off x="7594111" y="1613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132269</xdr:rowOff>
    </xdr:from>
    <xdr:to>
      <xdr:col>36</xdr:col>
      <xdr:colOff>165100</xdr:colOff>
      <xdr:row>96</xdr:row>
      <xdr:rowOff>62419</xdr:rowOff>
    </xdr:to>
    <xdr:sp macro="" textlink="">
      <xdr:nvSpPr>
        <xdr:cNvPr id="483" name="フローチャート: 判断 482">
          <a:extLst>
            <a:ext uri="{FF2B5EF4-FFF2-40B4-BE49-F238E27FC236}">
              <a16:creationId xmlns:a16="http://schemas.microsoft.com/office/drawing/2014/main" id="{C1F41676-C8C1-41F0-B76A-741E483FC4EA}"/>
            </a:ext>
          </a:extLst>
        </xdr:cNvPr>
        <xdr:cNvSpPr/>
      </xdr:nvSpPr>
      <xdr:spPr>
        <a:xfrm>
          <a:off x="6921500" y="16420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78946</xdr:rowOff>
    </xdr:from>
    <xdr:ext cx="534377" cy="259045"/>
    <xdr:sp macro="" textlink="">
      <xdr:nvSpPr>
        <xdr:cNvPr id="484" name="テキスト ボックス 483">
          <a:extLst>
            <a:ext uri="{FF2B5EF4-FFF2-40B4-BE49-F238E27FC236}">
              <a16:creationId xmlns:a16="http://schemas.microsoft.com/office/drawing/2014/main" id="{724CA5EB-0E00-4E14-824A-12D587BBAE4D}"/>
            </a:ext>
          </a:extLst>
        </xdr:cNvPr>
        <xdr:cNvSpPr txBox="1"/>
      </xdr:nvSpPr>
      <xdr:spPr>
        <a:xfrm>
          <a:off x="6705111" y="1619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F4863140-70F3-402D-A268-D43328F466EB}"/>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E8EF8F1E-6927-4DC4-AAC8-F791B8BBFD8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4969CB05-ABA1-40D9-838F-74EAB70D92E5}"/>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E13C4A87-397C-4D2D-B44E-0BD45027AC13}"/>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F0330DB2-2BD2-45CA-BFCD-A7D42FC090AC}"/>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129575</xdr:rowOff>
    </xdr:from>
    <xdr:to>
      <xdr:col>55</xdr:col>
      <xdr:colOff>50800</xdr:colOff>
      <xdr:row>96</xdr:row>
      <xdr:rowOff>59725</xdr:rowOff>
    </xdr:to>
    <xdr:sp macro="" textlink="">
      <xdr:nvSpPr>
        <xdr:cNvPr id="490" name="楕円 489">
          <a:extLst>
            <a:ext uri="{FF2B5EF4-FFF2-40B4-BE49-F238E27FC236}">
              <a16:creationId xmlns:a16="http://schemas.microsoft.com/office/drawing/2014/main" id="{CED7C9B3-0067-47FE-8813-699C959F303B}"/>
            </a:ext>
          </a:extLst>
        </xdr:cNvPr>
        <xdr:cNvSpPr/>
      </xdr:nvSpPr>
      <xdr:spPr>
        <a:xfrm>
          <a:off x="10426700" y="1641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152452</xdr:rowOff>
    </xdr:from>
    <xdr:ext cx="534377" cy="259045"/>
    <xdr:sp macro="" textlink="">
      <xdr:nvSpPr>
        <xdr:cNvPr id="491" name="普通建設事業費 （ うち更新整備　）該当値テキスト">
          <a:extLst>
            <a:ext uri="{FF2B5EF4-FFF2-40B4-BE49-F238E27FC236}">
              <a16:creationId xmlns:a16="http://schemas.microsoft.com/office/drawing/2014/main" id="{C93829C2-F58A-431A-8A7D-689513A7DBFE}"/>
            </a:ext>
          </a:extLst>
        </xdr:cNvPr>
        <xdr:cNvSpPr txBox="1"/>
      </xdr:nvSpPr>
      <xdr:spPr>
        <a:xfrm>
          <a:off x="10528300" y="1626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116380</xdr:rowOff>
    </xdr:from>
    <xdr:to>
      <xdr:col>50</xdr:col>
      <xdr:colOff>165100</xdr:colOff>
      <xdr:row>97</xdr:row>
      <xdr:rowOff>46530</xdr:rowOff>
    </xdr:to>
    <xdr:sp macro="" textlink="">
      <xdr:nvSpPr>
        <xdr:cNvPr id="492" name="楕円 491">
          <a:extLst>
            <a:ext uri="{FF2B5EF4-FFF2-40B4-BE49-F238E27FC236}">
              <a16:creationId xmlns:a16="http://schemas.microsoft.com/office/drawing/2014/main" id="{454633FD-0A7F-4630-A3AA-CDE9F666C018}"/>
            </a:ext>
          </a:extLst>
        </xdr:cNvPr>
        <xdr:cNvSpPr/>
      </xdr:nvSpPr>
      <xdr:spPr>
        <a:xfrm>
          <a:off x="9588500" y="1657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37657</xdr:rowOff>
    </xdr:from>
    <xdr:ext cx="534377" cy="259045"/>
    <xdr:sp macro="" textlink="">
      <xdr:nvSpPr>
        <xdr:cNvPr id="493" name="テキスト ボックス 492">
          <a:extLst>
            <a:ext uri="{FF2B5EF4-FFF2-40B4-BE49-F238E27FC236}">
              <a16:creationId xmlns:a16="http://schemas.microsoft.com/office/drawing/2014/main" id="{50833073-1499-4180-84F9-4F6EE9E5F230}"/>
            </a:ext>
          </a:extLst>
        </xdr:cNvPr>
        <xdr:cNvSpPr txBox="1"/>
      </xdr:nvSpPr>
      <xdr:spPr>
        <a:xfrm>
          <a:off x="9372111" y="166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85471</xdr:rowOff>
    </xdr:from>
    <xdr:to>
      <xdr:col>46</xdr:col>
      <xdr:colOff>38100</xdr:colOff>
      <xdr:row>97</xdr:row>
      <xdr:rowOff>15621</xdr:rowOff>
    </xdr:to>
    <xdr:sp macro="" textlink="">
      <xdr:nvSpPr>
        <xdr:cNvPr id="494" name="楕円 493">
          <a:extLst>
            <a:ext uri="{FF2B5EF4-FFF2-40B4-BE49-F238E27FC236}">
              <a16:creationId xmlns:a16="http://schemas.microsoft.com/office/drawing/2014/main" id="{F32E9070-0535-42CB-BA10-89609C58148D}"/>
            </a:ext>
          </a:extLst>
        </xdr:cNvPr>
        <xdr:cNvSpPr/>
      </xdr:nvSpPr>
      <xdr:spPr>
        <a:xfrm>
          <a:off x="8699500" y="1654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6748</xdr:rowOff>
    </xdr:from>
    <xdr:ext cx="534377" cy="259045"/>
    <xdr:sp macro="" textlink="">
      <xdr:nvSpPr>
        <xdr:cNvPr id="495" name="テキスト ボックス 494">
          <a:extLst>
            <a:ext uri="{FF2B5EF4-FFF2-40B4-BE49-F238E27FC236}">
              <a16:creationId xmlns:a16="http://schemas.microsoft.com/office/drawing/2014/main" id="{CFFA799B-1494-4E57-B7A4-9BA4B9299B05}"/>
            </a:ext>
          </a:extLst>
        </xdr:cNvPr>
        <xdr:cNvSpPr txBox="1"/>
      </xdr:nvSpPr>
      <xdr:spPr>
        <a:xfrm>
          <a:off x="8483111" y="1663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152532</xdr:rowOff>
    </xdr:from>
    <xdr:to>
      <xdr:col>41</xdr:col>
      <xdr:colOff>101600</xdr:colOff>
      <xdr:row>97</xdr:row>
      <xdr:rowOff>82682</xdr:rowOff>
    </xdr:to>
    <xdr:sp macro="" textlink="">
      <xdr:nvSpPr>
        <xdr:cNvPr id="496" name="楕円 495">
          <a:extLst>
            <a:ext uri="{FF2B5EF4-FFF2-40B4-BE49-F238E27FC236}">
              <a16:creationId xmlns:a16="http://schemas.microsoft.com/office/drawing/2014/main" id="{481E6998-01D9-4F83-A5F7-874643976F83}"/>
            </a:ext>
          </a:extLst>
        </xdr:cNvPr>
        <xdr:cNvSpPr/>
      </xdr:nvSpPr>
      <xdr:spPr>
        <a:xfrm>
          <a:off x="7810500" y="1661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73809</xdr:rowOff>
    </xdr:from>
    <xdr:ext cx="534377" cy="259045"/>
    <xdr:sp macro="" textlink="">
      <xdr:nvSpPr>
        <xdr:cNvPr id="497" name="テキスト ボックス 496">
          <a:extLst>
            <a:ext uri="{FF2B5EF4-FFF2-40B4-BE49-F238E27FC236}">
              <a16:creationId xmlns:a16="http://schemas.microsoft.com/office/drawing/2014/main" id="{26CE1493-A4D6-4D51-8049-900627FE8BEE}"/>
            </a:ext>
          </a:extLst>
        </xdr:cNvPr>
        <xdr:cNvSpPr txBox="1"/>
      </xdr:nvSpPr>
      <xdr:spPr>
        <a:xfrm>
          <a:off x="7594111" y="1670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89357</xdr:rowOff>
    </xdr:from>
    <xdr:to>
      <xdr:col>36</xdr:col>
      <xdr:colOff>165100</xdr:colOff>
      <xdr:row>97</xdr:row>
      <xdr:rowOff>19507</xdr:rowOff>
    </xdr:to>
    <xdr:sp macro="" textlink="">
      <xdr:nvSpPr>
        <xdr:cNvPr id="498" name="楕円 497">
          <a:extLst>
            <a:ext uri="{FF2B5EF4-FFF2-40B4-BE49-F238E27FC236}">
              <a16:creationId xmlns:a16="http://schemas.microsoft.com/office/drawing/2014/main" id="{F93123D1-B8E0-4BC2-96A2-4AAB3AE22F28}"/>
            </a:ext>
          </a:extLst>
        </xdr:cNvPr>
        <xdr:cNvSpPr/>
      </xdr:nvSpPr>
      <xdr:spPr>
        <a:xfrm>
          <a:off x="6921500" y="1654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10634</xdr:rowOff>
    </xdr:from>
    <xdr:ext cx="534377" cy="259045"/>
    <xdr:sp macro="" textlink="">
      <xdr:nvSpPr>
        <xdr:cNvPr id="499" name="テキスト ボックス 498">
          <a:extLst>
            <a:ext uri="{FF2B5EF4-FFF2-40B4-BE49-F238E27FC236}">
              <a16:creationId xmlns:a16="http://schemas.microsoft.com/office/drawing/2014/main" id="{526D2D10-E5E9-4C62-8288-964CAED54B3A}"/>
            </a:ext>
          </a:extLst>
        </xdr:cNvPr>
        <xdr:cNvSpPr txBox="1"/>
      </xdr:nvSpPr>
      <xdr:spPr>
        <a:xfrm>
          <a:off x="6705111" y="1664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3F9199CA-F161-455C-96E4-F83A48DBB215}"/>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1A7803AE-4741-4683-81F2-9AE223786B8A}"/>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53D90325-A689-49DC-B39F-26D17B3C4B8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D68223FD-54D8-4185-8AF5-A3F60F16A2B5}"/>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4B5103FC-39CB-42F9-B943-8BA6CC2DD9F8}"/>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177A99B4-B781-4FF0-A4E1-8D8664663E99}"/>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C28E5359-13CE-4494-B39B-5F20C233458D}"/>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27D22A1C-FBE7-4AB8-9C58-C022EB31B852}"/>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A1179A05-1937-4704-A9D0-D4784A77B94A}"/>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15285529-9E35-4273-982D-85D40E200004}"/>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0" name="直線コネクタ 509">
          <a:extLst>
            <a:ext uri="{FF2B5EF4-FFF2-40B4-BE49-F238E27FC236}">
              <a16:creationId xmlns:a16="http://schemas.microsoft.com/office/drawing/2014/main" id="{AB0B4B51-04CE-44E5-BDC6-027219F6A98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1" name="テキスト ボックス 510">
          <a:extLst>
            <a:ext uri="{FF2B5EF4-FFF2-40B4-BE49-F238E27FC236}">
              <a16:creationId xmlns:a16="http://schemas.microsoft.com/office/drawing/2014/main" id="{5C5F137F-B225-4EC3-99FD-78C3E1A67E83}"/>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2" name="直線コネクタ 511">
          <a:extLst>
            <a:ext uri="{FF2B5EF4-FFF2-40B4-BE49-F238E27FC236}">
              <a16:creationId xmlns:a16="http://schemas.microsoft.com/office/drawing/2014/main" id="{A4E234D6-76F7-427A-807B-71734C90E90A}"/>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3" name="テキスト ボックス 512">
          <a:extLst>
            <a:ext uri="{FF2B5EF4-FFF2-40B4-BE49-F238E27FC236}">
              <a16:creationId xmlns:a16="http://schemas.microsoft.com/office/drawing/2014/main" id="{78CAEF9B-6EAD-45E9-B910-B369672031A4}"/>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4" name="直線コネクタ 513">
          <a:extLst>
            <a:ext uri="{FF2B5EF4-FFF2-40B4-BE49-F238E27FC236}">
              <a16:creationId xmlns:a16="http://schemas.microsoft.com/office/drawing/2014/main" id="{23225963-261B-4DD8-A6FD-0EA540C59FCF}"/>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5" name="テキスト ボックス 514">
          <a:extLst>
            <a:ext uri="{FF2B5EF4-FFF2-40B4-BE49-F238E27FC236}">
              <a16:creationId xmlns:a16="http://schemas.microsoft.com/office/drawing/2014/main" id="{EC9BF4ED-2755-4F64-80A6-678C67580C3C}"/>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6" name="直線コネクタ 515">
          <a:extLst>
            <a:ext uri="{FF2B5EF4-FFF2-40B4-BE49-F238E27FC236}">
              <a16:creationId xmlns:a16="http://schemas.microsoft.com/office/drawing/2014/main" id="{DEC02E6C-8895-401A-BA1F-EA8EA5DBE533}"/>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7" name="テキスト ボックス 516">
          <a:extLst>
            <a:ext uri="{FF2B5EF4-FFF2-40B4-BE49-F238E27FC236}">
              <a16:creationId xmlns:a16="http://schemas.microsoft.com/office/drawing/2014/main" id="{C86A142E-A45B-4368-AC5E-05ED2EFB451F}"/>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75B150CE-E78C-4F9E-B748-EC1FC239FFC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523EB203-7D57-47ED-8A77-5261C1AB036C}"/>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4AEFA9E2-8DDC-428A-B4B9-AAA8BC17DF62}"/>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112748</xdr:rowOff>
    </xdr:from>
    <xdr:to>
      <xdr:col>85</xdr:col>
      <xdr:colOff>126364</xdr:colOff>
      <xdr:row>38</xdr:row>
      <xdr:rowOff>139700</xdr:rowOff>
    </xdr:to>
    <xdr:cxnSp macro="">
      <xdr:nvCxnSpPr>
        <xdr:cNvPr id="521" name="直線コネクタ 520">
          <a:extLst>
            <a:ext uri="{FF2B5EF4-FFF2-40B4-BE49-F238E27FC236}">
              <a16:creationId xmlns:a16="http://schemas.microsoft.com/office/drawing/2014/main" id="{7CF50445-05AE-40B8-A35D-9CC120E48353}"/>
            </a:ext>
          </a:extLst>
        </xdr:cNvPr>
        <xdr:cNvCxnSpPr/>
      </xdr:nvCxnSpPr>
      <xdr:spPr>
        <a:xfrm flipV="1">
          <a:off x="16317595" y="5427698"/>
          <a:ext cx="1269" cy="1227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2" name="災害復旧事業費最小値テキスト">
          <a:extLst>
            <a:ext uri="{FF2B5EF4-FFF2-40B4-BE49-F238E27FC236}">
              <a16:creationId xmlns:a16="http://schemas.microsoft.com/office/drawing/2014/main" id="{4A5F115D-49D8-4238-9105-C4C2AFCE96C5}"/>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3" name="直線コネクタ 522">
          <a:extLst>
            <a:ext uri="{FF2B5EF4-FFF2-40B4-BE49-F238E27FC236}">
              <a16:creationId xmlns:a16="http://schemas.microsoft.com/office/drawing/2014/main" id="{FE25EC9A-1557-4314-B197-3035C80AC717}"/>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59425</xdr:rowOff>
    </xdr:from>
    <xdr:ext cx="534377" cy="259045"/>
    <xdr:sp macro="" textlink="">
      <xdr:nvSpPr>
        <xdr:cNvPr id="524" name="災害復旧事業費最大値テキスト">
          <a:extLst>
            <a:ext uri="{FF2B5EF4-FFF2-40B4-BE49-F238E27FC236}">
              <a16:creationId xmlns:a16="http://schemas.microsoft.com/office/drawing/2014/main" id="{E98D6753-17C0-4A0F-BDA3-7E86E629B123}"/>
            </a:ext>
          </a:extLst>
        </xdr:cNvPr>
        <xdr:cNvSpPr txBox="1"/>
      </xdr:nvSpPr>
      <xdr:spPr>
        <a:xfrm>
          <a:off x="16370300" y="520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112748</xdr:rowOff>
    </xdr:from>
    <xdr:to>
      <xdr:col>86</xdr:col>
      <xdr:colOff>25400</xdr:colOff>
      <xdr:row>31</xdr:row>
      <xdr:rowOff>112748</xdr:rowOff>
    </xdr:to>
    <xdr:cxnSp macro="">
      <xdr:nvCxnSpPr>
        <xdr:cNvPr id="525" name="直線コネクタ 524">
          <a:extLst>
            <a:ext uri="{FF2B5EF4-FFF2-40B4-BE49-F238E27FC236}">
              <a16:creationId xmlns:a16="http://schemas.microsoft.com/office/drawing/2014/main" id="{BBD5DFD6-C6CD-490F-9E45-61B95D3A8F8B}"/>
            </a:ext>
          </a:extLst>
        </xdr:cNvPr>
        <xdr:cNvCxnSpPr/>
      </xdr:nvCxnSpPr>
      <xdr:spPr>
        <a:xfrm>
          <a:off x="16230600" y="5427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6" name="直線コネクタ 525">
          <a:extLst>
            <a:ext uri="{FF2B5EF4-FFF2-40B4-BE49-F238E27FC236}">
              <a16:creationId xmlns:a16="http://schemas.microsoft.com/office/drawing/2014/main" id="{AE918BBE-BFDB-448D-8D03-AEB89B6C6717}"/>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54764</xdr:rowOff>
    </xdr:from>
    <xdr:ext cx="469744" cy="259045"/>
    <xdr:sp macro="" textlink="">
      <xdr:nvSpPr>
        <xdr:cNvPr id="527" name="災害復旧事業費平均値テキスト">
          <a:extLst>
            <a:ext uri="{FF2B5EF4-FFF2-40B4-BE49-F238E27FC236}">
              <a16:creationId xmlns:a16="http://schemas.microsoft.com/office/drawing/2014/main" id="{0A62BEE7-6725-4FC8-82CE-ABBC67C530D1}"/>
            </a:ext>
          </a:extLst>
        </xdr:cNvPr>
        <xdr:cNvSpPr txBox="1"/>
      </xdr:nvSpPr>
      <xdr:spPr>
        <a:xfrm>
          <a:off x="16370300" y="63984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31887</xdr:rowOff>
    </xdr:from>
    <xdr:to>
      <xdr:col>85</xdr:col>
      <xdr:colOff>177800</xdr:colOff>
      <xdr:row>38</xdr:row>
      <xdr:rowOff>133487</xdr:rowOff>
    </xdr:to>
    <xdr:sp macro="" textlink="">
      <xdr:nvSpPr>
        <xdr:cNvPr id="528" name="フローチャート: 判断 527">
          <a:extLst>
            <a:ext uri="{FF2B5EF4-FFF2-40B4-BE49-F238E27FC236}">
              <a16:creationId xmlns:a16="http://schemas.microsoft.com/office/drawing/2014/main" id="{BCFDCFB9-7A40-404D-9218-083707D6E324}"/>
            </a:ext>
          </a:extLst>
        </xdr:cNvPr>
        <xdr:cNvSpPr/>
      </xdr:nvSpPr>
      <xdr:spPr>
        <a:xfrm>
          <a:off x="16268700" y="654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137528</xdr:rowOff>
    </xdr:from>
    <xdr:to>
      <xdr:col>81</xdr:col>
      <xdr:colOff>50800</xdr:colOff>
      <xdr:row>38</xdr:row>
      <xdr:rowOff>139700</xdr:rowOff>
    </xdr:to>
    <xdr:cxnSp macro="">
      <xdr:nvCxnSpPr>
        <xdr:cNvPr id="529" name="直線コネクタ 528">
          <a:extLst>
            <a:ext uri="{FF2B5EF4-FFF2-40B4-BE49-F238E27FC236}">
              <a16:creationId xmlns:a16="http://schemas.microsoft.com/office/drawing/2014/main" id="{EB6FE662-D1C5-4B96-B5FF-BB0AAEBA564A}"/>
            </a:ext>
          </a:extLst>
        </xdr:cNvPr>
        <xdr:cNvCxnSpPr/>
      </xdr:nvCxnSpPr>
      <xdr:spPr>
        <a:xfrm>
          <a:off x="14592300" y="6652628"/>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34127</xdr:rowOff>
    </xdr:from>
    <xdr:to>
      <xdr:col>81</xdr:col>
      <xdr:colOff>101600</xdr:colOff>
      <xdr:row>38</xdr:row>
      <xdr:rowOff>135727</xdr:rowOff>
    </xdr:to>
    <xdr:sp macro="" textlink="">
      <xdr:nvSpPr>
        <xdr:cNvPr id="530" name="フローチャート: 判断 529">
          <a:extLst>
            <a:ext uri="{FF2B5EF4-FFF2-40B4-BE49-F238E27FC236}">
              <a16:creationId xmlns:a16="http://schemas.microsoft.com/office/drawing/2014/main" id="{B11F5B84-BDBD-4538-87BD-4C3C0E5B12AE}"/>
            </a:ext>
          </a:extLst>
        </xdr:cNvPr>
        <xdr:cNvSpPr/>
      </xdr:nvSpPr>
      <xdr:spPr>
        <a:xfrm>
          <a:off x="15430500" y="6549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152254</xdr:rowOff>
    </xdr:from>
    <xdr:ext cx="469744" cy="259045"/>
    <xdr:sp macro="" textlink="">
      <xdr:nvSpPr>
        <xdr:cNvPr id="531" name="テキスト ボックス 530">
          <a:extLst>
            <a:ext uri="{FF2B5EF4-FFF2-40B4-BE49-F238E27FC236}">
              <a16:creationId xmlns:a16="http://schemas.microsoft.com/office/drawing/2014/main" id="{22D7C7F9-3114-486D-95DA-F3791D4BF61E}"/>
            </a:ext>
          </a:extLst>
        </xdr:cNvPr>
        <xdr:cNvSpPr txBox="1"/>
      </xdr:nvSpPr>
      <xdr:spPr>
        <a:xfrm>
          <a:off x="15246428" y="632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137528</xdr:rowOff>
    </xdr:from>
    <xdr:to>
      <xdr:col>76</xdr:col>
      <xdr:colOff>114300</xdr:colOff>
      <xdr:row>38</xdr:row>
      <xdr:rowOff>139700</xdr:rowOff>
    </xdr:to>
    <xdr:cxnSp macro="">
      <xdr:nvCxnSpPr>
        <xdr:cNvPr id="532" name="直線コネクタ 531">
          <a:extLst>
            <a:ext uri="{FF2B5EF4-FFF2-40B4-BE49-F238E27FC236}">
              <a16:creationId xmlns:a16="http://schemas.microsoft.com/office/drawing/2014/main" id="{742CEFBD-6D52-48F3-9713-2F8AC4BBA226}"/>
            </a:ext>
          </a:extLst>
        </xdr:cNvPr>
        <xdr:cNvCxnSpPr/>
      </xdr:nvCxnSpPr>
      <xdr:spPr>
        <a:xfrm flipV="1">
          <a:off x="13703300" y="6652628"/>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82248</xdr:rowOff>
    </xdr:from>
    <xdr:to>
      <xdr:col>76</xdr:col>
      <xdr:colOff>165100</xdr:colOff>
      <xdr:row>38</xdr:row>
      <xdr:rowOff>12398</xdr:rowOff>
    </xdr:to>
    <xdr:sp macro="" textlink="">
      <xdr:nvSpPr>
        <xdr:cNvPr id="533" name="フローチャート: 判断 532">
          <a:extLst>
            <a:ext uri="{FF2B5EF4-FFF2-40B4-BE49-F238E27FC236}">
              <a16:creationId xmlns:a16="http://schemas.microsoft.com/office/drawing/2014/main" id="{7400385F-58D8-49AB-A304-EDAE88DF0CE9}"/>
            </a:ext>
          </a:extLst>
        </xdr:cNvPr>
        <xdr:cNvSpPr/>
      </xdr:nvSpPr>
      <xdr:spPr>
        <a:xfrm>
          <a:off x="14541500" y="642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28925</xdr:rowOff>
    </xdr:from>
    <xdr:ext cx="469744" cy="259045"/>
    <xdr:sp macro="" textlink="">
      <xdr:nvSpPr>
        <xdr:cNvPr id="534" name="テキスト ボックス 533">
          <a:extLst>
            <a:ext uri="{FF2B5EF4-FFF2-40B4-BE49-F238E27FC236}">
              <a16:creationId xmlns:a16="http://schemas.microsoft.com/office/drawing/2014/main" id="{5F759050-2EC5-4353-BD70-A194397F76B1}"/>
            </a:ext>
          </a:extLst>
        </xdr:cNvPr>
        <xdr:cNvSpPr txBox="1"/>
      </xdr:nvSpPr>
      <xdr:spPr>
        <a:xfrm>
          <a:off x="14357428" y="6201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5" name="直線コネクタ 534">
          <a:extLst>
            <a:ext uri="{FF2B5EF4-FFF2-40B4-BE49-F238E27FC236}">
              <a16:creationId xmlns:a16="http://schemas.microsoft.com/office/drawing/2014/main" id="{E5607F22-4631-4416-AB42-7699D4E4AEEC}"/>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82979</xdr:rowOff>
    </xdr:from>
    <xdr:to>
      <xdr:col>72</xdr:col>
      <xdr:colOff>38100</xdr:colOff>
      <xdr:row>38</xdr:row>
      <xdr:rowOff>13129</xdr:rowOff>
    </xdr:to>
    <xdr:sp macro="" textlink="">
      <xdr:nvSpPr>
        <xdr:cNvPr id="536" name="フローチャート: 判断 535">
          <a:extLst>
            <a:ext uri="{FF2B5EF4-FFF2-40B4-BE49-F238E27FC236}">
              <a16:creationId xmlns:a16="http://schemas.microsoft.com/office/drawing/2014/main" id="{4A7ED324-93A4-407B-8D84-EB2131068944}"/>
            </a:ext>
          </a:extLst>
        </xdr:cNvPr>
        <xdr:cNvSpPr/>
      </xdr:nvSpPr>
      <xdr:spPr>
        <a:xfrm>
          <a:off x="13652500" y="642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29656</xdr:rowOff>
    </xdr:from>
    <xdr:ext cx="469744" cy="259045"/>
    <xdr:sp macro="" textlink="">
      <xdr:nvSpPr>
        <xdr:cNvPr id="537" name="テキスト ボックス 536">
          <a:extLst>
            <a:ext uri="{FF2B5EF4-FFF2-40B4-BE49-F238E27FC236}">
              <a16:creationId xmlns:a16="http://schemas.microsoft.com/office/drawing/2014/main" id="{56A42DBB-8827-427C-9AB5-BC94ACFAA558}"/>
            </a:ext>
          </a:extLst>
        </xdr:cNvPr>
        <xdr:cNvSpPr txBox="1"/>
      </xdr:nvSpPr>
      <xdr:spPr>
        <a:xfrm>
          <a:off x="13468428" y="620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125750</xdr:rowOff>
    </xdr:from>
    <xdr:to>
      <xdr:col>67</xdr:col>
      <xdr:colOff>101600</xdr:colOff>
      <xdr:row>38</xdr:row>
      <xdr:rowOff>55900</xdr:rowOff>
    </xdr:to>
    <xdr:sp macro="" textlink="">
      <xdr:nvSpPr>
        <xdr:cNvPr id="538" name="フローチャート: 判断 537">
          <a:extLst>
            <a:ext uri="{FF2B5EF4-FFF2-40B4-BE49-F238E27FC236}">
              <a16:creationId xmlns:a16="http://schemas.microsoft.com/office/drawing/2014/main" id="{6A5B7224-FA2E-40C3-8460-BA30EB592E9C}"/>
            </a:ext>
          </a:extLst>
        </xdr:cNvPr>
        <xdr:cNvSpPr/>
      </xdr:nvSpPr>
      <xdr:spPr>
        <a:xfrm>
          <a:off x="12763500" y="646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72427</xdr:rowOff>
    </xdr:from>
    <xdr:ext cx="469744" cy="259045"/>
    <xdr:sp macro="" textlink="">
      <xdr:nvSpPr>
        <xdr:cNvPr id="539" name="テキスト ボックス 538">
          <a:extLst>
            <a:ext uri="{FF2B5EF4-FFF2-40B4-BE49-F238E27FC236}">
              <a16:creationId xmlns:a16="http://schemas.microsoft.com/office/drawing/2014/main" id="{A14A79BA-5C64-4111-81EB-2775A53B5FF2}"/>
            </a:ext>
          </a:extLst>
        </xdr:cNvPr>
        <xdr:cNvSpPr txBox="1"/>
      </xdr:nvSpPr>
      <xdr:spPr>
        <a:xfrm>
          <a:off x="12579428" y="624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95198D77-8438-4792-806B-F8754144E2AF}"/>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E8CD6E4-65B3-41B7-8524-E3A76A1F1C33}"/>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5B02B3A3-10C7-4902-9D01-3FBA4A0080DF}"/>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A7A48E4A-B673-4B0E-9379-6EDA49481F8F}"/>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93D76F34-CD58-4B4C-938F-CF1BBFD1A9F5}"/>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5" name="楕円 544">
          <a:extLst>
            <a:ext uri="{FF2B5EF4-FFF2-40B4-BE49-F238E27FC236}">
              <a16:creationId xmlns:a16="http://schemas.microsoft.com/office/drawing/2014/main" id="{F6796FB5-B381-4459-9915-BC483BACC705}"/>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10314</xdr:rowOff>
    </xdr:from>
    <xdr:ext cx="249299" cy="259045"/>
    <xdr:sp macro="" textlink="">
      <xdr:nvSpPr>
        <xdr:cNvPr id="546" name="災害復旧事業費該当値テキスト">
          <a:extLst>
            <a:ext uri="{FF2B5EF4-FFF2-40B4-BE49-F238E27FC236}">
              <a16:creationId xmlns:a16="http://schemas.microsoft.com/office/drawing/2014/main" id="{68305D71-A9D0-48D6-85C0-814BDD65C62C}"/>
            </a:ext>
          </a:extLst>
        </xdr:cNvPr>
        <xdr:cNvSpPr txBox="1"/>
      </xdr:nvSpPr>
      <xdr:spPr>
        <a:xfrm>
          <a:off x="16370300" y="65254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7" name="楕円 546">
          <a:extLst>
            <a:ext uri="{FF2B5EF4-FFF2-40B4-BE49-F238E27FC236}">
              <a16:creationId xmlns:a16="http://schemas.microsoft.com/office/drawing/2014/main" id="{B38B68C5-9531-4357-900E-CEA0D03EFA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BFB5BE72-914A-4976-8C2B-0E1E60B8E07E}"/>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86728</xdr:rowOff>
    </xdr:from>
    <xdr:to>
      <xdr:col>76</xdr:col>
      <xdr:colOff>165100</xdr:colOff>
      <xdr:row>39</xdr:row>
      <xdr:rowOff>16878</xdr:rowOff>
    </xdr:to>
    <xdr:sp macro="" textlink="">
      <xdr:nvSpPr>
        <xdr:cNvPr id="549" name="楕円 548">
          <a:extLst>
            <a:ext uri="{FF2B5EF4-FFF2-40B4-BE49-F238E27FC236}">
              <a16:creationId xmlns:a16="http://schemas.microsoft.com/office/drawing/2014/main" id="{6FE312F8-2541-412C-9106-77CDB0A60FC8}"/>
            </a:ext>
          </a:extLst>
        </xdr:cNvPr>
        <xdr:cNvSpPr/>
      </xdr:nvSpPr>
      <xdr:spPr>
        <a:xfrm>
          <a:off x="14541500" y="66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8005</xdr:rowOff>
    </xdr:from>
    <xdr:ext cx="313932" cy="259045"/>
    <xdr:sp macro="" textlink="">
      <xdr:nvSpPr>
        <xdr:cNvPr id="550" name="テキスト ボックス 549">
          <a:extLst>
            <a:ext uri="{FF2B5EF4-FFF2-40B4-BE49-F238E27FC236}">
              <a16:creationId xmlns:a16="http://schemas.microsoft.com/office/drawing/2014/main" id="{DA751E8D-2311-49D6-A932-0C9F19C803E6}"/>
            </a:ext>
          </a:extLst>
        </xdr:cNvPr>
        <xdr:cNvSpPr txBox="1"/>
      </xdr:nvSpPr>
      <xdr:spPr>
        <a:xfrm>
          <a:off x="14435333" y="66945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1" name="楕円 550">
          <a:extLst>
            <a:ext uri="{FF2B5EF4-FFF2-40B4-BE49-F238E27FC236}">
              <a16:creationId xmlns:a16="http://schemas.microsoft.com/office/drawing/2014/main" id="{A40ADD66-3EC5-4D88-9BE9-8D5DB23CEF72}"/>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2" name="テキスト ボックス 551">
          <a:extLst>
            <a:ext uri="{FF2B5EF4-FFF2-40B4-BE49-F238E27FC236}">
              <a16:creationId xmlns:a16="http://schemas.microsoft.com/office/drawing/2014/main" id="{2DBA6160-F107-4766-8164-F515503409D2}"/>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3" name="楕円 552">
          <a:extLst>
            <a:ext uri="{FF2B5EF4-FFF2-40B4-BE49-F238E27FC236}">
              <a16:creationId xmlns:a16="http://schemas.microsoft.com/office/drawing/2014/main" id="{48FC6E15-A574-4F3A-8815-84E810194E1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4" name="テキスト ボックス 553">
          <a:extLst>
            <a:ext uri="{FF2B5EF4-FFF2-40B4-BE49-F238E27FC236}">
              <a16:creationId xmlns:a16="http://schemas.microsoft.com/office/drawing/2014/main" id="{710504CF-886A-4917-A0A9-61126147EDDC}"/>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51500E70-D1CF-461F-A9C1-C2B6F48CB101}"/>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4CCD696D-534C-4760-8ED6-5A2E233C032C}"/>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D908EAF1-9162-4073-9AE5-045A7A97290D}"/>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51EBA044-BF59-41EC-A904-4AF6942264C7}"/>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6BE5E098-06DA-479A-BE82-90C3B3E42497}"/>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625656C3-8B7D-4D82-9F7A-B1BFD60F4A3F}"/>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B7BE152B-B815-4D8F-95FF-27B47373E2CD}"/>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F90D7060-62AA-48C0-8D73-850DA3746F2D}"/>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791AF690-BEFC-4024-AD13-012C024FE36C}"/>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78DEA6CF-910B-4BF2-9951-B905E39CB1F1}"/>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86E34D52-464B-48E8-BED6-F7833DB83C02}"/>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4A6B458B-9A58-450A-A2A5-053885FFA9DC}"/>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FAF7B88-3AAD-421B-A786-CF0DDA52704D}"/>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8F3289C3-667C-48C7-99DC-9BC5D661293E}"/>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EDE1841D-53A7-4016-9637-0493CA45532A}"/>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FC8B0B6C-40DA-4CE8-8957-1E05E7D20DD5}"/>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4CB930B9-9875-43D3-9130-55941BC8E89A}"/>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FFEFA0B2-3533-4F31-B838-1E454D740CC1}"/>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344E1B03-1470-4208-9BC5-EFE723640C06}"/>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92BE158C-186F-404C-AF13-76DBCBE231A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87BA058A-2791-4345-AE27-0267EC2805D8}"/>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807C5865-BDA0-4433-AC8E-C9543F97247C}"/>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940A07FF-1C99-4A1D-853F-EFBD7A6DDA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F334E7F1-D8CE-48AD-A9A3-C0D5E5F0C65A}"/>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E7A2D3DE-A7A2-445B-85F4-A4DF66913339}"/>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8F965076-D5B9-49D5-8768-88882645748F}"/>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4ADC87A5-A6D6-4C82-8569-BA319B7A2F21}"/>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B9EE8000-182A-4346-856C-A85C0643C8F4}"/>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2AF19237-45E6-43E3-9804-66CC26E1F27F}"/>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96B7A0CB-4154-4D88-A5B4-8A9B3196A91C}"/>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3307A55F-144C-4FF8-9035-A8B63242F712}"/>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6B4491E7-A640-4737-9942-6480E3385E44}"/>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8B4DA440-C0FE-4BE4-930E-82A8A11228FB}"/>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ABA9C0F5-0818-4E18-AFBE-AA83C42E249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5069E87E-1BA5-4E74-9602-075C0A8E89BA}"/>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790ED72C-0B8D-4FDB-852B-745C7AEB6152}"/>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BAA2414A-6AB6-46B0-B7BD-3A390E2045BF}"/>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847B18B8-08E9-4BCF-BD45-3B35CF747FE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B92DFCD-F72B-4ACD-9264-877621BECF31}"/>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461A1FC3-EAED-44A4-9C9C-B8052B2B7C99}"/>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84218CE9-A19F-4003-8449-B2E8EB59640F}"/>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62471B35-A848-439E-9B8D-1547421BFEAD}"/>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18B49EC4-8B4D-49D4-A103-CBD1FD7D20A1}"/>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FACA116E-7773-49EF-9680-4C01F248015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D7DB0914-DFCA-40D9-8533-417DC2E1DE8A}"/>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949B924E-28C1-4FBA-AE43-CA4EC9936F5B}"/>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960C824-BE2E-49B8-BAE8-4CF2FAF313D5}"/>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9E10792D-120A-4ED6-8CBF-7F5F5AC5789E}"/>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151A62D1-5047-4F0E-B8E2-2B8B665145D7}"/>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A289AC59-92A6-4A07-99DF-978C7833778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9166800A-E5A7-400F-ADB7-1A54AC837A3A}"/>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87149360-9793-435F-9342-1A57C4391B8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86B63ACC-0466-45D4-85A1-A7CD49519E1C}"/>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B143486C-7BA7-4B16-890D-A98A0CFB3E4C}"/>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89135428-A930-41D3-AD5E-E0595420CEB2}"/>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7313C327-B1E5-4DEF-B4A9-F93A82A32597}"/>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45A2A6E9-9BA4-479D-B00B-DF4936BF4B7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40A67D4C-17A4-47BE-BE9C-4E94E5D9D1A3}"/>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2302C493-DF54-4405-AAB2-B730B50A98A3}"/>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C8E46EBD-5EC3-487C-861C-EF0EBEB67BE6}"/>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A4FBC57F-E231-49BC-A45C-A803D70069EB}"/>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560BC3C8-9C19-45C4-9FA8-C160F8437DF2}"/>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32A6617D-C43F-427E-9416-67375B212E49}"/>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813A2CF5-3119-4977-BA0B-22976C8EA6A7}"/>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E6FD3D58-E010-4E83-B32E-7ABA5DA11E8D}"/>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305BBE97-F21E-4A0A-A083-96BFCA359386}"/>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6C86306A-DAF8-4506-A97F-122336864905}"/>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CC39D21D-6858-49A3-80E1-3BBC30B260C5}"/>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13BCCF7-6ABA-4C2C-BC46-6492D18C2A7D}"/>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D4E1AA0A-4E2D-44A5-9897-0BCB49587FAF}"/>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1BF80AC4-4BD0-4B8F-A339-5A2FFD5791AB}"/>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DEBD3FC3-DFB9-4124-9103-67B3CA0AC10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AA4AE8B5-6FD2-4A2F-A279-BB97E60F481F}"/>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13867684-C08F-45F4-94C0-E85BB4BAFF86}"/>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1936</xdr:rowOff>
    </xdr:from>
    <xdr:to>
      <xdr:col>85</xdr:col>
      <xdr:colOff>126364</xdr:colOff>
      <xdr:row>78</xdr:row>
      <xdr:rowOff>107843</xdr:rowOff>
    </xdr:to>
    <xdr:cxnSp macro="">
      <xdr:nvCxnSpPr>
        <xdr:cNvPr id="629" name="直線コネクタ 628">
          <a:extLst>
            <a:ext uri="{FF2B5EF4-FFF2-40B4-BE49-F238E27FC236}">
              <a16:creationId xmlns:a16="http://schemas.microsoft.com/office/drawing/2014/main" id="{755E8BE5-27E6-48CD-B538-62AE04CEF52D}"/>
            </a:ext>
          </a:extLst>
        </xdr:cNvPr>
        <xdr:cNvCxnSpPr/>
      </xdr:nvCxnSpPr>
      <xdr:spPr>
        <a:xfrm flipV="1">
          <a:off x="16317595" y="12003436"/>
          <a:ext cx="1269" cy="1477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111670</xdr:rowOff>
    </xdr:from>
    <xdr:ext cx="469744" cy="259045"/>
    <xdr:sp macro="" textlink="">
      <xdr:nvSpPr>
        <xdr:cNvPr id="630" name="公債費最小値テキスト">
          <a:extLst>
            <a:ext uri="{FF2B5EF4-FFF2-40B4-BE49-F238E27FC236}">
              <a16:creationId xmlns:a16="http://schemas.microsoft.com/office/drawing/2014/main" id="{BD6602D6-C8FB-42DA-B3C9-31ACE448416F}"/>
            </a:ext>
          </a:extLst>
        </xdr:cNvPr>
        <xdr:cNvSpPr txBox="1"/>
      </xdr:nvSpPr>
      <xdr:spPr>
        <a:xfrm>
          <a:off x="16370300" y="13484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107843</xdr:rowOff>
    </xdr:from>
    <xdr:to>
      <xdr:col>86</xdr:col>
      <xdr:colOff>25400</xdr:colOff>
      <xdr:row>78</xdr:row>
      <xdr:rowOff>107843</xdr:rowOff>
    </xdr:to>
    <xdr:cxnSp macro="">
      <xdr:nvCxnSpPr>
        <xdr:cNvPr id="631" name="直線コネクタ 630">
          <a:extLst>
            <a:ext uri="{FF2B5EF4-FFF2-40B4-BE49-F238E27FC236}">
              <a16:creationId xmlns:a16="http://schemas.microsoft.com/office/drawing/2014/main" id="{E012460F-5CC8-463C-9BB2-0E7B7C6087B4}"/>
            </a:ext>
          </a:extLst>
        </xdr:cNvPr>
        <xdr:cNvCxnSpPr/>
      </xdr:nvCxnSpPr>
      <xdr:spPr>
        <a:xfrm>
          <a:off x="16230600" y="13480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120063</xdr:rowOff>
    </xdr:from>
    <xdr:ext cx="599010" cy="259045"/>
    <xdr:sp macro="" textlink="">
      <xdr:nvSpPr>
        <xdr:cNvPr id="632" name="公債費最大値テキスト">
          <a:extLst>
            <a:ext uri="{FF2B5EF4-FFF2-40B4-BE49-F238E27FC236}">
              <a16:creationId xmlns:a16="http://schemas.microsoft.com/office/drawing/2014/main" id="{18F8B278-22DA-463E-863A-0E201A9E1424}"/>
            </a:ext>
          </a:extLst>
        </xdr:cNvPr>
        <xdr:cNvSpPr txBox="1"/>
      </xdr:nvSpPr>
      <xdr:spPr>
        <a:xfrm>
          <a:off x="16370300" y="117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1936</xdr:rowOff>
    </xdr:from>
    <xdr:to>
      <xdr:col>86</xdr:col>
      <xdr:colOff>25400</xdr:colOff>
      <xdr:row>70</xdr:row>
      <xdr:rowOff>1936</xdr:rowOff>
    </xdr:to>
    <xdr:cxnSp macro="">
      <xdr:nvCxnSpPr>
        <xdr:cNvPr id="633" name="直線コネクタ 632">
          <a:extLst>
            <a:ext uri="{FF2B5EF4-FFF2-40B4-BE49-F238E27FC236}">
              <a16:creationId xmlns:a16="http://schemas.microsoft.com/office/drawing/2014/main" id="{4A86849D-C531-4E01-ADCE-1943B3E9266D}"/>
            </a:ext>
          </a:extLst>
        </xdr:cNvPr>
        <xdr:cNvCxnSpPr/>
      </xdr:nvCxnSpPr>
      <xdr:spPr>
        <a:xfrm>
          <a:off x="16230600" y="12003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96724</xdr:rowOff>
    </xdr:from>
    <xdr:to>
      <xdr:col>85</xdr:col>
      <xdr:colOff>127000</xdr:colOff>
      <xdr:row>75</xdr:row>
      <xdr:rowOff>164405</xdr:rowOff>
    </xdr:to>
    <xdr:cxnSp macro="">
      <xdr:nvCxnSpPr>
        <xdr:cNvPr id="634" name="直線コネクタ 633">
          <a:extLst>
            <a:ext uri="{FF2B5EF4-FFF2-40B4-BE49-F238E27FC236}">
              <a16:creationId xmlns:a16="http://schemas.microsoft.com/office/drawing/2014/main" id="{409D033F-F654-4C41-A9BF-30FBAAD80750}"/>
            </a:ext>
          </a:extLst>
        </xdr:cNvPr>
        <xdr:cNvCxnSpPr/>
      </xdr:nvCxnSpPr>
      <xdr:spPr>
        <a:xfrm>
          <a:off x="15481300" y="12955474"/>
          <a:ext cx="838200" cy="6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51280</xdr:rowOff>
    </xdr:from>
    <xdr:ext cx="534377" cy="259045"/>
    <xdr:sp macro="" textlink="">
      <xdr:nvSpPr>
        <xdr:cNvPr id="635" name="公債費平均値テキスト">
          <a:extLst>
            <a:ext uri="{FF2B5EF4-FFF2-40B4-BE49-F238E27FC236}">
              <a16:creationId xmlns:a16="http://schemas.microsoft.com/office/drawing/2014/main" id="{F398D313-9596-49D2-8C81-5842FA62ECF3}"/>
            </a:ext>
          </a:extLst>
        </xdr:cNvPr>
        <xdr:cNvSpPr txBox="1"/>
      </xdr:nvSpPr>
      <xdr:spPr>
        <a:xfrm>
          <a:off x="16370300" y="127385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28403</xdr:rowOff>
    </xdr:from>
    <xdr:to>
      <xdr:col>85</xdr:col>
      <xdr:colOff>177800</xdr:colOff>
      <xdr:row>75</xdr:row>
      <xdr:rowOff>130003</xdr:rowOff>
    </xdr:to>
    <xdr:sp macro="" textlink="">
      <xdr:nvSpPr>
        <xdr:cNvPr id="636" name="フローチャート: 判断 635">
          <a:extLst>
            <a:ext uri="{FF2B5EF4-FFF2-40B4-BE49-F238E27FC236}">
              <a16:creationId xmlns:a16="http://schemas.microsoft.com/office/drawing/2014/main" id="{682AE72A-F59D-4E31-B75A-2690B4BA22E8}"/>
            </a:ext>
          </a:extLst>
        </xdr:cNvPr>
        <xdr:cNvSpPr/>
      </xdr:nvSpPr>
      <xdr:spPr>
        <a:xfrm>
          <a:off x="162687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96724</xdr:rowOff>
    </xdr:from>
    <xdr:to>
      <xdr:col>81</xdr:col>
      <xdr:colOff>50800</xdr:colOff>
      <xdr:row>76</xdr:row>
      <xdr:rowOff>24616</xdr:rowOff>
    </xdr:to>
    <xdr:cxnSp macro="">
      <xdr:nvCxnSpPr>
        <xdr:cNvPr id="637" name="直線コネクタ 636">
          <a:extLst>
            <a:ext uri="{FF2B5EF4-FFF2-40B4-BE49-F238E27FC236}">
              <a16:creationId xmlns:a16="http://schemas.microsoft.com/office/drawing/2014/main" id="{58D02723-D2AB-4A9A-BA29-25A5CEB7F156}"/>
            </a:ext>
          </a:extLst>
        </xdr:cNvPr>
        <xdr:cNvCxnSpPr/>
      </xdr:nvCxnSpPr>
      <xdr:spPr>
        <a:xfrm flipV="1">
          <a:off x="14592300" y="12955474"/>
          <a:ext cx="889000" cy="9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23880</xdr:rowOff>
    </xdr:from>
    <xdr:to>
      <xdr:col>81</xdr:col>
      <xdr:colOff>101600</xdr:colOff>
      <xdr:row>75</xdr:row>
      <xdr:rowOff>125480</xdr:rowOff>
    </xdr:to>
    <xdr:sp macro="" textlink="">
      <xdr:nvSpPr>
        <xdr:cNvPr id="638" name="フローチャート: 判断 637">
          <a:extLst>
            <a:ext uri="{FF2B5EF4-FFF2-40B4-BE49-F238E27FC236}">
              <a16:creationId xmlns:a16="http://schemas.microsoft.com/office/drawing/2014/main" id="{36CBB644-A78E-4C59-BA98-5B162D1597DD}"/>
            </a:ext>
          </a:extLst>
        </xdr:cNvPr>
        <xdr:cNvSpPr/>
      </xdr:nvSpPr>
      <xdr:spPr>
        <a:xfrm>
          <a:off x="15430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142007</xdr:rowOff>
    </xdr:from>
    <xdr:ext cx="534377" cy="259045"/>
    <xdr:sp macro="" textlink="">
      <xdr:nvSpPr>
        <xdr:cNvPr id="639" name="テキスト ボックス 638">
          <a:extLst>
            <a:ext uri="{FF2B5EF4-FFF2-40B4-BE49-F238E27FC236}">
              <a16:creationId xmlns:a16="http://schemas.microsoft.com/office/drawing/2014/main" id="{7FB31FCB-0BCE-44FC-8FC9-0187753546D7}"/>
            </a:ext>
          </a:extLst>
        </xdr:cNvPr>
        <xdr:cNvSpPr txBox="1"/>
      </xdr:nvSpPr>
      <xdr:spPr>
        <a:xfrm>
          <a:off x="15214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24616</xdr:rowOff>
    </xdr:from>
    <xdr:to>
      <xdr:col>76</xdr:col>
      <xdr:colOff>114300</xdr:colOff>
      <xdr:row>76</xdr:row>
      <xdr:rowOff>29090</xdr:rowOff>
    </xdr:to>
    <xdr:cxnSp macro="">
      <xdr:nvCxnSpPr>
        <xdr:cNvPr id="640" name="直線コネクタ 639">
          <a:extLst>
            <a:ext uri="{FF2B5EF4-FFF2-40B4-BE49-F238E27FC236}">
              <a16:creationId xmlns:a16="http://schemas.microsoft.com/office/drawing/2014/main" id="{303F0865-F65F-46EA-B570-FD30CA09AA00}"/>
            </a:ext>
          </a:extLst>
        </xdr:cNvPr>
        <xdr:cNvCxnSpPr/>
      </xdr:nvCxnSpPr>
      <xdr:spPr>
        <a:xfrm flipV="1">
          <a:off x="13703300" y="13054816"/>
          <a:ext cx="889000" cy="4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9674</xdr:rowOff>
    </xdr:from>
    <xdr:to>
      <xdr:col>76</xdr:col>
      <xdr:colOff>165100</xdr:colOff>
      <xdr:row>74</xdr:row>
      <xdr:rowOff>111274</xdr:rowOff>
    </xdr:to>
    <xdr:sp macro="" textlink="">
      <xdr:nvSpPr>
        <xdr:cNvPr id="641" name="フローチャート: 判断 640">
          <a:extLst>
            <a:ext uri="{FF2B5EF4-FFF2-40B4-BE49-F238E27FC236}">
              <a16:creationId xmlns:a16="http://schemas.microsoft.com/office/drawing/2014/main" id="{468F3A6E-3CD1-4D83-8640-3CCCE51D5DEB}"/>
            </a:ext>
          </a:extLst>
        </xdr:cNvPr>
        <xdr:cNvSpPr/>
      </xdr:nvSpPr>
      <xdr:spPr>
        <a:xfrm>
          <a:off x="14541500" y="126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127801</xdr:rowOff>
    </xdr:from>
    <xdr:ext cx="534377" cy="259045"/>
    <xdr:sp macro="" textlink="">
      <xdr:nvSpPr>
        <xdr:cNvPr id="642" name="テキスト ボックス 641">
          <a:extLst>
            <a:ext uri="{FF2B5EF4-FFF2-40B4-BE49-F238E27FC236}">
              <a16:creationId xmlns:a16="http://schemas.microsoft.com/office/drawing/2014/main" id="{E36B4A7B-C225-41BA-B63B-C765B3199E51}"/>
            </a:ext>
          </a:extLst>
        </xdr:cNvPr>
        <xdr:cNvSpPr txBox="1"/>
      </xdr:nvSpPr>
      <xdr:spPr>
        <a:xfrm>
          <a:off x="14325111" y="1247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167198</xdr:rowOff>
    </xdr:from>
    <xdr:to>
      <xdr:col>71</xdr:col>
      <xdr:colOff>177800</xdr:colOff>
      <xdr:row>76</xdr:row>
      <xdr:rowOff>29090</xdr:rowOff>
    </xdr:to>
    <xdr:cxnSp macro="">
      <xdr:nvCxnSpPr>
        <xdr:cNvPr id="643" name="直線コネクタ 642">
          <a:extLst>
            <a:ext uri="{FF2B5EF4-FFF2-40B4-BE49-F238E27FC236}">
              <a16:creationId xmlns:a16="http://schemas.microsoft.com/office/drawing/2014/main" id="{D06B69E9-4EED-41A6-8A35-93193D33BBC9}"/>
            </a:ext>
          </a:extLst>
        </xdr:cNvPr>
        <xdr:cNvCxnSpPr/>
      </xdr:nvCxnSpPr>
      <xdr:spPr>
        <a:xfrm>
          <a:off x="12814300" y="13025948"/>
          <a:ext cx="889000" cy="3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14572</xdr:rowOff>
    </xdr:from>
    <xdr:to>
      <xdr:col>72</xdr:col>
      <xdr:colOff>38100</xdr:colOff>
      <xdr:row>74</xdr:row>
      <xdr:rowOff>116172</xdr:rowOff>
    </xdr:to>
    <xdr:sp macro="" textlink="">
      <xdr:nvSpPr>
        <xdr:cNvPr id="644" name="フローチャート: 判断 643">
          <a:extLst>
            <a:ext uri="{FF2B5EF4-FFF2-40B4-BE49-F238E27FC236}">
              <a16:creationId xmlns:a16="http://schemas.microsoft.com/office/drawing/2014/main" id="{FFE418F8-1F3A-409F-A395-7466BFF09682}"/>
            </a:ext>
          </a:extLst>
        </xdr:cNvPr>
        <xdr:cNvSpPr/>
      </xdr:nvSpPr>
      <xdr:spPr>
        <a:xfrm>
          <a:off x="13652500" y="12701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132699</xdr:rowOff>
    </xdr:from>
    <xdr:ext cx="534377" cy="259045"/>
    <xdr:sp macro="" textlink="">
      <xdr:nvSpPr>
        <xdr:cNvPr id="645" name="テキスト ボックス 644">
          <a:extLst>
            <a:ext uri="{FF2B5EF4-FFF2-40B4-BE49-F238E27FC236}">
              <a16:creationId xmlns:a16="http://schemas.microsoft.com/office/drawing/2014/main" id="{5B49F67B-835F-4394-8F5D-41A66899178E}"/>
            </a:ext>
          </a:extLst>
        </xdr:cNvPr>
        <xdr:cNvSpPr txBox="1"/>
      </xdr:nvSpPr>
      <xdr:spPr>
        <a:xfrm>
          <a:off x="13436111" y="12477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20042</xdr:rowOff>
    </xdr:from>
    <xdr:to>
      <xdr:col>67</xdr:col>
      <xdr:colOff>101600</xdr:colOff>
      <xdr:row>74</xdr:row>
      <xdr:rowOff>121642</xdr:rowOff>
    </xdr:to>
    <xdr:sp macro="" textlink="">
      <xdr:nvSpPr>
        <xdr:cNvPr id="646" name="フローチャート: 判断 645">
          <a:extLst>
            <a:ext uri="{FF2B5EF4-FFF2-40B4-BE49-F238E27FC236}">
              <a16:creationId xmlns:a16="http://schemas.microsoft.com/office/drawing/2014/main" id="{FED99A11-C5A2-40DA-BBC8-BDF5B3FD2BD1}"/>
            </a:ext>
          </a:extLst>
        </xdr:cNvPr>
        <xdr:cNvSpPr/>
      </xdr:nvSpPr>
      <xdr:spPr>
        <a:xfrm>
          <a:off x="12763500" y="1270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138169</xdr:rowOff>
    </xdr:from>
    <xdr:ext cx="534377" cy="259045"/>
    <xdr:sp macro="" textlink="">
      <xdr:nvSpPr>
        <xdr:cNvPr id="647" name="テキスト ボックス 646">
          <a:extLst>
            <a:ext uri="{FF2B5EF4-FFF2-40B4-BE49-F238E27FC236}">
              <a16:creationId xmlns:a16="http://schemas.microsoft.com/office/drawing/2014/main" id="{F4C69307-11C8-4187-BAC6-9C6C9C0F64D4}"/>
            </a:ext>
          </a:extLst>
        </xdr:cNvPr>
        <xdr:cNvSpPr txBox="1"/>
      </xdr:nvSpPr>
      <xdr:spPr>
        <a:xfrm>
          <a:off x="12547111" y="1248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66356C42-8484-41F1-A212-F57413E15996}"/>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59299D89-5344-4799-B8EA-F54646EE666D}"/>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FA2084C8-359F-4AF9-81DA-1A27941EDDDA}"/>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974315CE-1813-4B54-A140-DD896424B262}"/>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8637252D-3EDD-4035-99F6-F7D344D64813}"/>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113605</xdr:rowOff>
    </xdr:from>
    <xdr:to>
      <xdr:col>85</xdr:col>
      <xdr:colOff>177800</xdr:colOff>
      <xdr:row>76</xdr:row>
      <xdr:rowOff>43755</xdr:rowOff>
    </xdr:to>
    <xdr:sp macro="" textlink="">
      <xdr:nvSpPr>
        <xdr:cNvPr id="653" name="楕円 652">
          <a:extLst>
            <a:ext uri="{FF2B5EF4-FFF2-40B4-BE49-F238E27FC236}">
              <a16:creationId xmlns:a16="http://schemas.microsoft.com/office/drawing/2014/main" id="{84B6668A-F2EE-411E-BF88-6056D7C00E27}"/>
            </a:ext>
          </a:extLst>
        </xdr:cNvPr>
        <xdr:cNvSpPr/>
      </xdr:nvSpPr>
      <xdr:spPr>
        <a:xfrm>
          <a:off x="16268700" y="1297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92032</xdr:rowOff>
    </xdr:from>
    <xdr:ext cx="534377" cy="259045"/>
    <xdr:sp macro="" textlink="">
      <xdr:nvSpPr>
        <xdr:cNvPr id="654" name="公債費該当値テキスト">
          <a:extLst>
            <a:ext uri="{FF2B5EF4-FFF2-40B4-BE49-F238E27FC236}">
              <a16:creationId xmlns:a16="http://schemas.microsoft.com/office/drawing/2014/main" id="{53FECF03-7A35-4343-BA91-2EC1C4F0D5BF}"/>
            </a:ext>
          </a:extLst>
        </xdr:cNvPr>
        <xdr:cNvSpPr txBox="1"/>
      </xdr:nvSpPr>
      <xdr:spPr>
        <a:xfrm>
          <a:off x="16370300" y="1295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45924</xdr:rowOff>
    </xdr:from>
    <xdr:to>
      <xdr:col>81</xdr:col>
      <xdr:colOff>101600</xdr:colOff>
      <xdr:row>75</xdr:row>
      <xdr:rowOff>147523</xdr:rowOff>
    </xdr:to>
    <xdr:sp macro="" textlink="">
      <xdr:nvSpPr>
        <xdr:cNvPr id="655" name="楕円 654">
          <a:extLst>
            <a:ext uri="{FF2B5EF4-FFF2-40B4-BE49-F238E27FC236}">
              <a16:creationId xmlns:a16="http://schemas.microsoft.com/office/drawing/2014/main" id="{6C364E87-0F9F-48A9-BA4F-33CAC800704D}"/>
            </a:ext>
          </a:extLst>
        </xdr:cNvPr>
        <xdr:cNvSpPr/>
      </xdr:nvSpPr>
      <xdr:spPr>
        <a:xfrm>
          <a:off x="15430500" y="129046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138650</xdr:rowOff>
    </xdr:from>
    <xdr:ext cx="534377" cy="259045"/>
    <xdr:sp macro="" textlink="">
      <xdr:nvSpPr>
        <xdr:cNvPr id="656" name="テキスト ボックス 655">
          <a:extLst>
            <a:ext uri="{FF2B5EF4-FFF2-40B4-BE49-F238E27FC236}">
              <a16:creationId xmlns:a16="http://schemas.microsoft.com/office/drawing/2014/main" id="{26C35D40-2CA8-4198-873F-4560F62D27DF}"/>
            </a:ext>
          </a:extLst>
        </xdr:cNvPr>
        <xdr:cNvSpPr txBox="1"/>
      </xdr:nvSpPr>
      <xdr:spPr>
        <a:xfrm>
          <a:off x="15214111" y="1299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145266</xdr:rowOff>
    </xdr:from>
    <xdr:to>
      <xdr:col>76</xdr:col>
      <xdr:colOff>165100</xdr:colOff>
      <xdr:row>76</xdr:row>
      <xdr:rowOff>75416</xdr:rowOff>
    </xdr:to>
    <xdr:sp macro="" textlink="">
      <xdr:nvSpPr>
        <xdr:cNvPr id="657" name="楕円 656">
          <a:extLst>
            <a:ext uri="{FF2B5EF4-FFF2-40B4-BE49-F238E27FC236}">
              <a16:creationId xmlns:a16="http://schemas.microsoft.com/office/drawing/2014/main" id="{12BB2851-3D9A-42B5-BEC3-178A6072CE0A}"/>
            </a:ext>
          </a:extLst>
        </xdr:cNvPr>
        <xdr:cNvSpPr/>
      </xdr:nvSpPr>
      <xdr:spPr>
        <a:xfrm>
          <a:off x="14541500" y="1300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66543</xdr:rowOff>
    </xdr:from>
    <xdr:ext cx="534377" cy="259045"/>
    <xdr:sp macro="" textlink="">
      <xdr:nvSpPr>
        <xdr:cNvPr id="658" name="テキスト ボックス 657">
          <a:extLst>
            <a:ext uri="{FF2B5EF4-FFF2-40B4-BE49-F238E27FC236}">
              <a16:creationId xmlns:a16="http://schemas.microsoft.com/office/drawing/2014/main" id="{28DB0288-548A-47D0-B716-B5E5B6DD1AF3}"/>
            </a:ext>
          </a:extLst>
        </xdr:cNvPr>
        <xdr:cNvSpPr txBox="1"/>
      </xdr:nvSpPr>
      <xdr:spPr>
        <a:xfrm>
          <a:off x="14325111" y="1309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149740</xdr:rowOff>
    </xdr:from>
    <xdr:to>
      <xdr:col>72</xdr:col>
      <xdr:colOff>38100</xdr:colOff>
      <xdr:row>76</xdr:row>
      <xdr:rowOff>79890</xdr:rowOff>
    </xdr:to>
    <xdr:sp macro="" textlink="">
      <xdr:nvSpPr>
        <xdr:cNvPr id="659" name="楕円 658">
          <a:extLst>
            <a:ext uri="{FF2B5EF4-FFF2-40B4-BE49-F238E27FC236}">
              <a16:creationId xmlns:a16="http://schemas.microsoft.com/office/drawing/2014/main" id="{5141A7FF-6A32-4625-8253-EA376DF2884C}"/>
            </a:ext>
          </a:extLst>
        </xdr:cNvPr>
        <xdr:cNvSpPr/>
      </xdr:nvSpPr>
      <xdr:spPr>
        <a:xfrm>
          <a:off x="13652500" y="130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71017</xdr:rowOff>
    </xdr:from>
    <xdr:ext cx="534377" cy="259045"/>
    <xdr:sp macro="" textlink="">
      <xdr:nvSpPr>
        <xdr:cNvPr id="660" name="テキスト ボックス 659">
          <a:extLst>
            <a:ext uri="{FF2B5EF4-FFF2-40B4-BE49-F238E27FC236}">
              <a16:creationId xmlns:a16="http://schemas.microsoft.com/office/drawing/2014/main" id="{61B79951-3817-4C8A-94A4-798D818BEAD5}"/>
            </a:ext>
          </a:extLst>
        </xdr:cNvPr>
        <xdr:cNvSpPr txBox="1"/>
      </xdr:nvSpPr>
      <xdr:spPr>
        <a:xfrm>
          <a:off x="13436111" y="131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116398</xdr:rowOff>
    </xdr:from>
    <xdr:to>
      <xdr:col>67</xdr:col>
      <xdr:colOff>101600</xdr:colOff>
      <xdr:row>76</xdr:row>
      <xdr:rowOff>46548</xdr:rowOff>
    </xdr:to>
    <xdr:sp macro="" textlink="">
      <xdr:nvSpPr>
        <xdr:cNvPr id="661" name="楕円 660">
          <a:extLst>
            <a:ext uri="{FF2B5EF4-FFF2-40B4-BE49-F238E27FC236}">
              <a16:creationId xmlns:a16="http://schemas.microsoft.com/office/drawing/2014/main" id="{EE4D6437-958C-4442-B78F-F9D7B78E4145}"/>
            </a:ext>
          </a:extLst>
        </xdr:cNvPr>
        <xdr:cNvSpPr/>
      </xdr:nvSpPr>
      <xdr:spPr>
        <a:xfrm>
          <a:off x="12763500" y="1297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37675</xdr:rowOff>
    </xdr:from>
    <xdr:ext cx="534377" cy="259045"/>
    <xdr:sp macro="" textlink="">
      <xdr:nvSpPr>
        <xdr:cNvPr id="662" name="テキスト ボックス 661">
          <a:extLst>
            <a:ext uri="{FF2B5EF4-FFF2-40B4-BE49-F238E27FC236}">
              <a16:creationId xmlns:a16="http://schemas.microsoft.com/office/drawing/2014/main" id="{9E129B3C-F0EA-49E5-B324-4CBF14B88639}"/>
            </a:ext>
          </a:extLst>
        </xdr:cNvPr>
        <xdr:cNvSpPr txBox="1"/>
      </xdr:nvSpPr>
      <xdr:spPr>
        <a:xfrm>
          <a:off x="12547111" y="1306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592745C1-D2C7-4D74-A1C5-409B7BB642D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605EE496-23F4-432E-9897-B72560860537}"/>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7EC776A1-8B4B-4E5F-893F-ADCA2EEE11CD}"/>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61B422DD-0046-40CD-9279-D6F2F7676547}"/>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5B53F18E-8F9B-4809-BF17-DDFF70CEF3F4}"/>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95687AD5-A560-48C1-86F6-8393AF73A71B}"/>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8DC7B33D-BB58-4A26-9A78-F7A113EC9086}"/>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5B9E7C33-0750-4C9E-868B-80577FF23214}"/>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FB367723-3B58-431D-8049-A32E1608602C}"/>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E5C2EE5F-F29F-40AA-AA03-C29D0079D50F}"/>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F2E95BCF-BFAD-4A23-9A7D-7581C066F436}"/>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95F41C84-DE36-4DE6-A06E-16EC76DE3C03}"/>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1BBB9C07-3A0A-4583-A6C9-82E8F4C20ED2}"/>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1871F494-5505-48EB-876D-6E893308E0F6}"/>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1AA43C09-3A37-49C9-AE61-EF436179457D}"/>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795BB236-7078-43D1-A602-E8D22AB702C3}"/>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C1D293D5-6A49-4F3C-B746-8F6165AFB1E7}"/>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2BDA22C2-EE66-4820-915F-91E1A3DF12DF}"/>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3DE6FA10-B27A-438E-938E-B30E0944DA9A}"/>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8F3349C9-8C11-4A7F-BB9A-1135698BE10C}"/>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BBCD95F-8D23-4D60-A478-D4BF6FF479D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EB03FA2C-953A-4840-A98C-F32ED9C32336}"/>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B1E0FFAE-6619-402D-BD54-D5419ACC1C3B}"/>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148210</xdr:rowOff>
    </xdr:from>
    <xdr:to>
      <xdr:col>85</xdr:col>
      <xdr:colOff>126364</xdr:colOff>
      <xdr:row>99</xdr:row>
      <xdr:rowOff>27953</xdr:rowOff>
    </xdr:to>
    <xdr:cxnSp macro="">
      <xdr:nvCxnSpPr>
        <xdr:cNvPr id="686" name="直線コネクタ 685">
          <a:extLst>
            <a:ext uri="{FF2B5EF4-FFF2-40B4-BE49-F238E27FC236}">
              <a16:creationId xmlns:a16="http://schemas.microsoft.com/office/drawing/2014/main" id="{F4014F7C-06AC-4A95-B2F4-9145ED826655}"/>
            </a:ext>
          </a:extLst>
        </xdr:cNvPr>
        <xdr:cNvCxnSpPr/>
      </xdr:nvCxnSpPr>
      <xdr:spPr>
        <a:xfrm flipV="1">
          <a:off x="16317595" y="15578710"/>
          <a:ext cx="1269" cy="1422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31780</xdr:rowOff>
    </xdr:from>
    <xdr:ext cx="469744" cy="259045"/>
    <xdr:sp macro="" textlink="">
      <xdr:nvSpPr>
        <xdr:cNvPr id="687" name="積立金最小値テキスト">
          <a:extLst>
            <a:ext uri="{FF2B5EF4-FFF2-40B4-BE49-F238E27FC236}">
              <a16:creationId xmlns:a16="http://schemas.microsoft.com/office/drawing/2014/main" id="{D0245DAA-F97E-41A5-8A53-746A6D39863E}"/>
            </a:ext>
          </a:extLst>
        </xdr:cNvPr>
        <xdr:cNvSpPr txBox="1"/>
      </xdr:nvSpPr>
      <xdr:spPr>
        <a:xfrm>
          <a:off x="16370300" y="17005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27953</xdr:rowOff>
    </xdr:from>
    <xdr:to>
      <xdr:col>86</xdr:col>
      <xdr:colOff>25400</xdr:colOff>
      <xdr:row>99</xdr:row>
      <xdr:rowOff>27953</xdr:rowOff>
    </xdr:to>
    <xdr:cxnSp macro="">
      <xdr:nvCxnSpPr>
        <xdr:cNvPr id="688" name="直線コネクタ 687">
          <a:extLst>
            <a:ext uri="{FF2B5EF4-FFF2-40B4-BE49-F238E27FC236}">
              <a16:creationId xmlns:a16="http://schemas.microsoft.com/office/drawing/2014/main" id="{422183E3-4AEB-446B-BF16-EE0F5363539A}"/>
            </a:ext>
          </a:extLst>
        </xdr:cNvPr>
        <xdr:cNvCxnSpPr/>
      </xdr:nvCxnSpPr>
      <xdr:spPr>
        <a:xfrm>
          <a:off x="16230600" y="17001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94887</xdr:rowOff>
    </xdr:from>
    <xdr:ext cx="599010" cy="259045"/>
    <xdr:sp macro="" textlink="">
      <xdr:nvSpPr>
        <xdr:cNvPr id="689" name="積立金最大値テキスト">
          <a:extLst>
            <a:ext uri="{FF2B5EF4-FFF2-40B4-BE49-F238E27FC236}">
              <a16:creationId xmlns:a16="http://schemas.microsoft.com/office/drawing/2014/main" id="{1383CDEB-0ACE-4B38-B9FE-65B6FE7253BE}"/>
            </a:ext>
          </a:extLst>
        </xdr:cNvPr>
        <xdr:cNvSpPr txBox="1"/>
      </xdr:nvSpPr>
      <xdr:spPr>
        <a:xfrm>
          <a:off x="16370300" y="15353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148210</xdr:rowOff>
    </xdr:from>
    <xdr:to>
      <xdr:col>86</xdr:col>
      <xdr:colOff>25400</xdr:colOff>
      <xdr:row>90</xdr:row>
      <xdr:rowOff>148210</xdr:rowOff>
    </xdr:to>
    <xdr:cxnSp macro="">
      <xdr:nvCxnSpPr>
        <xdr:cNvPr id="690" name="直線コネクタ 689">
          <a:extLst>
            <a:ext uri="{FF2B5EF4-FFF2-40B4-BE49-F238E27FC236}">
              <a16:creationId xmlns:a16="http://schemas.microsoft.com/office/drawing/2014/main" id="{EC4E242F-7EA4-4A71-89DA-C46C8CBCE6CF}"/>
            </a:ext>
          </a:extLst>
        </xdr:cNvPr>
        <xdr:cNvCxnSpPr/>
      </xdr:nvCxnSpPr>
      <xdr:spPr>
        <a:xfrm>
          <a:off x="16230600" y="1557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123889</xdr:rowOff>
    </xdr:from>
    <xdr:to>
      <xdr:col>85</xdr:col>
      <xdr:colOff>127000</xdr:colOff>
      <xdr:row>98</xdr:row>
      <xdr:rowOff>4471</xdr:rowOff>
    </xdr:to>
    <xdr:cxnSp macro="">
      <xdr:nvCxnSpPr>
        <xdr:cNvPr id="691" name="直線コネクタ 690">
          <a:extLst>
            <a:ext uri="{FF2B5EF4-FFF2-40B4-BE49-F238E27FC236}">
              <a16:creationId xmlns:a16="http://schemas.microsoft.com/office/drawing/2014/main" id="{FED3E94E-54A6-4F50-8B03-5F3B054C648A}"/>
            </a:ext>
          </a:extLst>
        </xdr:cNvPr>
        <xdr:cNvCxnSpPr/>
      </xdr:nvCxnSpPr>
      <xdr:spPr>
        <a:xfrm>
          <a:off x="15481300" y="16411639"/>
          <a:ext cx="838200" cy="39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35679</xdr:rowOff>
    </xdr:from>
    <xdr:ext cx="534377" cy="259045"/>
    <xdr:sp macro="" textlink="">
      <xdr:nvSpPr>
        <xdr:cNvPr id="692" name="積立金平均値テキスト">
          <a:extLst>
            <a:ext uri="{FF2B5EF4-FFF2-40B4-BE49-F238E27FC236}">
              <a16:creationId xmlns:a16="http://schemas.microsoft.com/office/drawing/2014/main" id="{0DCFDD32-85D0-4DB5-B7E8-A6EE91A2E7B9}"/>
            </a:ext>
          </a:extLst>
        </xdr:cNvPr>
        <xdr:cNvSpPr txBox="1"/>
      </xdr:nvSpPr>
      <xdr:spPr>
        <a:xfrm>
          <a:off x="16370300" y="16494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12802</xdr:rowOff>
    </xdr:from>
    <xdr:to>
      <xdr:col>85</xdr:col>
      <xdr:colOff>177800</xdr:colOff>
      <xdr:row>97</xdr:row>
      <xdr:rowOff>114402</xdr:rowOff>
    </xdr:to>
    <xdr:sp macro="" textlink="">
      <xdr:nvSpPr>
        <xdr:cNvPr id="693" name="フローチャート: 判断 692">
          <a:extLst>
            <a:ext uri="{FF2B5EF4-FFF2-40B4-BE49-F238E27FC236}">
              <a16:creationId xmlns:a16="http://schemas.microsoft.com/office/drawing/2014/main" id="{85D72A4C-6BEA-47FF-ABBA-017E8312EA06}"/>
            </a:ext>
          </a:extLst>
        </xdr:cNvPr>
        <xdr:cNvSpPr/>
      </xdr:nvSpPr>
      <xdr:spPr>
        <a:xfrm>
          <a:off x="162687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123889</xdr:rowOff>
    </xdr:from>
    <xdr:to>
      <xdr:col>81</xdr:col>
      <xdr:colOff>50800</xdr:colOff>
      <xdr:row>97</xdr:row>
      <xdr:rowOff>98958</xdr:rowOff>
    </xdr:to>
    <xdr:cxnSp macro="">
      <xdr:nvCxnSpPr>
        <xdr:cNvPr id="694" name="直線コネクタ 693">
          <a:extLst>
            <a:ext uri="{FF2B5EF4-FFF2-40B4-BE49-F238E27FC236}">
              <a16:creationId xmlns:a16="http://schemas.microsoft.com/office/drawing/2014/main" id="{76FFEB38-BD92-4AF7-8ED1-CAAD210B20BD}"/>
            </a:ext>
          </a:extLst>
        </xdr:cNvPr>
        <xdr:cNvCxnSpPr/>
      </xdr:nvCxnSpPr>
      <xdr:spPr>
        <a:xfrm flipV="1">
          <a:off x="14592300" y="16411639"/>
          <a:ext cx="889000" cy="31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1206</xdr:rowOff>
    </xdr:from>
    <xdr:to>
      <xdr:col>81</xdr:col>
      <xdr:colOff>101600</xdr:colOff>
      <xdr:row>97</xdr:row>
      <xdr:rowOff>102806</xdr:rowOff>
    </xdr:to>
    <xdr:sp macro="" textlink="">
      <xdr:nvSpPr>
        <xdr:cNvPr id="695" name="フローチャート: 判断 694">
          <a:extLst>
            <a:ext uri="{FF2B5EF4-FFF2-40B4-BE49-F238E27FC236}">
              <a16:creationId xmlns:a16="http://schemas.microsoft.com/office/drawing/2014/main" id="{24BD2B94-3EC8-4381-9B8B-550F2960A912}"/>
            </a:ext>
          </a:extLst>
        </xdr:cNvPr>
        <xdr:cNvSpPr/>
      </xdr:nvSpPr>
      <xdr:spPr>
        <a:xfrm>
          <a:off x="15430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93933</xdr:rowOff>
    </xdr:from>
    <xdr:ext cx="534377" cy="259045"/>
    <xdr:sp macro="" textlink="">
      <xdr:nvSpPr>
        <xdr:cNvPr id="696" name="テキスト ボックス 695">
          <a:extLst>
            <a:ext uri="{FF2B5EF4-FFF2-40B4-BE49-F238E27FC236}">
              <a16:creationId xmlns:a16="http://schemas.microsoft.com/office/drawing/2014/main" id="{3E49AAB0-80A6-47E9-A7F5-DBF19EEE2245}"/>
            </a:ext>
          </a:extLst>
        </xdr:cNvPr>
        <xdr:cNvSpPr txBox="1"/>
      </xdr:nvSpPr>
      <xdr:spPr>
        <a:xfrm>
          <a:off x="15214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98958</xdr:rowOff>
    </xdr:from>
    <xdr:to>
      <xdr:col>76</xdr:col>
      <xdr:colOff>114300</xdr:colOff>
      <xdr:row>98</xdr:row>
      <xdr:rowOff>35547</xdr:rowOff>
    </xdr:to>
    <xdr:cxnSp macro="">
      <xdr:nvCxnSpPr>
        <xdr:cNvPr id="697" name="直線コネクタ 696">
          <a:extLst>
            <a:ext uri="{FF2B5EF4-FFF2-40B4-BE49-F238E27FC236}">
              <a16:creationId xmlns:a16="http://schemas.microsoft.com/office/drawing/2014/main" id="{8E934DEF-4460-45D6-A0A6-1497724E927B}"/>
            </a:ext>
          </a:extLst>
        </xdr:cNvPr>
        <xdr:cNvCxnSpPr/>
      </xdr:nvCxnSpPr>
      <xdr:spPr>
        <a:xfrm flipV="1">
          <a:off x="13703300" y="16729608"/>
          <a:ext cx="889000" cy="10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135573</xdr:rowOff>
    </xdr:from>
    <xdr:to>
      <xdr:col>76</xdr:col>
      <xdr:colOff>165100</xdr:colOff>
      <xdr:row>98</xdr:row>
      <xdr:rowOff>65723</xdr:rowOff>
    </xdr:to>
    <xdr:sp macro="" textlink="">
      <xdr:nvSpPr>
        <xdr:cNvPr id="698" name="フローチャート: 判断 697">
          <a:extLst>
            <a:ext uri="{FF2B5EF4-FFF2-40B4-BE49-F238E27FC236}">
              <a16:creationId xmlns:a16="http://schemas.microsoft.com/office/drawing/2014/main" id="{1F0CEF5A-60CE-4991-A9E6-0A0F1D23A0A5}"/>
            </a:ext>
          </a:extLst>
        </xdr:cNvPr>
        <xdr:cNvSpPr/>
      </xdr:nvSpPr>
      <xdr:spPr>
        <a:xfrm>
          <a:off x="14541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56850</xdr:rowOff>
    </xdr:from>
    <xdr:ext cx="534377" cy="259045"/>
    <xdr:sp macro="" textlink="">
      <xdr:nvSpPr>
        <xdr:cNvPr id="699" name="テキスト ボックス 698">
          <a:extLst>
            <a:ext uri="{FF2B5EF4-FFF2-40B4-BE49-F238E27FC236}">
              <a16:creationId xmlns:a16="http://schemas.microsoft.com/office/drawing/2014/main" id="{80041C13-3AD4-4E9B-84B7-F7B2AF894B70}"/>
            </a:ext>
          </a:extLst>
        </xdr:cNvPr>
        <xdr:cNvSpPr txBox="1"/>
      </xdr:nvSpPr>
      <xdr:spPr>
        <a:xfrm>
          <a:off x="14325111" y="1685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134899</xdr:rowOff>
    </xdr:from>
    <xdr:to>
      <xdr:col>71</xdr:col>
      <xdr:colOff>177800</xdr:colOff>
      <xdr:row>98</xdr:row>
      <xdr:rowOff>35547</xdr:rowOff>
    </xdr:to>
    <xdr:cxnSp macro="">
      <xdr:nvCxnSpPr>
        <xdr:cNvPr id="700" name="直線コネクタ 699">
          <a:extLst>
            <a:ext uri="{FF2B5EF4-FFF2-40B4-BE49-F238E27FC236}">
              <a16:creationId xmlns:a16="http://schemas.microsoft.com/office/drawing/2014/main" id="{8B29C5A5-A459-44A9-909C-5CBD64890302}"/>
            </a:ext>
          </a:extLst>
        </xdr:cNvPr>
        <xdr:cNvCxnSpPr/>
      </xdr:nvCxnSpPr>
      <xdr:spPr>
        <a:xfrm>
          <a:off x="12814300" y="16765549"/>
          <a:ext cx="889000" cy="7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151905</xdr:rowOff>
    </xdr:from>
    <xdr:to>
      <xdr:col>72</xdr:col>
      <xdr:colOff>38100</xdr:colOff>
      <xdr:row>98</xdr:row>
      <xdr:rowOff>82055</xdr:rowOff>
    </xdr:to>
    <xdr:sp macro="" textlink="">
      <xdr:nvSpPr>
        <xdr:cNvPr id="701" name="フローチャート: 判断 700">
          <a:extLst>
            <a:ext uri="{FF2B5EF4-FFF2-40B4-BE49-F238E27FC236}">
              <a16:creationId xmlns:a16="http://schemas.microsoft.com/office/drawing/2014/main" id="{99FDAD53-575B-4E3D-A1F9-CC1F95BE809A}"/>
            </a:ext>
          </a:extLst>
        </xdr:cNvPr>
        <xdr:cNvSpPr/>
      </xdr:nvSpPr>
      <xdr:spPr>
        <a:xfrm>
          <a:off x="13652500" y="1678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98582</xdr:rowOff>
    </xdr:from>
    <xdr:ext cx="534377" cy="259045"/>
    <xdr:sp macro="" textlink="">
      <xdr:nvSpPr>
        <xdr:cNvPr id="702" name="テキスト ボックス 701">
          <a:extLst>
            <a:ext uri="{FF2B5EF4-FFF2-40B4-BE49-F238E27FC236}">
              <a16:creationId xmlns:a16="http://schemas.microsoft.com/office/drawing/2014/main" id="{91888654-0891-49F8-88BC-CA0D2D242BCA}"/>
            </a:ext>
          </a:extLst>
        </xdr:cNvPr>
        <xdr:cNvSpPr txBox="1"/>
      </xdr:nvSpPr>
      <xdr:spPr>
        <a:xfrm>
          <a:off x="13436111" y="1655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147841</xdr:rowOff>
    </xdr:from>
    <xdr:to>
      <xdr:col>67</xdr:col>
      <xdr:colOff>101600</xdr:colOff>
      <xdr:row>98</xdr:row>
      <xdr:rowOff>77991</xdr:rowOff>
    </xdr:to>
    <xdr:sp macro="" textlink="">
      <xdr:nvSpPr>
        <xdr:cNvPr id="703" name="フローチャート: 判断 702">
          <a:extLst>
            <a:ext uri="{FF2B5EF4-FFF2-40B4-BE49-F238E27FC236}">
              <a16:creationId xmlns:a16="http://schemas.microsoft.com/office/drawing/2014/main" id="{01931D08-8FED-43C1-96F4-9DE4397EE08C}"/>
            </a:ext>
          </a:extLst>
        </xdr:cNvPr>
        <xdr:cNvSpPr/>
      </xdr:nvSpPr>
      <xdr:spPr>
        <a:xfrm>
          <a:off x="12763500" y="16778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69118</xdr:rowOff>
    </xdr:from>
    <xdr:ext cx="534377" cy="259045"/>
    <xdr:sp macro="" textlink="">
      <xdr:nvSpPr>
        <xdr:cNvPr id="704" name="テキスト ボックス 703">
          <a:extLst>
            <a:ext uri="{FF2B5EF4-FFF2-40B4-BE49-F238E27FC236}">
              <a16:creationId xmlns:a16="http://schemas.microsoft.com/office/drawing/2014/main" id="{ECEAB9A5-16E1-4587-A17C-482CB6EC59D4}"/>
            </a:ext>
          </a:extLst>
        </xdr:cNvPr>
        <xdr:cNvSpPr txBox="1"/>
      </xdr:nvSpPr>
      <xdr:spPr>
        <a:xfrm>
          <a:off x="12547111" y="1687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D6A3965D-3F2F-421C-B98A-98059AF92F4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4517A02E-86B0-455E-924F-B55C3EA5821E}"/>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BB501BF6-1B14-4D73-8C3C-62358B096255}"/>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B687A854-4B0A-4691-A260-05F18713AA7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2C82A04C-7C7A-4BCB-B30F-BC1BC468381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125121</xdr:rowOff>
    </xdr:from>
    <xdr:to>
      <xdr:col>85</xdr:col>
      <xdr:colOff>177800</xdr:colOff>
      <xdr:row>98</xdr:row>
      <xdr:rowOff>55271</xdr:rowOff>
    </xdr:to>
    <xdr:sp macro="" textlink="">
      <xdr:nvSpPr>
        <xdr:cNvPr id="710" name="楕円 709">
          <a:extLst>
            <a:ext uri="{FF2B5EF4-FFF2-40B4-BE49-F238E27FC236}">
              <a16:creationId xmlns:a16="http://schemas.microsoft.com/office/drawing/2014/main" id="{DF43B329-B5D9-4E16-A4F0-8C7570686FAB}"/>
            </a:ext>
          </a:extLst>
        </xdr:cNvPr>
        <xdr:cNvSpPr/>
      </xdr:nvSpPr>
      <xdr:spPr>
        <a:xfrm>
          <a:off x="16268700" y="1675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103548</xdr:rowOff>
    </xdr:from>
    <xdr:ext cx="534377" cy="259045"/>
    <xdr:sp macro="" textlink="">
      <xdr:nvSpPr>
        <xdr:cNvPr id="711" name="積立金該当値テキスト">
          <a:extLst>
            <a:ext uri="{FF2B5EF4-FFF2-40B4-BE49-F238E27FC236}">
              <a16:creationId xmlns:a16="http://schemas.microsoft.com/office/drawing/2014/main" id="{D992AEF2-3A5D-47C4-8CD9-F081582633B0}"/>
            </a:ext>
          </a:extLst>
        </xdr:cNvPr>
        <xdr:cNvSpPr txBox="1"/>
      </xdr:nvSpPr>
      <xdr:spPr>
        <a:xfrm>
          <a:off x="16370300" y="16734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73089</xdr:rowOff>
    </xdr:from>
    <xdr:to>
      <xdr:col>81</xdr:col>
      <xdr:colOff>101600</xdr:colOff>
      <xdr:row>96</xdr:row>
      <xdr:rowOff>3239</xdr:rowOff>
    </xdr:to>
    <xdr:sp macro="" textlink="">
      <xdr:nvSpPr>
        <xdr:cNvPr id="712" name="楕円 711">
          <a:extLst>
            <a:ext uri="{FF2B5EF4-FFF2-40B4-BE49-F238E27FC236}">
              <a16:creationId xmlns:a16="http://schemas.microsoft.com/office/drawing/2014/main" id="{27359266-9680-4482-A17D-D59E164706B8}"/>
            </a:ext>
          </a:extLst>
        </xdr:cNvPr>
        <xdr:cNvSpPr/>
      </xdr:nvSpPr>
      <xdr:spPr>
        <a:xfrm>
          <a:off x="15430500" y="1636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19766</xdr:rowOff>
    </xdr:from>
    <xdr:ext cx="534377" cy="259045"/>
    <xdr:sp macro="" textlink="">
      <xdr:nvSpPr>
        <xdr:cNvPr id="713" name="テキスト ボックス 712">
          <a:extLst>
            <a:ext uri="{FF2B5EF4-FFF2-40B4-BE49-F238E27FC236}">
              <a16:creationId xmlns:a16="http://schemas.microsoft.com/office/drawing/2014/main" id="{5CD3C978-0A6B-47B8-A860-ADC641F5C1C9}"/>
            </a:ext>
          </a:extLst>
        </xdr:cNvPr>
        <xdr:cNvSpPr txBox="1"/>
      </xdr:nvSpPr>
      <xdr:spPr>
        <a:xfrm>
          <a:off x="15214111" y="16136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48158</xdr:rowOff>
    </xdr:from>
    <xdr:to>
      <xdr:col>76</xdr:col>
      <xdr:colOff>165100</xdr:colOff>
      <xdr:row>97</xdr:row>
      <xdr:rowOff>149758</xdr:rowOff>
    </xdr:to>
    <xdr:sp macro="" textlink="">
      <xdr:nvSpPr>
        <xdr:cNvPr id="714" name="楕円 713">
          <a:extLst>
            <a:ext uri="{FF2B5EF4-FFF2-40B4-BE49-F238E27FC236}">
              <a16:creationId xmlns:a16="http://schemas.microsoft.com/office/drawing/2014/main" id="{7569F9E5-36F1-4801-B1A0-AA3243A50D13}"/>
            </a:ext>
          </a:extLst>
        </xdr:cNvPr>
        <xdr:cNvSpPr/>
      </xdr:nvSpPr>
      <xdr:spPr>
        <a:xfrm>
          <a:off x="14541500" y="1667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166285</xdr:rowOff>
    </xdr:from>
    <xdr:ext cx="534377" cy="259045"/>
    <xdr:sp macro="" textlink="">
      <xdr:nvSpPr>
        <xdr:cNvPr id="715" name="テキスト ボックス 714">
          <a:extLst>
            <a:ext uri="{FF2B5EF4-FFF2-40B4-BE49-F238E27FC236}">
              <a16:creationId xmlns:a16="http://schemas.microsoft.com/office/drawing/2014/main" id="{5403F5E9-F1E1-4C38-AB46-377AB2F1F835}"/>
            </a:ext>
          </a:extLst>
        </xdr:cNvPr>
        <xdr:cNvSpPr txBox="1"/>
      </xdr:nvSpPr>
      <xdr:spPr>
        <a:xfrm>
          <a:off x="14325111" y="1645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156197</xdr:rowOff>
    </xdr:from>
    <xdr:to>
      <xdr:col>72</xdr:col>
      <xdr:colOff>38100</xdr:colOff>
      <xdr:row>98</xdr:row>
      <xdr:rowOff>86347</xdr:rowOff>
    </xdr:to>
    <xdr:sp macro="" textlink="">
      <xdr:nvSpPr>
        <xdr:cNvPr id="716" name="楕円 715">
          <a:extLst>
            <a:ext uri="{FF2B5EF4-FFF2-40B4-BE49-F238E27FC236}">
              <a16:creationId xmlns:a16="http://schemas.microsoft.com/office/drawing/2014/main" id="{640686D6-C913-49B8-9544-B686E4A3F881}"/>
            </a:ext>
          </a:extLst>
        </xdr:cNvPr>
        <xdr:cNvSpPr/>
      </xdr:nvSpPr>
      <xdr:spPr>
        <a:xfrm>
          <a:off x="13652500" y="1678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77474</xdr:rowOff>
    </xdr:from>
    <xdr:ext cx="534377" cy="259045"/>
    <xdr:sp macro="" textlink="">
      <xdr:nvSpPr>
        <xdr:cNvPr id="717" name="テキスト ボックス 716">
          <a:extLst>
            <a:ext uri="{FF2B5EF4-FFF2-40B4-BE49-F238E27FC236}">
              <a16:creationId xmlns:a16="http://schemas.microsoft.com/office/drawing/2014/main" id="{831728B9-DE02-453E-9186-D54C4F73A6DC}"/>
            </a:ext>
          </a:extLst>
        </xdr:cNvPr>
        <xdr:cNvSpPr txBox="1"/>
      </xdr:nvSpPr>
      <xdr:spPr>
        <a:xfrm>
          <a:off x="13436111" y="1687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84099</xdr:rowOff>
    </xdr:from>
    <xdr:to>
      <xdr:col>67</xdr:col>
      <xdr:colOff>101600</xdr:colOff>
      <xdr:row>98</xdr:row>
      <xdr:rowOff>14249</xdr:rowOff>
    </xdr:to>
    <xdr:sp macro="" textlink="">
      <xdr:nvSpPr>
        <xdr:cNvPr id="718" name="楕円 717">
          <a:extLst>
            <a:ext uri="{FF2B5EF4-FFF2-40B4-BE49-F238E27FC236}">
              <a16:creationId xmlns:a16="http://schemas.microsoft.com/office/drawing/2014/main" id="{A6D5DBFC-328E-48E1-80B8-033CB79EA213}"/>
            </a:ext>
          </a:extLst>
        </xdr:cNvPr>
        <xdr:cNvSpPr/>
      </xdr:nvSpPr>
      <xdr:spPr>
        <a:xfrm>
          <a:off x="12763500" y="1671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30776</xdr:rowOff>
    </xdr:from>
    <xdr:ext cx="534377" cy="259045"/>
    <xdr:sp macro="" textlink="">
      <xdr:nvSpPr>
        <xdr:cNvPr id="719" name="テキスト ボックス 718">
          <a:extLst>
            <a:ext uri="{FF2B5EF4-FFF2-40B4-BE49-F238E27FC236}">
              <a16:creationId xmlns:a16="http://schemas.microsoft.com/office/drawing/2014/main" id="{F3D16DCD-521A-4CB5-9892-A9E632E808AC}"/>
            </a:ext>
          </a:extLst>
        </xdr:cNvPr>
        <xdr:cNvSpPr txBox="1"/>
      </xdr:nvSpPr>
      <xdr:spPr>
        <a:xfrm>
          <a:off x="12547111" y="16489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DA98DD39-2415-4824-9896-5EE8408084D2}"/>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82D642F9-42ED-4CDA-B705-0F5AE7B5923B}"/>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D2905B22-DFA9-4FE1-A681-B4E0969696D7}"/>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7B1FDB5B-2A12-42D3-9499-5A28B70A7E7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D71C8FD5-606B-4545-AECD-F09812F1FEC7}"/>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435067D2-C5C8-407E-BF76-946DD6F918D5}"/>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9F3F2475-8B0D-473A-BF87-19569AC74E4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7763B99D-C6ED-41FB-BCA4-9F6F777C8931}"/>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3D36B1F9-B72D-44C9-A971-6718569A92ED}"/>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C5437389-9358-4488-8703-BCD5545BC89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9FBCC40F-0F01-4F64-9792-A5D5FD112642}"/>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D6EDCECA-363B-44FD-8EE7-25634B032B48}"/>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7E2457AB-8B2D-442A-9365-E02FDFE0D84C}"/>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2EE510AF-92B6-4E29-A31A-CED6F0DD1FCF}"/>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9FC070D7-E201-4F18-8407-876A245EF463}"/>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A7146E25-AA6A-4454-A3DC-4D401F663FD7}"/>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69F8E2AA-1E3A-47DD-BC5B-60EC0ABCF68C}"/>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E4BBE052-A1C3-4AA6-AD6B-72EC2D876616}"/>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1B563BAC-0B64-4C51-870C-109259C07973}"/>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FBF60B44-7337-4998-94B7-B562D7AE67A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9629AB72-A660-47E2-B63C-2C811B28BAF9}"/>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59461</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8229708E-4751-4F26-AA45-46A99480FF19}"/>
            </a:ext>
          </a:extLst>
        </xdr:cNvPr>
        <xdr:cNvCxnSpPr/>
      </xdr:nvCxnSpPr>
      <xdr:spPr>
        <a:xfrm flipV="1">
          <a:off x="22159595" y="5545861"/>
          <a:ext cx="1269" cy="1108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2" name="投資及び出資金最小値テキスト">
          <a:extLst>
            <a:ext uri="{FF2B5EF4-FFF2-40B4-BE49-F238E27FC236}">
              <a16:creationId xmlns:a16="http://schemas.microsoft.com/office/drawing/2014/main" id="{74B0D32F-B670-4037-8628-CE76A652DC46}"/>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4A0160D6-F4A6-40EE-983B-374B3D5492B2}"/>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6138</xdr:rowOff>
    </xdr:from>
    <xdr:ext cx="534377" cy="259045"/>
    <xdr:sp macro="" textlink="">
      <xdr:nvSpPr>
        <xdr:cNvPr id="744" name="投資及び出資金最大値テキスト">
          <a:extLst>
            <a:ext uri="{FF2B5EF4-FFF2-40B4-BE49-F238E27FC236}">
              <a16:creationId xmlns:a16="http://schemas.microsoft.com/office/drawing/2014/main" id="{6D4943F8-04BE-47BD-A514-849AD306449A}"/>
            </a:ext>
          </a:extLst>
        </xdr:cNvPr>
        <xdr:cNvSpPr txBox="1"/>
      </xdr:nvSpPr>
      <xdr:spPr>
        <a:xfrm>
          <a:off x="22212300" y="532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59461</xdr:rowOff>
    </xdr:from>
    <xdr:to>
      <xdr:col>116</xdr:col>
      <xdr:colOff>152400</xdr:colOff>
      <xdr:row>32</xdr:row>
      <xdr:rowOff>59461</xdr:rowOff>
    </xdr:to>
    <xdr:cxnSp macro="">
      <xdr:nvCxnSpPr>
        <xdr:cNvPr id="745" name="直線コネクタ 744">
          <a:extLst>
            <a:ext uri="{FF2B5EF4-FFF2-40B4-BE49-F238E27FC236}">
              <a16:creationId xmlns:a16="http://schemas.microsoft.com/office/drawing/2014/main" id="{413C256F-F001-414F-B2A2-83C99791741C}"/>
            </a:ext>
          </a:extLst>
        </xdr:cNvPr>
        <xdr:cNvCxnSpPr/>
      </xdr:nvCxnSpPr>
      <xdr:spPr>
        <a:xfrm>
          <a:off x="22072600" y="554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139517</xdr:rowOff>
    </xdr:from>
    <xdr:to>
      <xdr:col>116</xdr:col>
      <xdr:colOff>63500</xdr:colOff>
      <xdr:row>37</xdr:row>
      <xdr:rowOff>147152</xdr:rowOff>
    </xdr:to>
    <xdr:cxnSp macro="">
      <xdr:nvCxnSpPr>
        <xdr:cNvPr id="746" name="直線コネクタ 745">
          <a:extLst>
            <a:ext uri="{FF2B5EF4-FFF2-40B4-BE49-F238E27FC236}">
              <a16:creationId xmlns:a16="http://schemas.microsoft.com/office/drawing/2014/main" id="{DA821934-071B-4F9C-96EC-B827BDB38248}"/>
            </a:ext>
          </a:extLst>
        </xdr:cNvPr>
        <xdr:cNvCxnSpPr/>
      </xdr:nvCxnSpPr>
      <xdr:spPr>
        <a:xfrm flipV="1">
          <a:off x="21323300" y="6483167"/>
          <a:ext cx="8382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79306</xdr:rowOff>
    </xdr:from>
    <xdr:ext cx="469744" cy="259045"/>
    <xdr:sp macro="" textlink="">
      <xdr:nvSpPr>
        <xdr:cNvPr id="747" name="投資及び出資金平均値テキスト">
          <a:extLst>
            <a:ext uri="{FF2B5EF4-FFF2-40B4-BE49-F238E27FC236}">
              <a16:creationId xmlns:a16="http://schemas.microsoft.com/office/drawing/2014/main" id="{EFA14507-3D16-4A5B-A17B-07FAF8ABB8F5}"/>
            </a:ext>
          </a:extLst>
        </xdr:cNvPr>
        <xdr:cNvSpPr txBox="1"/>
      </xdr:nvSpPr>
      <xdr:spPr>
        <a:xfrm>
          <a:off x="22212300" y="64229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100879</xdr:rowOff>
    </xdr:from>
    <xdr:to>
      <xdr:col>116</xdr:col>
      <xdr:colOff>114300</xdr:colOff>
      <xdr:row>38</xdr:row>
      <xdr:rowOff>31029</xdr:rowOff>
    </xdr:to>
    <xdr:sp macro="" textlink="">
      <xdr:nvSpPr>
        <xdr:cNvPr id="748" name="フローチャート: 判断 747">
          <a:extLst>
            <a:ext uri="{FF2B5EF4-FFF2-40B4-BE49-F238E27FC236}">
              <a16:creationId xmlns:a16="http://schemas.microsoft.com/office/drawing/2014/main" id="{176BB834-C062-4C2E-B1F7-67BAFD82320D}"/>
            </a:ext>
          </a:extLst>
        </xdr:cNvPr>
        <xdr:cNvSpPr/>
      </xdr:nvSpPr>
      <xdr:spPr>
        <a:xfrm>
          <a:off x="221107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147152</xdr:rowOff>
    </xdr:from>
    <xdr:to>
      <xdr:col>111</xdr:col>
      <xdr:colOff>177800</xdr:colOff>
      <xdr:row>37</xdr:row>
      <xdr:rowOff>148570</xdr:rowOff>
    </xdr:to>
    <xdr:cxnSp macro="">
      <xdr:nvCxnSpPr>
        <xdr:cNvPr id="749" name="直線コネクタ 748">
          <a:extLst>
            <a:ext uri="{FF2B5EF4-FFF2-40B4-BE49-F238E27FC236}">
              <a16:creationId xmlns:a16="http://schemas.microsoft.com/office/drawing/2014/main" id="{543C6FCF-C50A-4F18-AC40-6C15B41563F8}"/>
            </a:ext>
          </a:extLst>
        </xdr:cNvPr>
        <xdr:cNvCxnSpPr/>
      </xdr:nvCxnSpPr>
      <xdr:spPr>
        <a:xfrm flipV="1">
          <a:off x="20434300" y="6490802"/>
          <a:ext cx="889000" cy="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97221</xdr:rowOff>
    </xdr:from>
    <xdr:to>
      <xdr:col>112</xdr:col>
      <xdr:colOff>38100</xdr:colOff>
      <xdr:row>38</xdr:row>
      <xdr:rowOff>27371</xdr:rowOff>
    </xdr:to>
    <xdr:sp macro="" textlink="">
      <xdr:nvSpPr>
        <xdr:cNvPr id="750" name="フローチャート: 判断 749">
          <a:extLst>
            <a:ext uri="{FF2B5EF4-FFF2-40B4-BE49-F238E27FC236}">
              <a16:creationId xmlns:a16="http://schemas.microsoft.com/office/drawing/2014/main" id="{2D056865-B6EE-4CBC-A9E0-E44014ABE946}"/>
            </a:ext>
          </a:extLst>
        </xdr:cNvPr>
        <xdr:cNvSpPr/>
      </xdr:nvSpPr>
      <xdr:spPr>
        <a:xfrm>
          <a:off x="21272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18498</xdr:rowOff>
    </xdr:from>
    <xdr:ext cx="469744" cy="259045"/>
    <xdr:sp macro="" textlink="">
      <xdr:nvSpPr>
        <xdr:cNvPr id="751" name="テキスト ボックス 750">
          <a:extLst>
            <a:ext uri="{FF2B5EF4-FFF2-40B4-BE49-F238E27FC236}">
              <a16:creationId xmlns:a16="http://schemas.microsoft.com/office/drawing/2014/main" id="{8557621B-6AF0-4FD4-8B6F-0DA5FB2E4830}"/>
            </a:ext>
          </a:extLst>
        </xdr:cNvPr>
        <xdr:cNvSpPr txBox="1"/>
      </xdr:nvSpPr>
      <xdr:spPr>
        <a:xfrm>
          <a:off x="21088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143678</xdr:rowOff>
    </xdr:from>
    <xdr:to>
      <xdr:col>107</xdr:col>
      <xdr:colOff>50800</xdr:colOff>
      <xdr:row>37</xdr:row>
      <xdr:rowOff>148570</xdr:rowOff>
    </xdr:to>
    <xdr:cxnSp macro="">
      <xdr:nvCxnSpPr>
        <xdr:cNvPr id="752" name="直線コネクタ 751">
          <a:extLst>
            <a:ext uri="{FF2B5EF4-FFF2-40B4-BE49-F238E27FC236}">
              <a16:creationId xmlns:a16="http://schemas.microsoft.com/office/drawing/2014/main" id="{C6A2F57E-AF13-4C9E-AB38-447E23D39038}"/>
            </a:ext>
          </a:extLst>
        </xdr:cNvPr>
        <xdr:cNvCxnSpPr/>
      </xdr:nvCxnSpPr>
      <xdr:spPr>
        <a:xfrm>
          <a:off x="19545300" y="6487328"/>
          <a:ext cx="889000" cy="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76738</xdr:rowOff>
    </xdr:from>
    <xdr:to>
      <xdr:col>107</xdr:col>
      <xdr:colOff>101600</xdr:colOff>
      <xdr:row>38</xdr:row>
      <xdr:rowOff>6888</xdr:rowOff>
    </xdr:to>
    <xdr:sp macro="" textlink="">
      <xdr:nvSpPr>
        <xdr:cNvPr id="753" name="フローチャート: 判断 752">
          <a:extLst>
            <a:ext uri="{FF2B5EF4-FFF2-40B4-BE49-F238E27FC236}">
              <a16:creationId xmlns:a16="http://schemas.microsoft.com/office/drawing/2014/main" id="{51A01E5D-AD83-4416-AD6A-88D5FDEC6F59}"/>
            </a:ext>
          </a:extLst>
        </xdr:cNvPr>
        <xdr:cNvSpPr/>
      </xdr:nvSpPr>
      <xdr:spPr>
        <a:xfrm>
          <a:off x="20383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23415</xdr:rowOff>
    </xdr:from>
    <xdr:ext cx="469744" cy="259045"/>
    <xdr:sp macro="" textlink="">
      <xdr:nvSpPr>
        <xdr:cNvPr id="754" name="テキスト ボックス 753">
          <a:extLst>
            <a:ext uri="{FF2B5EF4-FFF2-40B4-BE49-F238E27FC236}">
              <a16:creationId xmlns:a16="http://schemas.microsoft.com/office/drawing/2014/main" id="{4F6EA3E2-17E0-4343-8EC5-BC4B873D3FF5}"/>
            </a:ext>
          </a:extLst>
        </xdr:cNvPr>
        <xdr:cNvSpPr txBox="1"/>
      </xdr:nvSpPr>
      <xdr:spPr>
        <a:xfrm>
          <a:off x="20199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131425</xdr:rowOff>
    </xdr:from>
    <xdr:to>
      <xdr:col>102</xdr:col>
      <xdr:colOff>114300</xdr:colOff>
      <xdr:row>37</xdr:row>
      <xdr:rowOff>143678</xdr:rowOff>
    </xdr:to>
    <xdr:cxnSp macro="">
      <xdr:nvCxnSpPr>
        <xdr:cNvPr id="755" name="直線コネクタ 754">
          <a:extLst>
            <a:ext uri="{FF2B5EF4-FFF2-40B4-BE49-F238E27FC236}">
              <a16:creationId xmlns:a16="http://schemas.microsoft.com/office/drawing/2014/main" id="{4A4627F6-52E5-4213-8055-937BDED46483}"/>
            </a:ext>
          </a:extLst>
        </xdr:cNvPr>
        <xdr:cNvCxnSpPr/>
      </xdr:nvCxnSpPr>
      <xdr:spPr>
        <a:xfrm>
          <a:off x="18656300" y="6475075"/>
          <a:ext cx="889000" cy="1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151765</xdr:rowOff>
    </xdr:from>
    <xdr:to>
      <xdr:col>102</xdr:col>
      <xdr:colOff>165100</xdr:colOff>
      <xdr:row>38</xdr:row>
      <xdr:rowOff>81915</xdr:rowOff>
    </xdr:to>
    <xdr:sp macro="" textlink="">
      <xdr:nvSpPr>
        <xdr:cNvPr id="756" name="フローチャート: 判断 755">
          <a:extLst>
            <a:ext uri="{FF2B5EF4-FFF2-40B4-BE49-F238E27FC236}">
              <a16:creationId xmlns:a16="http://schemas.microsoft.com/office/drawing/2014/main" id="{AA7BDA53-BDF1-4416-A193-6A303CBE7B02}"/>
            </a:ext>
          </a:extLst>
        </xdr:cNvPr>
        <xdr:cNvSpPr/>
      </xdr:nvSpPr>
      <xdr:spPr>
        <a:xfrm>
          <a:off x="19494500" y="64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73042</xdr:rowOff>
    </xdr:from>
    <xdr:ext cx="469744" cy="259045"/>
    <xdr:sp macro="" textlink="">
      <xdr:nvSpPr>
        <xdr:cNvPr id="757" name="テキスト ボックス 756">
          <a:extLst>
            <a:ext uri="{FF2B5EF4-FFF2-40B4-BE49-F238E27FC236}">
              <a16:creationId xmlns:a16="http://schemas.microsoft.com/office/drawing/2014/main" id="{D3CF2A8A-B4DE-4FCA-ADA6-7B680A50CA63}"/>
            </a:ext>
          </a:extLst>
        </xdr:cNvPr>
        <xdr:cNvSpPr txBox="1"/>
      </xdr:nvSpPr>
      <xdr:spPr>
        <a:xfrm>
          <a:off x="19310428"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166212</xdr:rowOff>
    </xdr:from>
    <xdr:to>
      <xdr:col>98</xdr:col>
      <xdr:colOff>38100</xdr:colOff>
      <xdr:row>38</xdr:row>
      <xdr:rowOff>96362</xdr:rowOff>
    </xdr:to>
    <xdr:sp macro="" textlink="">
      <xdr:nvSpPr>
        <xdr:cNvPr id="758" name="フローチャート: 判断 757">
          <a:extLst>
            <a:ext uri="{FF2B5EF4-FFF2-40B4-BE49-F238E27FC236}">
              <a16:creationId xmlns:a16="http://schemas.microsoft.com/office/drawing/2014/main" id="{65693A10-F908-45D5-82DF-5D170C0D3514}"/>
            </a:ext>
          </a:extLst>
        </xdr:cNvPr>
        <xdr:cNvSpPr/>
      </xdr:nvSpPr>
      <xdr:spPr>
        <a:xfrm>
          <a:off x="18605500" y="650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87489</xdr:rowOff>
    </xdr:from>
    <xdr:ext cx="469744" cy="259045"/>
    <xdr:sp macro="" textlink="">
      <xdr:nvSpPr>
        <xdr:cNvPr id="759" name="テキスト ボックス 758">
          <a:extLst>
            <a:ext uri="{FF2B5EF4-FFF2-40B4-BE49-F238E27FC236}">
              <a16:creationId xmlns:a16="http://schemas.microsoft.com/office/drawing/2014/main" id="{CB1A32E1-E88B-4926-BC0C-CAE0ACBB79A6}"/>
            </a:ext>
          </a:extLst>
        </xdr:cNvPr>
        <xdr:cNvSpPr txBox="1"/>
      </xdr:nvSpPr>
      <xdr:spPr>
        <a:xfrm>
          <a:off x="18421428" y="660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5FADF454-F846-4398-87A5-D532BA779D37}"/>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8BA14BC6-945A-4E9F-81F4-A81D46CFAEA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3B632195-E332-4645-906B-DC33BE1DF44F}"/>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559197C8-699E-4CD0-9AFA-1D3562623CF3}"/>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F2208C6E-B9E2-49CB-BE71-2B3913571837}"/>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88717</xdr:rowOff>
    </xdr:from>
    <xdr:to>
      <xdr:col>116</xdr:col>
      <xdr:colOff>114300</xdr:colOff>
      <xdr:row>38</xdr:row>
      <xdr:rowOff>18867</xdr:rowOff>
    </xdr:to>
    <xdr:sp macro="" textlink="">
      <xdr:nvSpPr>
        <xdr:cNvPr id="765" name="楕円 764">
          <a:extLst>
            <a:ext uri="{FF2B5EF4-FFF2-40B4-BE49-F238E27FC236}">
              <a16:creationId xmlns:a16="http://schemas.microsoft.com/office/drawing/2014/main" id="{F3FA45B8-1A12-41F2-BF00-BC5F09A72847}"/>
            </a:ext>
          </a:extLst>
        </xdr:cNvPr>
        <xdr:cNvSpPr/>
      </xdr:nvSpPr>
      <xdr:spPr>
        <a:xfrm>
          <a:off x="22110700" y="643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111594</xdr:rowOff>
    </xdr:from>
    <xdr:ext cx="469744" cy="259045"/>
    <xdr:sp macro="" textlink="">
      <xdr:nvSpPr>
        <xdr:cNvPr id="766" name="投資及び出資金該当値テキスト">
          <a:extLst>
            <a:ext uri="{FF2B5EF4-FFF2-40B4-BE49-F238E27FC236}">
              <a16:creationId xmlns:a16="http://schemas.microsoft.com/office/drawing/2014/main" id="{A9F0B1F5-7708-4443-BA1E-6ABB178DB071}"/>
            </a:ext>
          </a:extLst>
        </xdr:cNvPr>
        <xdr:cNvSpPr txBox="1"/>
      </xdr:nvSpPr>
      <xdr:spPr>
        <a:xfrm>
          <a:off x="22212300" y="6283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96352</xdr:rowOff>
    </xdr:from>
    <xdr:to>
      <xdr:col>112</xdr:col>
      <xdr:colOff>38100</xdr:colOff>
      <xdr:row>38</xdr:row>
      <xdr:rowOff>26502</xdr:rowOff>
    </xdr:to>
    <xdr:sp macro="" textlink="">
      <xdr:nvSpPr>
        <xdr:cNvPr id="767" name="楕円 766">
          <a:extLst>
            <a:ext uri="{FF2B5EF4-FFF2-40B4-BE49-F238E27FC236}">
              <a16:creationId xmlns:a16="http://schemas.microsoft.com/office/drawing/2014/main" id="{3E9DB877-6E80-4654-A69F-AE7FDC4049A1}"/>
            </a:ext>
          </a:extLst>
        </xdr:cNvPr>
        <xdr:cNvSpPr/>
      </xdr:nvSpPr>
      <xdr:spPr>
        <a:xfrm>
          <a:off x="21272500" y="644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43029</xdr:rowOff>
    </xdr:from>
    <xdr:ext cx="469744" cy="259045"/>
    <xdr:sp macro="" textlink="">
      <xdr:nvSpPr>
        <xdr:cNvPr id="768" name="テキスト ボックス 767">
          <a:extLst>
            <a:ext uri="{FF2B5EF4-FFF2-40B4-BE49-F238E27FC236}">
              <a16:creationId xmlns:a16="http://schemas.microsoft.com/office/drawing/2014/main" id="{91835708-35E3-413B-A874-18DDA6521119}"/>
            </a:ext>
          </a:extLst>
        </xdr:cNvPr>
        <xdr:cNvSpPr txBox="1"/>
      </xdr:nvSpPr>
      <xdr:spPr>
        <a:xfrm>
          <a:off x="21088428" y="6215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97770</xdr:rowOff>
    </xdr:from>
    <xdr:to>
      <xdr:col>107</xdr:col>
      <xdr:colOff>101600</xdr:colOff>
      <xdr:row>38</xdr:row>
      <xdr:rowOff>27919</xdr:rowOff>
    </xdr:to>
    <xdr:sp macro="" textlink="">
      <xdr:nvSpPr>
        <xdr:cNvPr id="769" name="楕円 768">
          <a:extLst>
            <a:ext uri="{FF2B5EF4-FFF2-40B4-BE49-F238E27FC236}">
              <a16:creationId xmlns:a16="http://schemas.microsoft.com/office/drawing/2014/main" id="{0B17861E-BEAA-4CCB-8F40-F44CF6DE040E}"/>
            </a:ext>
          </a:extLst>
        </xdr:cNvPr>
        <xdr:cNvSpPr/>
      </xdr:nvSpPr>
      <xdr:spPr>
        <a:xfrm>
          <a:off x="20383500" y="644142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19047</xdr:rowOff>
    </xdr:from>
    <xdr:ext cx="469744" cy="259045"/>
    <xdr:sp macro="" textlink="">
      <xdr:nvSpPr>
        <xdr:cNvPr id="770" name="テキスト ボックス 769">
          <a:extLst>
            <a:ext uri="{FF2B5EF4-FFF2-40B4-BE49-F238E27FC236}">
              <a16:creationId xmlns:a16="http://schemas.microsoft.com/office/drawing/2014/main" id="{4E82C0B5-2422-4FBA-A0DA-F6162DB31251}"/>
            </a:ext>
          </a:extLst>
        </xdr:cNvPr>
        <xdr:cNvSpPr txBox="1"/>
      </xdr:nvSpPr>
      <xdr:spPr>
        <a:xfrm>
          <a:off x="20199428" y="653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92878</xdr:rowOff>
    </xdr:from>
    <xdr:to>
      <xdr:col>102</xdr:col>
      <xdr:colOff>165100</xdr:colOff>
      <xdr:row>38</xdr:row>
      <xdr:rowOff>23028</xdr:rowOff>
    </xdr:to>
    <xdr:sp macro="" textlink="">
      <xdr:nvSpPr>
        <xdr:cNvPr id="771" name="楕円 770">
          <a:extLst>
            <a:ext uri="{FF2B5EF4-FFF2-40B4-BE49-F238E27FC236}">
              <a16:creationId xmlns:a16="http://schemas.microsoft.com/office/drawing/2014/main" id="{DAA838E5-A971-48BF-8C8A-FB15B3ABAD61}"/>
            </a:ext>
          </a:extLst>
        </xdr:cNvPr>
        <xdr:cNvSpPr/>
      </xdr:nvSpPr>
      <xdr:spPr>
        <a:xfrm>
          <a:off x="19494500" y="64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39555</xdr:rowOff>
    </xdr:from>
    <xdr:ext cx="469744" cy="259045"/>
    <xdr:sp macro="" textlink="">
      <xdr:nvSpPr>
        <xdr:cNvPr id="772" name="テキスト ボックス 771">
          <a:extLst>
            <a:ext uri="{FF2B5EF4-FFF2-40B4-BE49-F238E27FC236}">
              <a16:creationId xmlns:a16="http://schemas.microsoft.com/office/drawing/2014/main" id="{32279771-3AAA-49E6-88D8-C1C54EE28024}"/>
            </a:ext>
          </a:extLst>
        </xdr:cNvPr>
        <xdr:cNvSpPr txBox="1"/>
      </xdr:nvSpPr>
      <xdr:spPr>
        <a:xfrm>
          <a:off x="19310428" y="6211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80625</xdr:rowOff>
    </xdr:from>
    <xdr:to>
      <xdr:col>98</xdr:col>
      <xdr:colOff>38100</xdr:colOff>
      <xdr:row>38</xdr:row>
      <xdr:rowOff>10775</xdr:rowOff>
    </xdr:to>
    <xdr:sp macro="" textlink="">
      <xdr:nvSpPr>
        <xdr:cNvPr id="773" name="楕円 772">
          <a:extLst>
            <a:ext uri="{FF2B5EF4-FFF2-40B4-BE49-F238E27FC236}">
              <a16:creationId xmlns:a16="http://schemas.microsoft.com/office/drawing/2014/main" id="{87B95F03-5007-4CC1-98FC-DA87ED81C433}"/>
            </a:ext>
          </a:extLst>
        </xdr:cNvPr>
        <xdr:cNvSpPr/>
      </xdr:nvSpPr>
      <xdr:spPr>
        <a:xfrm>
          <a:off x="18605500" y="642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27302</xdr:rowOff>
    </xdr:from>
    <xdr:ext cx="469744" cy="259045"/>
    <xdr:sp macro="" textlink="">
      <xdr:nvSpPr>
        <xdr:cNvPr id="774" name="テキスト ボックス 773">
          <a:extLst>
            <a:ext uri="{FF2B5EF4-FFF2-40B4-BE49-F238E27FC236}">
              <a16:creationId xmlns:a16="http://schemas.microsoft.com/office/drawing/2014/main" id="{F51D8421-D0D4-4521-A1B1-812D6946585B}"/>
            </a:ext>
          </a:extLst>
        </xdr:cNvPr>
        <xdr:cNvSpPr txBox="1"/>
      </xdr:nvSpPr>
      <xdr:spPr>
        <a:xfrm>
          <a:off x="18421428" y="6199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41B5B0C0-A4B8-40C7-BFD3-F4BB54C9344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BB527D3D-81A1-42A3-9AA0-86CC076CC62A}"/>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41BF2120-5143-40AD-AB3A-A1F80ADCA26B}"/>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54776FF2-5510-4B61-8589-A676F3B9FCF1}"/>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273B5395-C152-4C56-8275-CC31391D1168}"/>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CCF9E26E-0F4C-4094-9D8C-4428D6B8E01E}"/>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4A1A5871-E9E2-4A65-A3C9-C017D872560E}"/>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7E3FBD36-530A-44D7-A97E-97B2844796D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C120132E-C86A-4277-8BF5-6B071003C0F8}"/>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819C8B89-D8DA-41A4-BA08-3CE5E8AB0A87}"/>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id="{AE962B54-13DD-421F-8FD8-0BF68EF16259}"/>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a16="http://schemas.microsoft.com/office/drawing/2014/main" id="{FAFC2202-32FE-4956-BF2D-D3EDD188414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id="{BB938445-800F-4A15-81D9-346838650764}"/>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8" name="テキスト ボックス 787">
          <a:extLst>
            <a:ext uri="{FF2B5EF4-FFF2-40B4-BE49-F238E27FC236}">
              <a16:creationId xmlns:a16="http://schemas.microsoft.com/office/drawing/2014/main" id="{C8122019-73D3-4E5A-B274-B711A70A2095}"/>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B692C789-3BBE-4E43-AD5D-3AA47EF1665F}"/>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0" name="テキスト ボックス 789">
          <a:extLst>
            <a:ext uri="{FF2B5EF4-FFF2-40B4-BE49-F238E27FC236}">
              <a16:creationId xmlns:a16="http://schemas.microsoft.com/office/drawing/2014/main" id="{26FB42C6-5E50-40D4-827C-11A8C8DB6B9F}"/>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id="{A204329C-11C3-4CB1-8897-BEDFB9FF4115}"/>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2" name="テキスト ボックス 791">
          <a:extLst>
            <a:ext uri="{FF2B5EF4-FFF2-40B4-BE49-F238E27FC236}">
              <a16:creationId xmlns:a16="http://schemas.microsoft.com/office/drawing/2014/main" id="{66B9B970-E4F6-48EA-94F7-541C48D4D375}"/>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id="{12550107-7173-4497-AD40-1A854AB5B9B8}"/>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a:extLst>
            <a:ext uri="{FF2B5EF4-FFF2-40B4-BE49-F238E27FC236}">
              <a16:creationId xmlns:a16="http://schemas.microsoft.com/office/drawing/2014/main" id="{C4AA15AE-E930-479D-AFA3-236F384840FC}"/>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839234FF-C7BC-4E30-8746-CC13D47D936D}"/>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2CFAC0F5-8C65-47C0-8AD5-388B0FCD8363}"/>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4F69AA45-E3A3-44F9-A853-F64DAF570E47}"/>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144234</xdr:rowOff>
    </xdr:from>
    <xdr:to>
      <xdr:col>116</xdr:col>
      <xdr:colOff>62864</xdr:colOff>
      <xdr:row>59</xdr:row>
      <xdr:rowOff>44450</xdr:rowOff>
    </xdr:to>
    <xdr:cxnSp macro="">
      <xdr:nvCxnSpPr>
        <xdr:cNvPr id="798" name="直線コネクタ 797">
          <a:extLst>
            <a:ext uri="{FF2B5EF4-FFF2-40B4-BE49-F238E27FC236}">
              <a16:creationId xmlns:a16="http://schemas.microsoft.com/office/drawing/2014/main" id="{2A1772F9-65D0-40A2-8879-4C767089EE50}"/>
            </a:ext>
          </a:extLst>
        </xdr:cNvPr>
        <xdr:cNvCxnSpPr/>
      </xdr:nvCxnSpPr>
      <xdr:spPr>
        <a:xfrm flipV="1">
          <a:off x="22159595" y="8716734"/>
          <a:ext cx="1269" cy="144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9" name="貸付金最小値テキスト">
          <a:extLst>
            <a:ext uri="{FF2B5EF4-FFF2-40B4-BE49-F238E27FC236}">
              <a16:creationId xmlns:a16="http://schemas.microsoft.com/office/drawing/2014/main" id="{471593E8-88CA-4407-BBFC-8688FACBA929}"/>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a:extLst>
            <a:ext uri="{FF2B5EF4-FFF2-40B4-BE49-F238E27FC236}">
              <a16:creationId xmlns:a16="http://schemas.microsoft.com/office/drawing/2014/main" id="{875B689A-2F08-41FD-9AEA-89B98915B381}"/>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90911</xdr:rowOff>
    </xdr:from>
    <xdr:ext cx="534377" cy="259045"/>
    <xdr:sp macro="" textlink="">
      <xdr:nvSpPr>
        <xdr:cNvPr id="801" name="貸付金最大値テキスト">
          <a:extLst>
            <a:ext uri="{FF2B5EF4-FFF2-40B4-BE49-F238E27FC236}">
              <a16:creationId xmlns:a16="http://schemas.microsoft.com/office/drawing/2014/main" id="{C6FF6377-25D1-4331-928F-8CD018AA511D}"/>
            </a:ext>
          </a:extLst>
        </xdr:cNvPr>
        <xdr:cNvSpPr txBox="1"/>
      </xdr:nvSpPr>
      <xdr:spPr>
        <a:xfrm>
          <a:off x="22212300" y="849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144234</xdr:rowOff>
    </xdr:from>
    <xdr:to>
      <xdr:col>116</xdr:col>
      <xdr:colOff>152400</xdr:colOff>
      <xdr:row>50</xdr:row>
      <xdr:rowOff>144234</xdr:rowOff>
    </xdr:to>
    <xdr:cxnSp macro="">
      <xdr:nvCxnSpPr>
        <xdr:cNvPr id="802" name="直線コネクタ 801">
          <a:extLst>
            <a:ext uri="{FF2B5EF4-FFF2-40B4-BE49-F238E27FC236}">
              <a16:creationId xmlns:a16="http://schemas.microsoft.com/office/drawing/2014/main" id="{26E2592D-4A4B-45FF-A89C-4EE031142054}"/>
            </a:ext>
          </a:extLst>
        </xdr:cNvPr>
        <xdr:cNvCxnSpPr/>
      </xdr:nvCxnSpPr>
      <xdr:spPr>
        <a:xfrm>
          <a:off x="22072600" y="8716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43345</xdr:rowOff>
    </xdr:from>
    <xdr:to>
      <xdr:col>116</xdr:col>
      <xdr:colOff>63500</xdr:colOff>
      <xdr:row>55</xdr:row>
      <xdr:rowOff>141834</xdr:rowOff>
    </xdr:to>
    <xdr:cxnSp macro="">
      <xdr:nvCxnSpPr>
        <xdr:cNvPr id="803" name="直線コネクタ 802">
          <a:extLst>
            <a:ext uri="{FF2B5EF4-FFF2-40B4-BE49-F238E27FC236}">
              <a16:creationId xmlns:a16="http://schemas.microsoft.com/office/drawing/2014/main" id="{F313168F-F949-4D61-B960-6BE9B9DCEC9E}"/>
            </a:ext>
          </a:extLst>
        </xdr:cNvPr>
        <xdr:cNvCxnSpPr/>
      </xdr:nvCxnSpPr>
      <xdr:spPr>
        <a:xfrm>
          <a:off x="21323300" y="9473095"/>
          <a:ext cx="838200" cy="9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146042</xdr:rowOff>
    </xdr:from>
    <xdr:ext cx="469744" cy="259045"/>
    <xdr:sp macro="" textlink="">
      <xdr:nvSpPr>
        <xdr:cNvPr id="804" name="貸付金平均値テキスト">
          <a:extLst>
            <a:ext uri="{FF2B5EF4-FFF2-40B4-BE49-F238E27FC236}">
              <a16:creationId xmlns:a16="http://schemas.microsoft.com/office/drawing/2014/main" id="{7C025B30-7C58-4E21-9722-794D75BB11A2}"/>
            </a:ext>
          </a:extLst>
        </xdr:cNvPr>
        <xdr:cNvSpPr txBox="1"/>
      </xdr:nvSpPr>
      <xdr:spPr>
        <a:xfrm>
          <a:off x="22212300" y="9918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167615</xdr:rowOff>
    </xdr:from>
    <xdr:to>
      <xdr:col>116</xdr:col>
      <xdr:colOff>114300</xdr:colOff>
      <xdr:row>58</xdr:row>
      <xdr:rowOff>97765</xdr:rowOff>
    </xdr:to>
    <xdr:sp macro="" textlink="">
      <xdr:nvSpPr>
        <xdr:cNvPr id="805" name="フローチャート: 判断 804">
          <a:extLst>
            <a:ext uri="{FF2B5EF4-FFF2-40B4-BE49-F238E27FC236}">
              <a16:creationId xmlns:a16="http://schemas.microsoft.com/office/drawing/2014/main" id="{686353AF-4021-42EA-9872-7054324D0B0A}"/>
            </a:ext>
          </a:extLst>
        </xdr:cNvPr>
        <xdr:cNvSpPr/>
      </xdr:nvSpPr>
      <xdr:spPr>
        <a:xfrm>
          <a:off x="22110700" y="9940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116536</xdr:rowOff>
    </xdr:from>
    <xdr:to>
      <xdr:col>111</xdr:col>
      <xdr:colOff>177800</xdr:colOff>
      <xdr:row>55</xdr:row>
      <xdr:rowOff>43345</xdr:rowOff>
    </xdr:to>
    <xdr:cxnSp macro="">
      <xdr:nvCxnSpPr>
        <xdr:cNvPr id="806" name="直線コネクタ 805">
          <a:extLst>
            <a:ext uri="{FF2B5EF4-FFF2-40B4-BE49-F238E27FC236}">
              <a16:creationId xmlns:a16="http://schemas.microsoft.com/office/drawing/2014/main" id="{B4418BA2-2280-423B-9327-D130E7783DA3}"/>
            </a:ext>
          </a:extLst>
        </xdr:cNvPr>
        <xdr:cNvCxnSpPr/>
      </xdr:nvCxnSpPr>
      <xdr:spPr>
        <a:xfrm>
          <a:off x="20434300" y="9374836"/>
          <a:ext cx="889000" cy="9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164795</xdr:rowOff>
    </xdr:from>
    <xdr:to>
      <xdr:col>112</xdr:col>
      <xdr:colOff>38100</xdr:colOff>
      <xdr:row>58</xdr:row>
      <xdr:rowOff>94945</xdr:rowOff>
    </xdr:to>
    <xdr:sp macro="" textlink="">
      <xdr:nvSpPr>
        <xdr:cNvPr id="807" name="フローチャート: 判断 806">
          <a:extLst>
            <a:ext uri="{FF2B5EF4-FFF2-40B4-BE49-F238E27FC236}">
              <a16:creationId xmlns:a16="http://schemas.microsoft.com/office/drawing/2014/main" id="{2C5B552D-A0AB-42AC-98BE-ABFC3F28FF99}"/>
            </a:ext>
          </a:extLst>
        </xdr:cNvPr>
        <xdr:cNvSpPr/>
      </xdr:nvSpPr>
      <xdr:spPr>
        <a:xfrm>
          <a:off x="21272500" y="993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86072</xdr:rowOff>
    </xdr:from>
    <xdr:ext cx="469744" cy="259045"/>
    <xdr:sp macro="" textlink="">
      <xdr:nvSpPr>
        <xdr:cNvPr id="808" name="テキスト ボックス 807">
          <a:extLst>
            <a:ext uri="{FF2B5EF4-FFF2-40B4-BE49-F238E27FC236}">
              <a16:creationId xmlns:a16="http://schemas.microsoft.com/office/drawing/2014/main" id="{5C45ACE5-7A6E-4FBF-86DB-FB4111FFDBA6}"/>
            </a:ext>
          </a:extLst>
        </xdr:cNvPr>
        <xdr:cNvSpPr txBox="1"/>
      </xdr:nvSpPr>
      <xdr:spPr>
        <a:xfrm>
          <a:off x="21088428" y="10030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41326</xdr:rowOff>
    </xdr:from>
    <xdr:to>
      <xdr:col>107</xdr:col>
      <xdr:colOff>50800</xdr:colOff>
      <xdr:row>54</xdr:row>
      <xdr:rowOff>116536</xdr:rowOff>
    </xdr:to>
    <xdr:cxnSp macro="">
      <xdr:nvCxnSpPr>
        <xdr:cNvPr id="809" name="直線コネクタ 808">
          <a:extLst>
            <a:ext uri="{FF2B5EF4-FFF2-40B4-BE49-F238E27FC236}">
              <a16:creationId xmlns:a16="http://schemas.microsoft.com/office/drawing/2014/main" id="{2D1492A0-636B-48A0-914F-FA5F9CBE1EBF}"/>
            </a:ext>
          </a:extLst>
        </xdr:cNvPr>
        <xdr:cNvCxnSpPr/>
      </xdr:nvCxnSpPr>
      <xdr:spPr>
        <a:xfrm>
          <a:off x="19545300" y="9299626"/>
          <a:ext cx="889000" cy="7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125171</xdr:rowOff>
    </xdr:from>
    <xdr:to>
      <xdr:col>107</xdr:col>
      <xdr:colOff>101600</xdr:colOff>
      <xdr:row>58</xdr:row>
      <xdr:rowOff>55321</xdr:rowOff>
    </xdr:to>
    <xdr:sp macro="" textlink="">
      <xdr:nvSpPr>
        <xdr:cNvPr id="810" name="フローチャート: 判断 809">
          <a:extLst>
            <a:ext uri="{FF2B5EF4-FFF2-40B4-BE49-F238E27FC236}">
              <a16:creationId xmlns:a16="http://schemas.microsoft.com/office/drawing/2014/main" id="{EB695908-02DE-45BD-9E0B-A4966A5458FD}"/>
            </a:ext>
          </a:extLst>
        </xdr:cNvPr>
        <xdr:cNvSpPr/>
      </xdr:nvSpPr>
      <xdr:spPr>
        <a:xfrm>
          <a:off x="20383500" y="9897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46448</xdr:rowOff>
    </xdr:from>
    <xdr:ext cx="469744" cy="259045"/>
    <xdr:sp macro="" textlink="">
      <xdr:nvSpPr>
        <xdr:cNvPr id="811" name="テキスト ボックス 810">
          <a:extLst>
            <a:ext uri="{FF2B5EF4-FFF2-40B4-BE49-F238E27FC236}">
              <a16:creationId xmlns:a16="http://schemas.microsoft.com/office/drawing/2014/main" id="{37EDA969-7AAA-4260-8AC1-2AEF61CB4B50}"/>
            </a:ext>
          </a:extLst>
        </xdr:cNvPr>
        <xdr:cNvSpPr txBox="1"/>
      </xdr:nvSpPr>
      <xdr:spPr>
        <a:xfrm>
          <a:off x="20199428" y="9990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161989</xdr:rowOff>
    </xdr:from>
    <xdr:to>
      <xdr:col>102</xdr:col>
      <xdr:colOff>114300</xdr:colOff>
      <xdr:row>54</xdr:row>
      <xdr:rowOff>41326</xdr:rowOff>
    </xdr:to>
    <xdr:cxnSp macro="">
      <xdr:nvCxnSpPr>
        <xdr:cNvPr id="812" name="直線コネクタ 811">
          <a:extLst>
            <a:ext uri="{FF2B5EF4-FFF2-40B4-BE49-F238E27FC236}">
              <a16:creationId xmlns:a16="http://schemas.microsoft.com/office/drawing/2014/main" id="{F1B57D6B-2F53-4395-B8D0-6E99C035CC78}"/>
            </a:ext>
          </a:extLst>
        </xdr:cNvPr>
        <xdr:cNvCxnSpPr/>
      </xdr:nvCxnSpPr>
      <xdr:spPr>
        <a:xfrm>
          <a:off x="18656300" y="9248839"/>
          <a:ext cx="889000" cy="5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134048</xdr:rowOff>
    </xdr:from>
    <xdr:to>
      <xdr:col>102</xdr:col>
      <xdr:colOff>165100</xdr:colOff>
      <xdr:row>58</xdr:row>
      <xdr:rowOff>64198</xdr:rowOff>
    </xdr:to>
    <xdr:sp macro="" textlink="">
      <xdr:nvSpPr>
        <xdr:cNvPr id="813" name="フローチャート: 判断 812">
          <a:extLst>
            <a:ext uri="{FF2B5EF4-FFF2-40B4-BE49-F238E27FC236}">
              <a16:creationId xmlns:a16="http://schemas.microsoft.com/office/drawing/2014/main" id="{717C0B1A-3979-4DC0-87DF-C7B2F7ECA585}"/>
            </a:ext>
          </a:extLst>
        </xdr:cNvPr>
        <xdr:cNvSpPr/>
      </xdr:nvSpPr>
      <xdr:spPr>
        <a:xfrm>
          <a:off x="19494500" y="990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55325</xdr:rowOff>
    </xdr:from>
    <xdr:ext cx="469744" cy="259045"/>
    <xdr:sp macro="" textlink="">
      <xdr:nvSpPr>
        <xdr:cNvPr id="814" name="テキスト ボックス 813">
          <a:extLst>
            <a:ext uri="{FF2B5EF4-FFF2-40B4-BE49-F238E27FC236}">
              <a16:creationId xmlns:a16="http://schemas.microsoft.com/office/drawing/2014/main" id="{A9B02664-314B-4121-B5AE-E534E72B1942}"/>
            </a:ext>
          </a:extLst>
        </xdr:cNvPr>
        <xdr:cNvSpPr txBox="1"/>
      </xdr:nvSpPr>
      <xdr:spPr>
        <a:xfrm>
          <a:off x="19310428" y="9999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128943</xdr:rowOff>
    </xdr:from>
    <xdr:to>
      <xdr:col>98</xdr:col>
      <xdr:colOff>38100</xdr:colOff>
      <xdr:row>58</xdr:row>
      <xdr:rowOff>59093</xdr:rowOff>
    </xdr:to>
    <xdr:sp macro="" textlink="">
      <xdr:nvSpPr>
        <xdr:cNvPr id="815" name="フローチャート: 判断 814">
          <a:extLst>
            <a:ext uri="{FF2B5EF4-FFF2-40B4-BE49-F238E27FC236}">
              <a16:creationId xmlns:a16="http://schemas.microsoft.com/office/drawing/2014/main" id="{93281514-9A54-4E93-85DD-2013AF1EA3E7}"/>
            </a:ext>
          </a:extLst>
        </xdr:cNvPr>
        <xdr:cNvSpPr/>
      </xdr:nvSpPr>
      <xdr:spPr>
        <a:xfrm>
          <a:off x="18605500" y="990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50220</xdr:rowOff>
    </xdr:from>
    <xdr:ext cx="469744" cy="259045"/>
    <xdr:sp macro="" textlink="">
      <xdr:nvSpPr>
        <xdr:cNvPr id="816" name="テキスト ボックス 815">
          <a:extLst>
            <a:ext uri="{FF2B5EF4-FFF2-40B4-BE49-F238E27FC236}">
              <a16:creationId xmlns:a16="http://schemas.microsoft.com/office/drawing/2014/main" id="{6A09D489-D364-4200-90AE-1C28ECE4FFE9}"/>
            </a:ext>
          </a:extLst>
        </xdr:cNvPr>
        <xdr:cNvSpPr txBox="1"/>
      </xdr:nvSpPr>
      <xdr:spPr>
        <a:xfrm>
          <a:off x="18421428" y="999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3D225430-0FD4-4E87-BCC6-B420E22DA48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804257D6-41D6-4769-8C4D-F5A04E02D91F}"/>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742D1CB1-8539-4C5C-84E3-1EA0E9F86305}"/>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96073A61-9E5A-4FEC-9269-2EC7E1ACD367}"/>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B6D92800-8206-49E4-8BFA-1CCE77AEC36F}"/>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91034</xdr:rowOff>
    </xdr:from>
    <xdr:to>
      <xdr:col>116</xdr:col>
      <xdr:colOff>114300</xdr:colOff>
      <xdr:row>56</xdr:row>
      <xdr:rowOff>21184</xdr:rowOff>
    </xdr:to>
    <xdr:sp macro="" textlink="">
      <xdr:nvSpPr>
        <xdr:cNvPr id="822" name="楕円 821">
          <a:extLst>
            <a:ext uri="{FF2B5EF4-FFF2-40B4-BE49-F238E27FC236}">
              <a16:creationId xmlns:a16="http://schemas.microsoft.com/office/drawing/2014/main" id="{37EF804E-B928-4CF3-8AEC-9D6E0EFC1C8D}"/>
            </a:ext>
          </a:extLst>
        </xdr:cNvPr>
        <xdr:cNvSpPr/>
      </xdr:nvSpPr>
      <xdr:spPr>
        <a:xfrm>
          <a:off x="22110700" y="952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113911</xdr:rowOff>
    </xdr:from>
    <xdr:ext cx="534377" cy="259045"/>
    <xdr:sp macro="" textlink="">
      <xdr:nvSpPr>
        <xdr:cNvPr id="823" name="貸付金該当値テキスト">
          <a:extLst>
            <a:ext uri="{FF2B5EF4-FFF2-40B4-BE49-F238E27FC236}">
              <a16:creationId xmlns:a16="http://schemas.microsoft.com/office/drawing/2014/main" id="{4594399C-F2E1-4110-A53C-4F5CD335D3AB}"/>
            </a:ext>
          </a:extLst>
        </xdr:cNvPr>
        <xdr:cNvSpPr txBox="1"/>
      </xdr:nvSpPr>
      <xdr:spPr>
        <a:xfrm>
          <a:off x="22212300" y="93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163995</xdr:rowOff>
    </xdr:from>
    <xdr:to>
      <xdr:col>112</xdr:col>
      <xdr:colOff>38100</xdr:colOff>
      <xdr:row>55</xdr:row>
      <xdr:rowOff>94145</xdr:rowOff>
    </xdr:to>
    <xdr:sp macro="" textlink="">
      <xdr:nvSpPr>
        <xdr:cNvPr id="824" name="楕円 823">
          <a:extLst>
            <a:ext uri="{FF2B5EF4-FFF2-40B4-BE49-F238E27FC236}">
              <a16:creationId xmlns:a16="http://schemas.microsoft.com/office/drawing/2014/main" id="{8EFF977B-4295-48DA-AC62-C402117402DB}"/>
            </a:ext>
          </a:extLst>
        </xdr:cNvPr>
        <xdr:cNvSpPr/>
      </xdr:nvSpPr>
      <xdr:spPr>
        <a:xfrm>
          <a:off x="21272500" y="942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110672</xdr:rowOff>
    </xdr:from>
    <xdr:ext cx="534377" cy="259045"/>
    <xdr:sp macro="" textlink="">
      <xdr:nvSpPr>
        <xdr:cNvPr id="825" name="テキスト ボックス 824">
          <a:extLst>
            <a:ext uri="{FF2B5EF4-FFF2-40B4-BE49-F238E27FC236}">
              <a16:creationId xmlns:a16="http://schemas.microsoft.com/office/drawing/2014/main" id="{2DAD6BA1-A6C6-4FA1-A729-1B4354D975BC}"/>
            </a:ext>
          </a:extLst>
        </xdr:cNvPr>
        <xdr:cNvSpPr txBox="1"/>
      </xdr:nvSpPr>
      <xdr:spPr>
        <a:xfrm>
          <a:off x="21056111" y="919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65736</xdr:rowOff>
    </xdr:from>
    <xdr:to>
      <xdr:col>107</xdr:col>
      <xdr:colOff>101600</xdr:colOff>
      <xdr:row>54</xdr:row>
      <xdr:rowOff>167336</xdr:rowOff>
    </xdr:to>
    <xdr:sp macro="" textlink="">
      <xdr:nvSpPr>
        <xdr:cNvPr id="826" name="楕円 825">
          <a:extLst>
            <a:ext uri="{FF2B5EF4-FFF2-40B4-BE49-F238E27FC236}">
              <a16:creationId xmlns:a16="http://schemas.microsoft.com/office/drawing/2014/main" id="{A9851936-833E-45CE-9560-3C877EE00234}"/>
            </a:ext>
          </a:extLst>
        </xdr:cNvPr>
        <xdr:cNvSpPr/>
      </xdr:nvSpPr>
      <xdr:spPr>
        <a:xfrm>
          <a:off x="20383500" y="932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12413</xdr:rowOff>
    </xdr:from>
    <xdr:ext cx="534377" cy="259045"/>
    <xdr:sp macro="" textlink="">
      <xdr:nvSpPr>
        <xdr:cNvPr id="827" name="テキスト ボックス 826">
          <a:extLst>
            <a:ext uri="{FF2B5EF4-FFF2-40B4-BE49-F238E27FC236}">
              <a16:creationId xmlns:a16="http://schemas.microsoft.com/office/drawing/2014/main" id="{44144D28-F538-4084-B289-6C476DF9477B}"/>
            </a:ext>
          </a:extLst>
        </xdr:cNvPr>
        <xdr:cNvSpPr txBox="1"/>
      </xdr:nvSpPr>
      <xdr:spPr>
        <a:xfrm>
          <a:off x="20167111" y="909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161976</xdr:rowOff>
    </xdr:from>
    <xdr:to>
      <xdr:col>102</xdr:col>
      <xdr:colOff>165100</xdr:colOff>
      <xdr:row>54</xdr:row>
      <xdr:rowOff>92126</xdr:rowOff>
    </xdr:to>
    <xdr:sp macro="" textlink="">
      <xdr:nvSpPr>
        <xdr:cNvPr id="828" name="楕円 827">
          <a:extLst>
            <a:ext uri="{FF2B5EF4-FFF2-40B4-BE49-F238E27FC236}">
              <a16:creationId xmlns:a16="http://schemas.microsoft.com/office/drawing/2014/main" id="{CE12153B-3B73-4157-903D-27162E9ED4E8}"/>
            </a:ext>
          </a:extLst>
        </xdr:cNvPr>
        <xdr:cNvSpPr/>
      </xdr:nvSpPr>
      <xdr:spPr>
        <a:xfrm>
          <a:off x="19494500" y="924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108653</xdr:rowOff>
    </xdr:from>
    <xdr:ext cx="534377" cy="259045"/>
    <xdr:sp macro="" textlink="">
      <xdr:nvSpPr>
        <xdr:cNvPr id="829" name="テキスト ボックス 828">
          <a:extLst>
            <a:ext uri="{FF2B5EF4-FFF2-40B4-BE49-F238E27FC236}">
              <a16:creationId xmlns:a16="http://schemas.microsoft.com/office/drawing/2014/main" id="{BFE90583-FED5-45F1-A112-2326126FAAAA}"/>
            </a:ext>
          </a:extLst>
        </xdr:cNvPr>
        <xdr:cNvSpPr txBox="1"/>
      </xdr:nvSpPr>
      <xdr:spPr>
        <a:xfrm>
          <a:off x="19278111" y="902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53</xdr:row>
      <xdr:rowOff>111189</xdr:rowOff>
    </xdr:from>
    <xdr:to>
      <xdr:col>98</xdr:col>
      <xdr:colOff>38100</xdr:colOff>
      <xdr:row>54</xdr:row>
      <xdr:rowOff>41339</xdr:rowOff>
    </xdr:to>
    <xdr:sp macro="" textlink="">
      <xdr:nvSpPr>
        <xdr:cNvPr id="830" name="楕円 829">
          <a:extLst>
            <a:ext uri="{FF2B5EF4-FFF2-40B4-BE49-F238E27FC236}">
              <a16:creationId xmlns:a16="http://schemas.microsoft.com/office/drawing/2014/main" id="{A0193104-1A0F-4CD9-9D89-7AC913CA102A}"/>
            </a:ext>
          </a:extLst>
        </xdr:cNvPr>
        <xdr:cNvSpPr/>
      </xdr:nvSpPr>
      <xdr:spPr>
        <a:xfrm>
          <a:off x="18605500" y="919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57866</xdr:rowOff>
    </xdr:from>
    <xdr:ext cx="534377" cy="259045"/>
    <xdr:sp macro="" textlink="">
      <xdr:nvSpPr>
        <xdr:cNvPr id="831" name="テキスト ボックス 830">
          <a:extLst>
            <a:ext uri="{FF2B5EF4-FFF2-40B4-BE49-F238E27FC236}">
              <a16:creationId xmlns:a16="http://schemas.microsoft.com/office/drawing/2014/main" id="{908315AF-4857-4CE2-8F64-49C59429B20F}"/>
            </a:ext>
          </a:extLst>
        </xdr:cNvPr>
        <xdr:cNvSpPr txBox="1"/>
      </xdr:nvSpPr>
      <xdr:spPr>
        <a:xfrm>
          <a:off x="18389111" y="897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D153DF1C-A3FE-4B2B-8CEB-B45828EA0E3F}"/>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AC9F714B-3056-44E8-89D5-7FE42999DDA9}"/>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65C29A99-E2FC-484B-9021-E8E613F2CE9B}"/>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8AB6792F-D7C2-46E3-A2CC-6DC456B93993}"/>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563A9A0C-5B1E-4D8E-AFC5-76E80CCE0547}"/>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48802E29-91D5-4938-AE9B-33E172B17205}"/>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9EC19A58-92B9-48F1-B335-E40FDD035FC2}"/>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54F595DD-A888-488B-9731-CBB86A84BD44}"/>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1F24FD8-C303-40CF-8470-0BC8A6989341}"/>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74A2632-12DC-4864-AD16-1FBB48A3C05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2" name="テキスト ボックス 841">
          <a:extLst>
            <a:ext uri="{FF2B5EF4-FFF2-40B4-BE49-F238E27FC236}">
              <a16:creationId xmlns:a16="http://schemas.microsoft.com/office/drawing/2014/main" id="{865CF4EC-73FA-4C6C-9CC9-2CC964DA009D}"/>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3" name="直線コネクタ 842">
          <a:extLst>
            <a:ext uri="{FF2B5EF4-FFF2-40B4-BE49-F238E27FC236}">
              <a16:creationId xmlns:a16="http://schemas.microsoft.com/office/drawing/2014/main" id="{F854841A-7547-43DA-813B-C853FF8B7008}"/>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4" name="テキスト ボックス 843">
          <a:extLst>
            <a:ext uri="{FF2B5EF4-FFF2-40B4-BE49-F238E27FC236}">
              <a16:creationId xmlns:a16="http://schemas.microsoft.com/office/drawing/2014/main" id="{4D0E0CA0-41AB-47F1-AB98-1CB1A17DEFA1}"/>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5" name="直線コネクタ 844">
          <a:extLst>
            <a:ext uri="{FF2B5EF4-FFF2-40B4-BE49-F238E27FC236}">
              <a16:creationId xmlns:a16="http://schemas.microsoft.com/office/drawing/2014/main" id="{33E94F70-4C28-4406-B38F-4ECCA1A18468}"/>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6" name="テキスト ボックス 845">
          <a:extLst>
            <a:ext uri="{FF2B5EF4-FFF2-40B4-BE49-F238E27FC236}">
              <a16:creationId xmlns:a16="http://schemas.microsoft.com/office/drawing/2014/main" id="{C84ED2D6-D01D-44EE-B99C-577D43AEA4CA}"/>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7" name="直線コネクタ 846">
          <a:extLst>
            <a:ext uri="{FF2B5EF4-FFF2-40B4-BE49-F238E27FC236}">
              <a16:creationId xmlns:a16="http://schemas.microsoft.com/office/drawing/2014/main" id="{D334DA43-57FD-41E8-A14F-ED5ABF827591}"/>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8" name="テキスト ボックス 847">
          <a:extLst>
            <a:ext uri="{FF2B5EF4-FFF2-40B4-BE49-F238E27FC236}">
              <a16:creationId xmlns:a16="http://schemas.microsoft.com/office/drawing/2014/main" id="{65605F1A-8FF1-4A71-AF41-74283CC95662}"/>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9" name="直線コネクタ 848">
          <a:extLst>
            <a:ext uri="{FF2B5EF4-FFF2-40B4-BE49-F238E27FC236}">
              <a16:creationId xmlns:a16="http://schemas.microsoft.com/office/drawing/2014/main" id="{0E2E1A95-F897-4550-A09A-C5E8D789606C}"/>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0" name="テキスト ボックス 849">
          <a:extLst>
            <a:ext uri="{FF2B5EF4-FFF2-40B4-BE49-F238E27FC236}">
              <a16:creationId xmlns:a16="http://schemas.microsoft.com/office/drawing/2014/main" id="{8A374F83-7076-4794-9801-4075B62F74CD}"/>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5BC5AD48-B4D7-4231-89B0-DAE7F379C5C4}"/>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29EF71F5-F83A-4F3F-A108-5D6A62C74D68}"/>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65A795EE-5022-4F18-92E4-0F5C4AC67141}"/>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116497</xdr:rowOff>
    </xdr:from>
    <xdr:to>
      <xdr:col>116</xdr:col>
      <xdr:colOff>62864</xdr:colOff>
      <xdr:row>79</xdr:row>
      <xdr:rowOff>68354</xdr:rowOff>
    </xdr:to>
    <xdr:cxnSp macro="">
      <xdr:nvCxnSpPr>
        <xdr:cNvPr id="854" name="直線コネクタ 853">
          <a:extLst>
            <a:ext uri="{FF2B5EF4-FFF2-40B4-BE49-F238E27FC236}">
              <a16:creationId xmlns:a16="http://schemas.microsoft.com/office/drawing/2014/main" id="{38155427-D851-4871-92EB-EB4518F8576F}"/>
            </a:ext>
          </a:extLst>
        </xdr:cNvPr>
        <xdr:cNvCxnSpPr/>
      </xdr:nvCxnSpPr>
      <xdr:spPr>
        <a:xfrm flipV="1">
          <a:off x="22159595" y="12460897"/>
          <a:ext cx="1269" cy="1152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72181</xdr:rowOff>
    </xdr:from>
    <xdr:ext cx="534377" cy="259045"/>
    <xdr:sp macro="" textlink="">
      <xdr:nvSpPr>
        <xdr:cNvPr id="855" name="繰出金最小値テキスト">
          <a:extLst>
            <a:ext uri="{FF2B5EF4-FFF2-40B4-BE49-F238E27FC236}">
              <a16:creationId xmlns:a16="http://schemas.microsoft.com/office/drawing/2014/main" id="{EA3B9FA3-36AC-4B50-9E47-A1DD4BD8BBF8}"/>
            </a:ext>
          </a:extLst>
        </xdr:cNvPr>
        <xdr:cNvSpPr txBox="1"/>
      </xdr:nvSpPr>
      <xdr:spPr>
        <a:xfrm>
          <a:off x="22212300" y="1361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68354</xdr:rowOff>
    </xdr:from>
    <xdr:to>
      <xdr:col>116</xdr:col>
      <xdr:colOff>152400</xdr:colOff>
      <xdr:row>79</xdr:row>
      <xdr:rowOff>68354</xdr:rowOff>
    </xdr:to>
    <xdr:cxnSp macro="">
      <xdr:nvCxnSpPr>
        <xdr:cNvPr id="856" name="直線コネクタ 855">
          <a:extLst>
            <a:ext uri="{FF2B5EF4-FFF2-40B4-BE49-F238E27FC236}">
              <a16:creationId xmlns:a16="http://schemas.microsoft.com/office/drawing/2014/main" id="{795FDCFC-B89A-4D50-B3C0-A98AEC0FC9BD}"/>
            </a:ext>
          </a:extLst>
        </xdr:cNvPr>
        <xdr:cNvCxnSpPr/>
      </xdr:nvCxnSpPr>
      <xdr:spPr>
        <a:xfrm>
          <a:off x="22072600" y="1361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63174</xdr:rowOff>
    </xdr:from>
    <xdr:ext cx="534377" cy="259045"/>
    <xdr:sp macro="" textlink="">
      <xdr:nvSpPr>
        <xdr:cNvPr id="857" name="繰出金最大値テキスト">
          <a:extLst>
            <a:ext uri="{FF2B5EF4-FFF2-40B4-BE49-F238E27FC236}">
              <a16:creationId xmlns:a16="http://schemas.microsoft.com/office/drawing/2014/main" id="{92FF1537-61E1-47A1-A8DD-A1D782665827}"/>
            </a:ext>
          </a:extLst>
        </xdr:cNvPr>
        <xdr:cNvSpPr txBox="1"/>
      </xdr:nvSpPr>
      <xdr:spPr>
        <a:xfrm>
          <a:off x="22212300" y="1223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116497</xdr:rowOff>
    </xdr:from>
    <xdr:to>
      <xdr:col>116</xdr:col>
      <xdr:colOff>152400</xdr:colOff>
      <xdr:row>72</xdr:row>
      <xdr:rowOff>116497</xdr:rowOff>
    </xdr:to>
    <xdr:cxnSp macro="">
      <xdr:nvCxnSpPr>
        <xdr:cNvPr id="858" name="直線コネクタ 857">
          <a:extLst>
            <a:ext uri="{FF2B5EF4-FFF2-40B4-BE49-F238E27FC236}">
              <a16:creationId xmlns:a16="http://schemas.microsoft.com/office/drawing/2014/main" id="{3AC1AE59-D073-4C0E-A119-72552323BD83}"/>
            </a:ext>
          </a:extLst>
        </xdr:cNvPr>
        <xdr:cNvCxnSpPr/>
      </xdr:nvCxnSpPr>
      <xdr:spPr>
        <a:xfrm>
          <a:off x="22072600" y="12460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76036</xdr:rowOff>
    </xdr:from>
    <xdr:to>
      <xdr:col>116</xdr:col>
      <xdr:colOff>63500</xdr:colOff>
      <xdr:row>76</xdr:row>
      <xdr:rowOff>137392</xdr:rowOff>
    </xdr:to>
    <xdr:cxnSp macro="">
      <xdr:nvCxnSpPr>
        <xdr:cNvPr id="859" name="直線コネクタ 858">
          <a:extLst>
            <a:ext uri="{FF2B5EF4-FFF2-40B4-BE49-F238E27FC236}">
              <a16:creationId xmlns:a16="http://schemas.microsoft.com/office/drawing/2014/main" id="{E3EC1957-E770-4AA6-8565-B1A6F49C1F69}"/>
            </a:ext>
          </a:extLst>
        </xdr:cNvPr>
        <xdr:cNvCxnSpPr/>
      </xdr:nvCxnSpPr>
      <xdr:spPr>
        <a:xfrm flipV="1">
          <a:off x="21323300" y="13106236"/>
          <a:ext cx="838200" cy="6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29517</xdr:rowOff>
    </xdr:from>
    <xdr:ext cx="534377" cy="259045"/>
    <xdr:sp macro="" textlink="">
      <xdr:nvSpPr>
        <xdr:cNvPr id="860" name="繰出金平均値テキスト">
          <a:extLst>
            <a:ext uri="{FF2B5EF4-FFF2-40B4-BE49-F238E27FC236}">
              <a16:creationId xmlns:a16="http://schemas.microsoft.com/office/drawing/2014/main" id="{B79E878D-9E59-4B4B-A9A0-4B57D263A651}"/>
            </a:ext>
          </a:extLst>
        </xdr:cNvPr>
        <xdr:cNvSpPr txBox="1"/>
      </xdr:nvSpPr>
      <xdr:spPr>
        <a:xfrm>
          <a:off x="22212300" y="13059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51090</xdr:rowOff>
    </xdr:from>
    <xdr:to>
      <xdr:col>116</xdr:col>
      <xdr:colOff>114300</xdr:colOff>
      <xdr:row>76</xdr:row>
      <xdr:rowOff>152690</xdr:rowOff>
    </xdr:to>
    <xdr:sp macro="" textlink="">
      <xdr:nvSpPr>
        <xdr:cNvPr id="861" name="フローチャート: 判断 860">
          <a:extLst>
            <a:ext uri="{FF2B5EF4-FFF2-40B4-BE49-F238E27FC236}">
              <a16:creationId xmlns:a16="http://schemas.microsoft.com/office/drawing/2014/main" id="{28FDA6E8-325A-467A-8BA7-12AB0405CE9E}"/>
            </a:ext>
          </a:extLst>
        </xdr:cNvPr>
        <xdr:cNvSpPr/>
      </xdr:nvSpPr>
      <xdr:spPr>
        <a:xfrm>
          <a:off x="221107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118920</xdr:rowOff>
    </xdr:from>
    <xdr:to>
      <xdr:col>111</xdr:col>
      <xdr:colOff>177800</xdr:colOff>
      <xdr:row>76</xdr:row>
      <xdr:rowOff>137392</xdr:rowOff>
    </xdr:to>
    <xdr:cxnSp macro="">
      <xdr:nvCxnSpPr>
        <xdr:cNvPr id="862" name="直線コネクタ 861">
          <a:extLst>
            <a:ext uri="{FF2B5EF4-FFF2-40B4-BE49-F238E27FC236}">
              <a16:creationId xmlns:a16="http://schemas.microsoft.com/office/drawing/2014/main" id="{0882EB62-B788-4EB9-82FD-B68A6FB3D60E}"/>
            </a:ext>
          </a:extLst>
        </xdr:cNvPr>
        <xdr:cNvCxnSpPr/>
      </xdr:nvCxnSpPr>
      <xdr:spPr>
        <a:xfrm>
          <a:off x="20434300" y="13149120"/>
          <a:ext cx="889000" cy="18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62497</xdr:rowOff>
    </xdr:from>
    <xdr:to>
      <xdr:col>112</xdr:col>
      <xdr:colOff>38100</xdr:colOff>
      <xdr:row>76</xdr:row>
      <xdr:rowOff>164097</xdr:rowOff>
    </xdr:to>
    <xdr:sp macro="" textlink="">
      <xdr:nvSpPr>
        <xdr:cNvPr id="863" name="フローチャート: 判断 862">
          <a:extLst>
            <a:ext uri="{FF2B5EF4-FFF2-40B4-BE49-F238E27FC236}">
              <a16:creationId xmlns:a16="http://schemas.microsoft.com/office/drawing/2014/main" id="{FFFE319A-64EC-46CD-B4F2-F4A58FE30CEE}"/>
            </a:ext>
          </a:extLst>
        </xdr:cNvPr>
        <xdr:cNvSpPr/>
      </xdr:nvSpPr>
      <xdr:spPr>
        <a:xfrm>
          <a:off x="21272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9174</xdr:rowOff>
    </xdr:from>
    <xdr:ext cx="534377" cy="259045"/>
    <xdr:sp macro="" textlink="">
      <xdr:nvSpPr>
        <xdr:cNvPr id="864" name="テキスト ボックス 863">
          <a:extLst>
            <a:ext uri="{FF2B5EF4-FFF2-40B4-BE49-F238E27FC236}">
              <a16:creationId xmlns:a16="http://schemas.microsoft.com/office/drawing/2014/main" id="{7F920199-6432-449F-A314-69488988E8F8}"/>
            </a:ext>
          </a:extLst>
        </xdr:cNvPr>
        <xdr:cNvSpPr txBox="1"/>
      </xdr:nvSpPr>
      <xdr:spPr>
        <a:xfrm>
          <a:off x="21056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118920</xdr:rowOff>
    </xdr:from>
    <xdr:to>
      <xdr:col>107</xdr:col>
      <xdr:colOff>50800</xdr:colOff>
      <xdr:row>77</xdr:row>
      <xdr:rowOff>20669</xdr:rowOff>
    </xdr:to>
    <xdr:cxnSp macro="">
      <xdr:nvCxnSpPr>
        <xdr:cNvPr id="865" name="直線コネクタ 864">
          <a:extLst>
            <a:ext uri="{FF2B5EF4-FFF2-40B4-BE49-F238E27FC236}">
              <a16:creationId xmlns:a16="http://schemas.microsoft.com/office/drawing/2014/main" id="{E358AAD6-53DF-43AE-A629-CEB4CA1C05CB}"/>
            </a:ext>
          </a:extLst>
        </xdr:cNvPr>
        <xdr:cNvCxnSpPr/>
      </xdr:nvCxnSpPr>
      <xdr:spPr>
        <a:xfrm flipV="1">
          <a:off x="19545300" y="13149120"/>
          <a:ext cx="889000" cy="7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84968</xdr:rowOff>
    </xdr:from>
    <xdr:to>
      <xdr:col>107</xdr:col>
      <xdr:colOff>101600</xdr:colOff>
      <xdr:row>76</xdr:row>
      <xdr:rowOff>15118</xdr:rowOff>
    </xdr:to>
    <xdr:sp macro="" textlink="">
      <xdr:nvSpPr>
        <xdr:cNvPr id="866" name="フローチャート: 判断 865">
          <a:extLst>
            <a:ext uri="{FF2B5EF4-FFF2-40B4-BE49-F238E27FC236}">
              <a16:creationId xmlns:a16="http://schemas.microsoft.com/office/drawing/2014/main" id="{FFACFC3C-DF7A-4A60-B8D3-F6FC7E5777A5}"/>
            </a:ext>
          </a:extLst>
        </xdr:cNvPr>
        <xdr:cNvSpPr/>
      </xdr:nvSpPr>
      <xdr:spPr>
        <a:xfrm>
          <a:off x="20383500" y="1294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31645</xdr:rowOff>
    </xdr:from>
    <xdr:ext cx="534377" cy="259045"/>
    <xdr:sp macro="" textlink="">
      <xdr:nvSpPr>
        <xdr:cNvPr id="867" name="テキスト ボックス 866">
          <a:extLst>
            <a:ext uri="{FF2B5EF4-FFF2-40B4-BE49-F238E27FC236}">
              <a16:creationId xmlns:a16="http://schemas.microsoft.com/office/drawing/2014/main" id="{69FD0F3B-4373-4271-BD38-A6F10DBBB56B}"/>
            </a:ext>
          </a:extLst>
        </xdr:cNvPr>
        <xdr:cNvSpPr txBox="1"/>
      </xdr:nvSpPr>
      <xdr:spPr>
        <a:xfrm>
          <a:off x="20167111" y="1271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170745</xdr:rowOff>
    </xdr:from>
    <xdr:to>
      <xdr:col>102</xdr:col>
      <xdr:colOff>114300</xdr:colOff>
      <xdr:row>77</xdr:row>
      <xdr:rowOff>20669</xdr:rowOff>
    </xdr:to>
    <xdr:cxnSp macro="">
      <xdr:nvCxnSpPr>
        <xdr:cNvPr id="868" name="直線コネクタ 867">
          <a:extLst>
            <a:ext uri="{FF2B5EF4-FFF2-40B4-BE49-F238E27FC236}">
              <a16:creationId xmlns:a16="http://schemas.microsoft.com/office/drawing/2014/main" id="{40F5BFB5-A5E7-4A17-AEFE-FCD409E7D660}"/>
            </a:ext>
          </a:extLst>
        </xdr:cNvPr>
        <xdr:cNvCxnSpPr/>
      </xdr:nvCxnSpPr>
      <xdr:spPr>
        <a:xfrm>
          <a:off x="18656300" y="13200945"/>
          <a:ext cx="889000" cy="2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121818</xdr:rowOff>
    </xdr:from>
    <xdr:to>
      <xdr:col>102</xdr:col>
      <xdr:colOff>165100</xdr:colOff>
      <xdr:row>75</xdr:row>
      <xdr:rowOff>51968</xdr:rowOff>
    </xdr:to>
    <xdr:sp macro="" textlink="">
      <xdr:nvSpPr>
        <xdr:cNvPr id="869" name="フローチャート: 判断 868">
          <a:extLst>
            <a:ext uri="{FF2B5EF4-FFF2-40B4-BE49-F238E27FC236}">
              <a16:creationId xmlns:a16="http://schemas.microsoft.com/office/drawing/2014/main" id="{EC31E573-F981-46C1-B2DD-D36DD8DFBD3F}"/>
            </a:ext>
          </a:extLst>
        </xdr:cNvPr>
        <xdr:cNvSpPr/>
      </xdr:nvSpPr>
      <xdr:spPr>
        <a:xfrm>
          <a:off x="19494500" y="12809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68495</xdr:rowOff>
    </xdr:from>
    <xdr:ext cx="534377" cy="259045"/>
    <xdr:sp macro="" textlink="">
      <xdr:nvSpPr>
        <xdr:cNvPr id="870" name="テキスト ボックス 869">
          <a:extLst>
            <a:ext uri="{FF2B5EF4-FFF2-40B4-BE49-F238E27FC236}">
              <a16:creationId xmlns:a16="http://schemas.microsoft.com/office/drawing/2014/main" id="{6EF96242-2A5E-407F-9D42-BCD62ED6CA61}"/>
            </a:ext>
          </a:extLst>
        </xdr:cNvPr>
        <xdr:cNvSpPr txBox="1"/>
      </xdr:nvSpPr>
      <xdr:spPr>
        <a:xfrm>
          <a:off x="19278111" y="1258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118938</xdr:rowOff>
    </xdr:from>
    <xdr:to>
      <xdr:col>98</xdr:col>
      <xdr:colOff>38100</xdr:colOff>
      <xdr:row>75</xdr:row>
      <xdr:rowOff>49088</xdr:rowOff>
    </xdr:to>
    <xdr:sp macro="" textlink="">
      <xdr:nvSpPr>
        <xdr:cNvPr id="871" name="フローチャート: 判断 870">
          <a:extLst>
            <a:ext uri="{FF2B5EF4-FFF2-40B4-BE49-F238E27FC236}">
              <a16:creationId xmlns:a16="http://schemas.microsoft.com/office/drawing/2014/main" id="{202FD179-C4DA-4A40-9692-E4E1CBA94F57}"/>
            </a:ext>
          </a:extLst>
        </xdr:cNvPr>
        <xdr:cNvSpPr/>
      </xdr:nvSpPr>
      <xdr:spPr>
        <a:xfrm>
          <a:off x="18605500" y="1280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65615</xdr:rowOff>
    </xdr:from>
    <xdr:ext cx="534377" cy="259045"/>
    <xdr:sp macro="" textlink="">
      <xdr:nvSpPr>
        <xdr:cNvPr id="872" name="テキスト ボックス 871">
          <a:extLst>
            <a:ext uri="{FF2B5EF4-FFF2-40B4-BE49-F238E27FC236}">
              <a16:creationId xmlns:a16="http://schemas.microsoft.com/office/drawing/2014/main" id="{1C0A2CAE-04CD-4B60-9312-5EC3EF998A2D}"/>
            </a:ext>
          </a:extLst>
        </xdr:cNvPr>
        <xdr:cNvSpPr txBox="1"/>
      </xdr:nvSpPr>
      <xdr:spPr>
        <a:xfrm>
          <a:off x="18389111" y="1258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5B2433E2-B29E-49F3-A6D4-BC3C43CFC9E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DE5B696F-180B-4F9F-9835-ED1D09CABA6E}"/>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392D70D-D27D-4D0B-9C49-1534D9346D0C}"/>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4D9386D5-4B71-4355-99D3-279D215E7235}"/>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DE15B5AA-7AA7-4B29-AF58-85213A47111D}"/>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25236</xdr:rowOff>
    </xdr:from>
    <xdr:to>
      <xdr:col>116</xdr:col>
      <xdr:colOff>114300</xdr:colOff>
      <xdr:row>76</xdr:row>
      <xdr:rowOff>126836</xdr:rowOff>
    </xdr:to>
    <xdr:sp macro="" textlink="">
      <xdr:nvSpPr>
        <xdr:cNvPr id="878" name="楕円 877">
          <a:extLst>
            <a:ext uri="{FF2B5EF4-FFF2-40B4-BE49-F238E27FC236}">
              <a16:creationId xmlns:a16="http://schemas.microsoft.com/office/drawing/2014/main" id="{2B44AA14-4975-4254-9F7E-0D8E83C3698E}"/>
            </a:ext>
          </a:extLst>
        </xdr:cNvPr>
        <xdr:cNvSpPr/>
      </xdr:nvSpPr>
      <xdr:spPr>
        <a:xfrm>
          <a:off x="22110700" y="1305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48112</xdr:rowOff>
    </xdr:from>
    <xdr:ext cx="534377" cy="259045"/>
    <xdr:sp macro="" textlink="">
      <xdr:nvSpPr>
        <xdr:cNvPr id="879" name="繰出金該当値テキスト">
          <a:extLst>
            <a:ext uri="{FF2B5EF4-FFF2-40B4-BE49-F238E27FC236}">
              <a16:creationId xmlns:a16="http://schemas.microsoft.com/office/drawing/2014/main" id="{43E7FE4B-55A4-42AB-A453-D19321FB1CDD}"/>
            </a:ext>
          </a:extLst>
        </xdr:cNvPr>
        <xdr:cNvSpPr txBox="1"/>
      </xdr:nvSpPr>
      <xdr:spPr>
        <a:xfrm>
          <a:off x="22212300" y="1290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86592</xdr:rowOff>
    </xdr:from>
    <xdr:to>
      <xdr:col>112</xdr:col>
      <xdr:colOff>38100</xdr:colOff>
      <xdr:row>77</xdr:row>
      <xdr:rowOff>16742</xdr:rowOff>
    </xdr:to>
    <xdr:sp macro="" textlink="">
      <xdr:nvSpPr>
        <xdr:cNvPr id="880" name="楕円 879">
          <a:extLst>
            <a:ext uri="{FF2B5EF4-FFF2-40B4-BE49-F238E27FC236}">
              <a16:creationId xmlns:a16="http://schemas.microsoft.com/office/drawing/2014/main" id="{4DC0D5B8-8F06-4B8A-877A-0A568A1B3B37}"/>
            </a:ext>
          </a:extLst>
        </xdr:cNvPr>
        <xdr:cNvSpPr/>
      </xdr:nvSpPr>
      <xdr:spPr>
        <a:xfrm>
          <a:off x="21272500" y="1311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7869</xdr:rowOff>
    </xdr:from>
    <xdr:ext cx="534377" cy="259045"/>
    <xdr:sp macro="" textlink="">
      <xdr:nvSpPr>
        <xdr:cNvPr id="881" name="テキスト ボックス 880">
          <a:extLst>
            <a:ext uri="{FF2B5EF4-FFF2-40B4-BE49-F238E27FC236}">
              <a16:creationId xmlns:a16="http://schemas.microsoft.com/office/drawing/2014/main" id="{68D4A20A-27C7-4626-A3A7-BB10AC94146F}"/>
            </a:ext>
          </a:extLst>
        </xdr:cNvPr>
        <xdr:cNvSpPr txBox="1"/>
      </xdr:nvSpPr>
      <xdr:spPr>
        <a:xfrm>
          <a:off x="21056111" y="1320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68120</xdr:rowOff>
    </xdr:from>
    <xdr:to>
      <xdr:col>107</xdr:col>
      <xdr:colOff>101600</xdr:colOff>
      <xdr:row>76</xdr:row>
      <xdr:rowOff>169720</xdr:rowOff>
    </xdr:to>
    <xdr:sp macro="" textlink="">
      <xdr:nvSpPr>
        <xdr:cNvPr id="882" name="楕円 881">
          <a:extLst>
            <a:ext uri="{FF2B5EF4-FFF2-40B4-BE49-F238E27FC236}">
              <a16:creationId xmlns:a16="http://schemas.microsoft.com/office/drawing/2014/main" id="{E4648921-2B74-466A-B131-76845293F399}"/>
            </a:ext>
          </a:extLst>
        </xdr:cNvPr>
        <xdr:cNvSpPr/>
      </xdr:nvSpPr>
      <xdr:spPr>
        <a:xfrm>
          <a:off x="20383500" y="1309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160847</xdr:rowOff>
    </xdr:from>
    <xdr:ext cx="534377" cy="259045"/>
    <xdr:sp macro="" textlink="">
      <xdr:nvSpPr>
        <xdr:cNvPr id="883" name="テキスト ボックス 882">
          <a:extLst>
            <a:ext uri="{FF2B5EF4-FFF2-40B4-BE49-F238E27FC236}">
              <a16:creationId xmlns:a16="http://schemas.microsoft.com/office/drawing/2014/main" id="{E4C8809A-4A4F-499F-A4D6-27666562FE79}"/>
            </a:ext>
          </a:extLst>
        </xdr:cNvPr>
        <xdr:cNvSpPr txBox="1"/>
      </xdr:nvSpPr>
      <xdr:spPr>
        <a:xfrm>
          <a:off x="20167111" y="1319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141319</xdr:rowOff>
    </xdr:from>
    <xdr:to>
      <xdr:col>102</xdr:col>
      <xdr:colOff>165100</xdr:colOff>
      <xdr:row>77</xdr:row>
      <xdr:rowOff>71469</xdr:rowOff>
    </xdr:to>
    <xdr:sp macro="" textlink="">
      <xdr:nvSpPr>
        <xdr:cNvPr id="884" name="楕円 883">
          <a:extLst>
            <a:ext uri="{FF2B5EF4-FFF2-40B4-BE49-F238E27FC236}">
              <a16:creationId xmlns:a16="http://schemas.microsoft.com/office/drawing/2014/main" id="{50A20709-4D56-4D97-8024-0049D6911DE4}"/>
            </a:ext>
          </a:extLst>
        </xdr:cNvPr>
        <xdr:cNvSpPr/>
      </xdr:nvSpPr>
      <xdr:spPr>
        <a:xfrm>
          <a:off x="19494500" y="1317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62596</xdr:rowOff>
    </xdr:from>
    <xdr:ext cx="534377" cy="259045"/>
    <xdr:sp macro="" textlink="">
      <xdr:nvSpPr>
        <xdr:cNvPr id="885" name="テキスト ボックス 884">
          <a:extLst>
            <a:ext uri="{FF2B5EF4-FFF2-40B4-BE49-F238E27FC236}">
              <a16:creationId xmlns:a16="http://schemas.microsoft.com/office/drawing/2014/main" id="{F09060C9-ED0E-47F4-AFA5-F201D0FF98A0}"/>
            </a:ext>
          </a:extLst>
        </xdr:cNvPr>
        <xdr:cNvSpPr txBox="1"/>
      </xdr:nvSpPr>
      <xdr:spPr>
        <a:xfrm>
          <a:off x="19278111" y="1326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119945</xdr:rowOff>
    </xdr:from>
    <xdr:to>
      <xdr:col>98</xdr:col>
      <xdr:colOff>38100</xdr:colOff>
      <xdr:row>77</xdr:row>
      <xdr:rowOff>50095</xdr:rowOff>
    </xdr:to>
    <xdr:sp macro="" textlink="">
      <xdr:nvSpPr>
        <xdr:cNvPr id="886" name="楕円 885">
          <a:extLst>
            <a:ext uri="{FF2B5EF4-FFF2-40B4-BE49-F238E27FC236}">
              <a16:creationId xmlns:a16="http://schemas.microsoft.com/office/drawing/2014/main" id="{13B7324D-DD39-4C63-93C3-59D9994E08ED}"/>
            </a:ext>
          </a:extLst>
        </xdr:cNvPr>
        <xdr:cNvSpPr/>
      </xdr:nvSpPr>
      <xdr:spPr>
        <a:xfrm>
          <a:off x="18605500" y="1315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41222</xdr:rowOff>
    </xdr:from>
    <xdr:ext cx="534377" cy="259045"/>
    <xdr:sp macro="" textlink="">
      <xdr:nvSpPr>
        <xdr:cNvPr id="887" name="テキスト ボックス 886">
          <a:extLst>
            <a:ext uri="{FF2B5EF4-FFF2-40B4-BE49-F238E27FC236}">
              <a16:creationId xmlns:a16="http://schemas.microsoft.com/office/drawing/2014/main" id="{9EA8693D-5C7D-4BF9-99A6-C3FD81A10435}"/>
            </a:ext>
          </a:extLst>
        </xdr:cNvPr>
        <xdr:cNvSpPr txBox="1"/>
      </xdr:nvSpPr>
      <xdr:spPr>
        <a:xfrm>
          <a:off x="18389111" y="13242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37FE7B54-0E49-4D3C-8CE5-8D9D1366C03D}"/>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2E2D02F3-EFC1-423F-8A4F-36164D32362A}"/>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263F36B1-BB06-4616-872B-EF28C582D743}"/>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F55655EE-BA88-4331-896F-65CA724E347A}"/>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DF614EA3-712E-46C1-9BFD-CEE092ACED81}"/>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450ECAB4-B849-4BB3-9CB9-E50319434B7D}"/>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3CEFA055-E65C-400F-9F66-ED36E2C0D711}"/>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854C3747-3864-48F0-8237-A5B2F79FC8FB}"/>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C3C8B7A5-EFB1-4415-881E-8F969315822C}"/>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1AE7F2C3-9729-4D1D-98A5-913F314EBBDE}"/>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F1B72743-A8E5-4926-8A34-66FD3F828EE2}"/>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EDA9F2CE-1C87-4250-9EB9-316D0ED5F9CA}"/>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9B2DB9D3-B920-4155-844E-57FC8580863C}"/>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AC31978-971E-4F3C-A6FA-629E72879AAA}"/>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3C023C43-15BA-4198-A926-4A701767457D}"/>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8F096F2E-084E-4AEE-B0D8-0FEA0240D7AA}"/>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51F11D80-B663-4F83-9716-660BE752B339}"/>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F0B7D1D8-4B92-40E5-81B4-B5C0D8099463}"/>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2C7AE4B4-6832-46BB-B196-D4DB742F9CCB}"/>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85178623-19C9-4D31-8664-A3E6E55A5A9A}"/>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97BF534C-B181-46E0-8A9B-1A7855D4A0D7}"/>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F6F54D35-9386-407E-9784-910E13924EA8}"/>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2B1F2BAD-E514-46F5-8E17-CBB85CBFBAB5}"/>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B77D063E-1C46-44DA-A148-66E433BA9BFA}"/>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4A1FBF0C-91A4-42CA-8109-A0BCFA2C328A}"/>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CDA15020-01E4-4AFA-80C9-F7421D5E1CD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A56ECCF5-0DB2-4538-800A-FCA5B2799DDA}"/>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55306B7C-C853-41CC-98D9-3801F93384FD}"/>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F2E313F3-D700-4910-AAC1-C2B498436CC9}"/>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ED95508B-E57D-4982-8B75-547CAF887ECD}"/>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4A33B53B-6825-49B9-9949-AF788D9F147D}"/>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17878F5A-9D2A-4980-9DAF-46533277D41D}"/>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781532CF-9F99-4C37-8624-8E735E41D022}"/>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648EC4A2-3A65-4EA6-AA56-6ABD446F57ED}"/>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4F334F4A-FA33-42D8-97FB-FBDF7C050EC2}"/>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CF76947C-0C1E-4ACE-9126-BA202773CDC9}"/>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EEFAC105-15D9-4C3E-8C62-E92F6339977F}"/>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E9B7E179-CB86-4C1F-943A-F2D3A4682DD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4845C6CB-861E-414D-B679-9DC07C3BBA67}"/>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C9DBCA06-77D5-4584-933C-45390978BE1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E12365C7-032C-4911-8C41-BE746A1DA71F}"/>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60CAA04D-E9E9-4410-9485-AD4FC70E3A33}"/>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64211C1E-06D6-43C5-9EBB-475903D545FA}"/>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2956E235-DBFD-412B-BEF7-74080B07406B}"/>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A995A35-65F7-4058-AD57-97380DBF266D}"/>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A6FA92BC-7F26-4D62-91A4-B0E37CCCB924}"/>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61F1F521-2B53-4D7A-987C-91EE4126B063}"/>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51AC0868-CF9E-4535-AE1E-94B47C1F60B1}"/>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44D29903-F15B-4A3C-848D-DBB203656D4B}"/>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2F869038-B68B-4C48-8790-483EA47E887F}"/>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593AFAC3-0E6C-44C6-AA02-56A37CF10D2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D8691C99-00DA-4D8F-BFA8-31A824A3484B}"/>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498,313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円となっており、令和３年度と比較して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14,119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60,423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円で、類似団体の平均値を下回っている。会計年度任用職員報酬の増等により令和３年度と比較して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1,180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71,162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円で、類似団体の平均を上回っている。プレミアム付商品券事業等の新型コロナウイルス感染症対策事業等により、令和３年度と比較して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8,951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56,511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円で、類似団体の平均値を上回っている。市立公民館施設整備事業の増等により令和３年度と比較して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18,234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112,016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円で、類似団体の平均値を上回っている。子育て世帯への臨時特別給付金の減等により令和３年度と比較して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8,811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7DCD391-FB40-4335-A6D2-B21254E2E90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C098174-F1AF-4803-9F3E-93F28205A25A}"/>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281A35B9-23DF-4763-BF53-B2876F92FFA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5B283A8A-FD26-453D-950D-9E7B68525B5E}"/>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000644E-77B9-49DD-A91A-F0DFF713B23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A1A5258-9AC0-434D-A827-8E10E865F6B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5CE4C40-193B-4634-8567-8436492131A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7F94CF3-2BB5-4B47-AE46-7DAF7C3EB56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ECD5C2A-93C6-4F47-8715-195419461BA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90CB56C-2773-450F-BA96-19327DB5F0F9}"/>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61,052
60,448
113.02
32,660,631
30,423,006
1,938,236
14,335,804
21,208,508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9A34713-00F1-44D7-92C8-16D53F7E59C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00CC6E3-B6D6-4C82-9DB6-33739322A38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25940B3-41C1-4263-8CED-73F0E8B9AA7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E8FD24F-4D73-44BB-BCFA-F83C5AC15D8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5AE3463-D2D0-4F4B-B086-1E7911D23CC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5C49BD35-D07F-4344-B1E5-D692B45DA905}"/>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CF1C016-F6AC-4F28-B25D-6FB3CA65E909}"/>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6B48A49C-B5E2-4614-8FB5-2BE542E94FE4}"/>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8B5AF509-9577-429F-8E33-8A2C309949F5}"/>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F830C25-54ED-4C83-8B64-30CD39360C1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83DCEBD-8C25-448A-9F51-5D96378B3DB1}"/>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C8AAA97-24B6-4F58-9EC6-C9E44AB5F0A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E69A776-FE5D-417C-9ECD-23F30CDD3718}"/>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93F1A26F-AF80-4DA7-B063-969A31F7CE73}"/>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C719BF-63FD-407C-AA97-DDE1209CAB6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0D86F72-2B62-4552-ADF5-A96546940937}"/>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95392EE-41C9-4175-8301-400EC9C70F8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5BD7A7C4-3E25-415A-A8A3-FEB4AD0A2FB4}"/>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5671765-1F94-4148-8369-9AE0B05818D4}"/>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6442EE2A-FF3C-4C7C-B927-11A7E7FECB26}"/>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18417D97-ACB0-42EE-B5BA-0DA40863FD6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BDFAB2D8-F7C8-4576-848B-EFAF5154BD6E}"/>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DD89F66-DE13-417E-B45F-29CCA9D25ED1}"/>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6B558821-785D-41EB-8E6A-5E13B60EEEAB}"/>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2D50B053-5361-4F3F-B87B-F92049D67DD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A07ACF0-0D2F-49F5-8115-7EDCE562AA2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712529D-ED98-44BF-B6B9-0AEE723D5F3F}"/>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7EB177B7-7263-4FC7-9E05-D0216097BB3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E5E71EE-CB16-4E6B-863C-581831ED2943}"/>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52783B3-779D-4C2F-95CC-3B021AFBE186}"/>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3E68DCD-5624-47C1-8B56-78FEEB0A8905}"/>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1C3273FA-188D-4F1F-AAE4-5F15BB419E88}"/>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FC1B98BA-442B-4896-B27C-000E3A91DB59}"/>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A2E1525C-C8C2-430F-8808-F0429D6FA7BB}"/>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B5D6694D-39C8-40C3-800E-810A6E346995}"/>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B64D30CD-564C-4F6C-8057-8D0A59F20F39}"/>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FF162077-F8C7-49A0-B846-9CD4AF8B229E}"/>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F0443BB4-8B4C-4F81-A48C-4177EFC0156D}"/>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274B9B53-2221-4CCE-BB35-6E67708C1359}"/>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D9B620DA-40F1-4852-AD43-0ED194F5D88F}"/>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A87D8372-B9A7-4609-BE20-26D5A1D5828D}"/>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304D1382-4556-4A2E-AB2A-DD0CFC9C3415}"/>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151587</xdr:rowOff>
    </xdr:from>
    <xdr:to>
      <xdr:col>24</xdr:col>
      <xdr:colOff>62865</xdr:colOff>
      <xdr:row>38</xdr:row>
      <xdr:rowOff>38202</xdr:rowOff>
    </xdr:to>
    <xdr:cxnSp macro="">
      <xdr:nvCxnSpPr>
        <xdr:cNvPr id="54" name="直線コネクタ 53">
          <a:extLst>
            <a:ext uri="{FF2B5EF4-FFF2-40B4-BE49-F238E27FC236}">
              <a16:creationId xmlns:a16="http://schemas.microsoft.com/office/drawing/2014/main" id="{43CD875E-15A4-435E-BF7B-C1E492C02A1F}"/>
            </a:ext>
          </a:extLst>
        </xdr:cNvPr>
        <xdr:cNvCxnSpPr/>
      </xdr:nvCxnSpPr>
      <xdr:spPr>
        <a:xfrm flipV="1">
          <a:off x="4633595" y="5466537"/>
          <a:ext cx="1270" cy="1086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42029</xdr:rowOff>
    </xdr:from>
    <xdr:ext cx="469744" cy="259045"/>
    <xdr:sp macro="" textlink="">
      <xdr:nvSpPr>
        <xdr:cNvPr id="55" name="議会費最小値テキスト">
          <a:extLst>
            <a:ext uri="{FF2B5EF4-FFF2-40B4-BE49-F238E27FC236}">
              <a16:creationId xmlns:a16="http://schemas.microsoft.com/office/drawing/2014/main" id="{E13E02FC-4F50-4B40-9B69-A762415614A1}"/>
            </a:ext>
          </a:extLst>
        </xdr:cNvPr>
        <xdr:cNvSpPr txBox="1"/>
      </xdr:nvSpPr>
      <xdr:spPr>
        <a:xfrm>
          <a:off x="4686300" y="6557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38202</xdr:rowOff>
    </xdr:from>
    <xdr:to>
      <xdr:col>24</xdr:col>
      <xdr:colOff>152400</xdr:colOff>
      <xdr:row>38</xdr:row>
      <xdr:rowOff>38202</xdr:rowOff>
    </xdr:to>
    <xdr:cxnSp macro="">
      <xdr:nvCxnSpPr>
        <xdr:cNvPr id="56" name="直線コネクタ 55">
          <a:extLst>
            <a:ext uri="{FF2B5EF4-FFF2-40B4-BE49-F238E27FC236}">
              <a16:creationId xmlns:a16="http://schemas.microsoft.com/office/drawing/2014/main" id="{7CCDF454-1CD0-4D51-B99A-DDE8284763EE}"/>
            </a:ext>
          </a:extLst>
        </xdr:cNvPr>
        <xdr:cNvCxnSpPr/>
      </xdr:nvCxnSpPr>
      <xdr:spPr>
        <a:xfrm>
          <a:off x="4546600" y="6553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98264</xdr:rowOff>
    </xdr:from>
    <xdr:ext cx="469744" cy="259045"/>
    <xdr:sp macro="" textlink="">
      <xdr:nvSpPr>
        <xdr:cNvPr id="57" name="議会費最大値テキスト">
          <a:extLst>
            <a:ext uri="{FF2B5EF4-FFF2-40B4-BE49-F238E27FC236}">
              <a16:creationId xmlns:a16="http://schemas.microsoft.com/office/drawing/2014/main" id="{DE84BCD9-7EB1-4BD2-80DC-5EA602930F53}"/>
            </a:ext>
          </a:extLst>
        </xdr:cNvPr>
        <xdr:cNvSpPr txBox="1"/>
      </xdr:nvSpPr>
      <xdr:spPr>
        <a:xfrm>
          <a:off x="4686300" y="524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151587</xdr:rowOff>
    </xdr:from>
    <xdr:to>
      <xdr:col>24</xdr:col>
      <xdr:colOff>152400</xdr:colOff>
      <xdr:row>31</xdr:row>
      <xdr:rowOff>151587</xdr:rowOff>
    </xdr:to>
    <xdr:cxnSp macro="">
      <xdr:nvCxnSpPr>
        <xdr:cNvPr id="58" name="直線コネクタ 57">
          <a:extLst>
            <a:ext uri="{FF2B5EF4-FFF2-40B4-BE49-F238E27FC236}">
              <a16:creationId xmlns:a16="http://schemas.microsoft.com/office/drawing/2014/main" id="{A7842F72-9FE6-44AC-B8BA-AAE005405D14}"/>
            </a:ext>
          </a:extLst>
        </xdr:cNvPr>
        <xdr:cNvCxnSpPr/>
      </xdr:nvCxnSpPr>
      <xdr:spPr>
        <a:xfrm>
          <a:off x="4546600" y="546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91237</xdr:rowOff>
    </xdr:from>
    <xdr:to>
      <xdr:col>24</xdr:col>
      <xdr:colOff>63500</xdr:colOff>
      <xdr:row>33</xdr:row>
      <xdr:rowOff>122326</xdr:rowOff>
    </xdr:to>
    <xdr:cxnSp macro="">
      <xdr:nvCxnSpPr>
        <xdr:cNvPr id="59" name="直線コネクタ 58">
          <a:extLst>
            <a:ext uri="{FF2B5EF4-FFF2-40B4-BE49-F238E27FC236}">
              <a16:creationId xmlns:a16="http://schemas.microsoft.com/office/drawing/2014/main" id="{C79BD7EA-3CE5-4702-933C-04801240A4C5}"/>
            </a:ext>
          </a:extLst>
        </xdr:cNvPr>
        <xdr:cNvCxnSpPr/>
      </xdr:nvCxnSpPr>
      <xdr:spPr>
        <a:xfrm flipV="1">
          <a:off x="3797300" y="5749087"/>
          <a:ext cx="8382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37152</xdr:rowOff>
    </xdr:from>
    <xdr:ext cx="469744" cy="259045"/>
    <xdr:sp macro="" textlink="">
      <xdr:nvSpPr>
        <xdr:cNvPr id="60" name="議会費平均値テキスト">
          <a:extLst>
            <a:ext uri="{FF2B5EF4-FFF2-40B4-BE49-F238E27FC236}">
              <a16:creationId xmlns:a16="http://schemas.microsoft.com/office/drawing/2014/main" id="{728E440D-5963-42B4-9FA4-7C37C77DCBBC}"/>
            </a:ext>
          </a:extLst>
        </xdr:cNvPr>
        <xdr:cNvSpPr txBox="1"/>
      </xdr:nvSpPr>
      <xdr:spPr>
        <a:xfrm>
          <a:off x="4686300" y="6037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58725</xdr:rowOff>
    </xdr:from>
    <xdr:to>
      <xdr:col>24</xdr:col>
      <xdr:colOff>114300</xdr:colOff>
      <xdr:row>35</xdr:row>
      <xdr:rowOff>160325</xdr:rowOff>
    </xdr:to>
    <xdr:sp macro="" textlink="">
      <xdr:nvSpPr>
        <xdr:cNvPr id="61" name="フローチャート: 判断 60">
          <a:extLst>
            <a:ext uri="{FF2B5EF4-FFF2-40B4-BE49-F238E27FC236}">
              <a16:creationId xmlns:a16="http://schemas.microsoft.com/office/drawing/2014/main" id="{3591F500-043F-4001-9E3B-B0B6D4A83019}"/>
            </a:ext>
          </a:extLst>
        </xdr:cNvPr>
        <xdr:cNvSpPr/>
      </xdr:nvSpPr>
      <xdr:spPr>
        <a:xfrm>
          <a:off x="45847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119583</xdr:rowOff>
    </xdr:from>
    <xdr:to>
      <xdr:col>19</xdr:col>
      <xdr:colOff>177800</xdr:colOff>
      <xdr:row>33</xdr:row>
      <xdr:rowOff>122326</xdr:rowOff>
    </xdr:to>
    <xdr:cxnSp macro="">
      <xdr:nvCxnSpPr>
        <xdr:cNvPr id="62" name="直線コネクタ 61">
          <a:extLst>
            <a:ext uri="{FF2B5EF4-FFF2-40B4-BE49-F238E27FC236}">
              <a16:creationId xmlns:a16="http://schemas.microsoft.com/office/drawing/2014/main" id="{2F9030D4-204E-4C81-83AF-52CCB407031D}"/>
            </a:ext>
          </a:extLst>
        </xdr:cNvPr>
        <xdr:cNvCxnSpPr/>
      </xdr:nvCxnSpPr>
      <xdr:spPr>
        <a:xfrm>
          <a:off x="2908300" y="5777433"/>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67869</xdr:rowOff>
    </xdr:from>
    <xdr:to>
      <xdr:col>20</xdr:col>
      <xdr:colOff>38100</xdr:colOff>
      <xdr:row>35</xdr:row>
      <xdr:rowOff>169469</xdr:rowOff>
    </xdr:to>
    <xdr:sp macro="" textlink="">
      <xdr:nvSpPr>
        <xdr:cNvPr id="63" name="フローチャート: 判断 62">
          <a:extLst>
            <a:ext uri="{FF2B5EF4-FFF2-40B4-BE49-F238E27FC236}">
              <a16:creationId xmlns:a16="http://schemas.microsoft.com/office/drawing/2014/main" id="{C5111F58-C22F-4D68-A222-A8CFE44AEBE3}"/>
            </a:ext>
          </a:extLst>
        </xdr:cNvPr>
        <xdr:cNvSpPr/>
      </xdr:nvSpPr>
      <xdr:spPr>
        <a:xfrm>
          <a:off x="3746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160596</xdr:rowOff>
    </xdr:from>
    <xdr:ext cx="469744" cy="259045"/>
    <xdr:sp macro="" textlink="">
      <xdr:nvSpPr>
        <xdr:cNvPr id="64" name="テキスト ボックス 63">
          <a:extLst>
            <a:ext uri="{FF2B5EF4-FFF2-40B4-BE49-F238E27FC236}">
              <a16:creationId xmlns:a16="http://schemas.microsoft.com/office/drawing/2014/main" id="{733850E5-3642-4FA4-AC5E-29E1E1845FEC}"/>
            </a:ext>
          </a:extLst>
        </xdr:cNvPr>
        <xdr:cNvSpPr txBox="1"/>
      </xdr:nvSpPr>
      <xdr:spPr>
        <a:xfrm>
          <a:off x="3562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94437</xdr:rowOff>
    </xdr:from>
    <xdr:to>
      <xdr:col>15</xdr:col>
      <xdr:colOff>50800</xdr:colOff>
      <xdr:row>33</xdr:row>
      <xdr:rowOff>119583</xdr:rowOff>
    </xdr:to>
    <xdr:cxnSp macro="">
      <xdr:nvCxnSpPr>
        <xdr:cNvPr id="65" name="直線コネクタ 64">
          <a:extLst>
            <a:ext uri="{FF2B5EF4-FFF2-40B4-BE49-F238E27FC236}">
              <a16:creationId xmlns:a16="http://schemas.microsoft.com/office/drawing/2014/main" id="{DECC4324-6A4E-466E-B36E-3F58E3DEB493}"/>
            </a:ext>
          </a:extLst>
        </xdr:cNvPr>
        <xdr:cNvCxnSpPr/>
      </xdr:nvCxnSpPr>
      <xdr:spPr>
        <a:xfrm>
          <a:off x="2019300" y="5752287"/>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141478</xdr:rowOff>
    </xdr:from>
    <xdr:to>
      <xdr:col>15</xdr:col>
      <xdr:colOff>101600</xdr:colOff>
      <xdr:row>35</xdr:row>
      <xdr:rowOff>71628</xdr:rowOff>
    </xdr:to>
    <xdr:sp macro="" textlink="">
      <xdr:nvSpPr>
        <xdr:cNvPr id="66" name="フローチャート: 判断 65">
          <a:extLst>
            <a:ext uri="{FF2B5EF4-FFF2-40B4-BE49-F238E27FC236}">
              <a16:creationId xmlns:a16="http://schemas.microsoft.com/office/drawing/2014/main" id="{45F43F09-9530-4467-B79E-F4DFDC52437A}"/>
            </a:ext>
          </a:extLst>
        </xdr:cNvPr>
        <xdr:cNvSpPr/>
      </xdr:nvSpPr>
      <xdr:spPr>
        <a:xfrm>
          <a:off x="2857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62755</xdr:rowOff>
    </xdr:from>
    <xdr:ext cx="469744" cy="259045"/>
    <xdr:sp macro="" textlink="">
      <xdr:nvSpPr>
        <xdr:cNvPr id="67" name="テキスト ボックス 66">
          <a:extLst>
            <a:ext uri="{FF2B5EF4-FFF2-40B4-BE49-F238E27FC236}">
              <a16:creationId xmlns:a16="http://schemas.microsoft.com/office/drawing/2014/main" id="{00CA9821-0357-4376-B389-004FD2629724}"/>
            </a:ext>
          </a:extLst>
        </xdr:cNvPr>
        <xdr:cNvSpPr txBox="1"/>
      </xdr:nvSpPr>
      <xdr:spPr>
        <a:xfrm>
          <a:off x="2673428" y="606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72949</xdr:rowOff>
    </xdr:from>
    <xdr:to>
      <xdr:col>10</xdr:col>
      <xdr:colOff>114300</xdr:colOff>
      <xdr:row>33</xdr:row>
      <xdr:rowOff>94437</xdr:rowOff>
    </xdr:to>
    <xdr:cxnSp macro="">
      <xdr:nvCxnSpPr>
        <xdr:cNvPr id="68" name="直線コネクタ 67">
          <a:extLst>
            <a:ext uri="{FF2B5EF4-FFF2-40B4-BE49-F238E27FC236}">
              <a16:creationId xmlns:a16="http://schemas.microsoft.com/office/drawing/2014/main" id="{BD979A96-8F62-433A-81F3-192BBC797EDF}"/>
            </a:ext>
          </a:extLst>
        </xdr:cNvPr>
        <xdr:cNvCxnSpPr/>
      </xdr:nvCxnSpPr>
      <xdr:spPr>
        <a:xfrm>
          <a:off x="1130300" y="5730799"/>
          <a:ext cx="8890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94386</xdr:rowOff>
    </xdr:from>
    <xdr:to>
      <xdr:col>10</xdr:col>
      <xdr:colOff>165100</xdr:colOff>
      <xdr:row>35</xdr:row>
      <xdr:rowOff>24536</xdr:rowOff>
    </xdr:to>
    <xdr:sp macro="" textlink="">
      <xdr:nvSpPr>
        <xdr:cNvPr id="69" name="フローチャート: 判断 68">
          <a:extLst>
            <a:ext uri="{FF2B5EF4-FFF2-40B4-BE49-F238E27FC236}">
              <a16:creationId xmlns:a16="http://schemas.microsoft.com/office/drawing/2014/main" id="{2FD07BEC-1FEA-4131-B013-69C75FE1B6B7}"/>
            </a:ext>
          </a:extLst>
        </xdr:cNvPr>
        <xdr:cNvSpPr/>
      </xdr:nvSpPr>
      <xdr:spPr>
        <a:xfrm>
          <a:off x="1968500" y="592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15663</xdr:rowOff>
    </xdr:from>
    <xdr:ext cx="469744" cy="259045"/>
    <xdr:sp macro="" textlink="">
      <xdr:nvSpPr>
        <xdr:cNvPr id="70" name="テキスト ボックス 69">
          <a:extLst>
            <a:ext uri="{FF2B5EF4-FFF2-40B4-BE49-F238E27FC236}">
              <a16:creationId xmlns:a16="http://schemas.microsoft.com/office/drawing/2014/main" id="{E6453DA3-9AFB-4E74-856D-E0E0D05645DA}"/>
            </a:ext>
          </a:extLst>
        </xdr:cNvPr>
        <xdr:cNvSpPr txBox="1"/>
      </xdr:nvSpPr>
      <xdr:spPr>
        <a:xfrm>
          <a:off x="1784428" y="6016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83871</xdr:rowOff>
    </xdr:from>
    <xdr:to>
      <xdr:col>6</xdr:col>
      <xdr:colOff>38100</xdr:colOff>
      <xdr:row>35</xdr:row>
      <xdr:rowOff>14021</xdr:rowOff>
    </xdr:to>
    <xdr:sp macro="" textlink="">
      <xdr:nvSpPr>
        <xdr:cNvPr id="71" name="フローチャート: 判断 70">
          <a:extLst>
            <a:ext uri="{FF2B5EF4-FFF2-40B4-BE49-F238E27FC236}">
              <a16:creationId xmlns:a16="http://schemas.microsoft.com/office/drawing/2014/main" id="{27D473F7-E083-406C-B863-5DED936B37BF}"/>
            </a:ext>
          </a:extLst>
        </xdr:cNvPr>
        <xdr:cNvSpPr/>
      </xdr:nvSpPr>
      <xdr:spPr>
        <a:xfrm>
          <a:off x="1079500" y="591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5148</xdr:rowOff>
    </xdr:from>
    <xdr:ext cx="469744" cy="259045"/>
    <xdr:sp macro="" textlink="">
      <xdr:nvSpPr>
        <xdr:cNvPr id="72" name="テキスト ボックス 71">
          <a:extLst>
            <a:ext uri="{FF2B5EF4-FFF2-40B4-BE49-F238E27FC236}">
              <a16:creationId xmlns:a16="http://schemas.microsoft.com/office/drawing/2014/main" id="{254AF8FE-BF8D-450F-8377-F04598778723}"/>
            </a:ext>
          </a:extLst>
        </xdr:cNvPr>
        <xdr:cNvSpPr txBox="1"/>
      </xdr:nvSpPr>
      <xdr:spPr>
        <a:xfrm>
          <a:off x="895428" y="600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2875BF72-8707-40DA-87DC-AEF22B8EFEFA}"/>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FF8C93BA-43AD-416C-B194-378C676D692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40FBEAF3-47D9-4B42-8A7C-8C68C92732BB}"/>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832176A3-4073-4B3F-9E0A-4A3B599DCB15}"/>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73AAB83-2F00-4546-8ACF-A726CC0FA6BD}"/>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40437</xdr:rowOff>
    </xdr:from>
    <xdr:to>
      <xdr:col>24</xdr:col>
      <xdr:colOff>114300</xdr:colOff>
      <xdr:row>33</xdr:row>
      <xdr:rowOff>142037</xdr:rowOff>
    </xdr:to>
    <xdr:sp macro="" textlink="">
      <xdr:nvSpPr>
        <xdr:cNvPr id="78" name="楕円 77">
          <a:extLst>
            <a:ext uri="{FF2B5EF4-FFF2-40B4-BE49-F238E27FC236}">
              <a16:creationId xmlns:a16="http://schemas.microsoft.com/office/drawing/2014/main" id="{BDD5EB0E-7B8F-4EFE-B9BB-94E7CD82FCE2}"/>
            </a:ext>
          </a:extLst>
        </xdr:cNvPr>
        <xdr:cNvSpPr/>
      </xdr:nvSpPr>
      <xdr:spPr>
        <a:xfrm>
          <a:off x="4584700" y="5698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63314</xdr:rowOff>
    </xdr:from>
    <xdr:ext cx="469744" cy="259045"/>
    <xdr:sp macro="" textlink="">
      <xdr:nvSpPr>
        <xdr:cNvPr id="79" name="議会費該当値テキスト">
          <a:extLst>
            <a:ext uri="{FF2B5EF4-FFF2-40B4-BE49-F238E27FC236}">
              <a16:creationId xmlns:a16="http://schemas.microsoft.com/office/drawing/2014/main" id="{53F4E4F3-0150-478F-ACD3-033B9ACB9FAB}"/>
            </a:ext>
          </a:extLst>
        </xdr:cNvPr>
        <xdr:cNvSpPr txBox="1"/>
      </xdr:nvSpPr>
      <xdr:spPr>
        <a:xfrm>
          <a:off x="4686300" y="554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71526</xdr:rowOff>
    </xdr:from>
    <xdr:to>
      <xdr:col>20</xdr:col>
      <xdr:colOff>38100</xdr:colOff>
      <xdr:row>34</xdr:row>
      <xdr:rowOff>1676</xdr:rowOff>
    </xdr:to>
    <xdr:sp macro="" textlink="">
      <xdr:nvSpPr>
        <xdr:cNvPr id="80" name="楕円 79">
          <a:extLst>
            <a:ext uri="{FF2B5EF4-FFF2-40B4-BE49-F238E27FC236}">
              <a16:creationId xmlns:a16="http://schemas.microsoft.com/office/drawing/2014/main" id="{CCEEF4A3-A611-405D-9183-003EE9751EBF}"/>
            </a:ext>
          </a:extLst>
        </xdr:cNvPr>
        <xdr:cNvSpPr/>
      </xdr:nvSpPr>
      <xdr:spPr>
        <a:xfrm>
          <a:off x="3746500" y="572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18203</xdr:rowOff>
    </xdr:from>
    <xdr:ext cx="469744" cy="259045"/>
    <xdr:sp macro="" textlink="">
      <xdr:nvSpPr>
        <xdr:cNvPr id="81" name="テキスト ボックス 80">
          <a:extLst>
            <a:ext uri="{FF2B5EF4-FFF2-40B4-BE49-F238E27FC236}">
              <a16:creationId xmlns:a16="http://schemas.microsoft.com/office/drawing/2014/main" id="{F528B37F-B5A7-4A01-9219-7998A73ACAA6}"/>
            </a:ext>
          </a:extLst>
        </xdr:cNvPr>
        <xdr:cNvSpPr txBox="1"/>
      </xdr:nvSpPr>
      <xdr:spPr>
        <a:xfrm>
          <a:off x="3562428" y="550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68783</xdr:rowOff>
    </xdr:from>
    <xdr:to>
      <xdr:col>15</xdr:col>
      <xdr:colOff>101600</xdr:colOff>
      <xdr:row>33</xdr:row>
      <xdr:rowOff>170383</xdr:rowOff>
    </xdr:to>
    <xdr:sp macro="" textlink="">
      <xdr:nvSpPr>
        <xdr:cNvPr id="82" name="楕円 81">
          <a:extLst>
            <a:ext uri="{FF2B5EF4-FFF2-40B4-BE49-F238E27FC236}">
              <a16:creationId xmlns:a16="http://schemas.microsoft.com/office/drawing/2014/main" id="{780D0C7C-162F-4021-9408-48A347BC915B}"/>
            </a:ext>
          </a:extLst>
        </xdr:cNvPr>
        <xdr:cNvSpPr/>
      </xdr:nvSpPr>
      <xdr:spPr>
        <a:xfrm>
          <a:off x="2857500" y="572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15460</xdr:rowOff>
    </xdr:from>
    <xdr:ext cx="469744" cy="259045"/>
    <xdr:sp macro="" textlink="">
      <xdr:nvSpPr>
        <xdr:cNvPr id="83" name="テキスト ボックス 82">
          <a:extLst>
            <a:ext uri="{FF2B5EF4-FFF2-40B4-BE49-F238E27FC236}">
              <a16:creationId xmlns:a16="http://schemas.microsoft.com/office/drawing/2014/main" id="{ACBFC13B-1E62-4DD3-92AB-25BD6A1D77D6}"/>
            </a:ext>
          </a:extLst>
        </xdr:cNvPr>
        <xdr:cNvSpPr txBox="1"/>
      </xdr:nvSpPr>
      <xdr:spPr>
        <a:xfrm>
          <a:off x="2673428" y="550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43637</xdr:rowOff>
    </xdr:from>
    <xdr:to>
      <xdr:col>10</xdr:col>
      <xdr:colOff>165100</xdr:colOff>
      <xdr:row>33</xdr:row>
      <xdr:rowOff>145237</xdr:rowOff>
    </xdr:to>
    <xdr:sp macro="" textlink="">
      <xdr:nvSpPr>
        <xdr:cNvPr id="84" name="楕円 83">
          <a:extLst>
            <a:ext uri="{FF2B5EF4-FFF2-40B4-BE49-F238E27FC236}">
              <a16:creationId xmlns:a16="http://schemas.microsoft.com/office/drawing/2014/main" id="{AD8AF2A2-D04F-4BB9-9624-4EF764E7E27D}"/>
            </a:ext>
          </a:extLst>
        </xdr:cNvPr>
        <xdr:cNvSpPr/>
      </xdr:nvSpPr>
      <xdr:spPr>
        <a:xfrm>
          <a:off x="1968500" y="570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161764</xdr:rowOff>
    </xdr:from>
    <xdr:ext cx="469744" cy="259045"/>
    <xdr:sp macro="" textlink="">
      <xdr:nvSpPr>
        <xdr:cNvPr id="85" name="テキスト ボックス 84">
          <a:extLst>
            <a:ext uri="{FF2B5EF4-FFF2-40B4-BE49-F238E27FC236}">
              <a16:creationId xmlns:a16="http://schemas.microsoft.com/office/drawing/2014/main" id="{B9CAEBE0-86C4-4B66-9EF9-C9FB03F4C254}"/>
            </a:ext>
          </a:extLst>
        </xdr:cNvPr>
        <xdr:cNvSpPr txBox="1"/>
      </xdr:nvSpPr>
      <xdr:spPr>
        <a:xfrm>
          <a:off x="1784428" y="5476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22149</xdr:rowOff>
    </xdr:from>
    <xdr:to>
      <xdr:col>6</xdr:col>
      <xdr:colOff>38100</xdr:colOff>
      <xdr:row>33</xdr:row>
      <xdr:rowOff>123749</xdr:rowOff>
    </xdr:to>
    <xdr:sp macro="" textlink="">
      <xdr:nvSpPr>
        <xdr:cNvPr id="86" name="楕円 85">
          <a:extLst>
            <a:ext uri="{FF2B5EF4-FFF2-40B4-BE49-F238E27FC236}">
              <a16:creationId xmlns:a16="http://schemas.microsoft.com/office/drawing/2014/main" id="{177F83A2-D61F-4DFD-891A-36C40908AAC1}"/>
            </a:ext>
          </a:extLst>
        </xdr:cNvPr>
        <xdr:cNvSpPr/>
      </xdr:nvSpPr>
      <xdr:spPr>
        <a:xfrm>
          <a:off x="1079500" y="567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140276</xdr:rowOff>
    </xdr:from>
    <xdr:ext cx="469744" cy="259045"/>
    <xdr:sp macro="" textlink="">
      <xdr:nvSpPr>
        <xdr:cNvPr id="87" name="テキスト ボックス 86">
          <a:extLst>
            <a:ext uri="{FF2B5EF4-FFF2-40B4-BE49-F238E27FC236}">
              <a16:creationId xmlns:a16="http://schemas.microsoft.com/office/drawing/2014/main" id="{175B6100-0812-412F-A0A5-1B94D6932058}"/>
            </a:ext>
          </a:extLst>
        </xdr:cNvPr>
        <xdr:cNvSpPr txBox="1"/>
      </xdr:nvSpPr>
      <xdr:spPr>
        <a:xfrm>
          <a:off x="895428" y="545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C1DD7BA-B80F-41E0-B53D-ABAD58FE30A7}"/>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492C9133-77B3-466A-AF39-03374B42A0E9}"/>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36A41408-617F-475D-8D55-6838F22E24DD}"/>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7ABA5372-96FF-41CA-9126-AEF15D41907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A835E089-2BF8-4EC3-9284-EFCD5A7F0B56}"/>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91B4C55-597D-4938-9E07-0E8CBD421412}"/>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6408D87E-7382-4487-B8A5-54237D15509D}"/>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89A030FA-FD29-4DED-9A57-A37A7FD37AA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A95FCE28-E641-4DD7-B5A1-68202FA8A94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68481F2-40D9-430C-897E-785DFD754DD3}"/>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52A4DB44-0130-46BC-92E7-614B062C8A32}"/>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A0CEF5D5-8661-457F-90A4-B01242DC49FB}"/>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AC9DC237-C74D-406C-A17E-63AE87D44835}"/>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B1885CA3-C8EC-46C0-82AB-3D33F6B31F2D}"/>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E8A239E7-8A6B-420E-96FE-1586A78C8D5E}"/>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119329F3-768E-4B32-B12E-8AEE54D62D7A}"/>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4E4E38B7-67F2-41AA-8BEB-093F7FE57C11}"/>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C2A5BC0D-2609-4FEC-AAD7-7A74FD4CD7EC}"/>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F5EC5BDB-C8FF-45F2-AE28-CC3B2C02B7CD}"/>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F7ABCEBF-3F92-4923-8C47-1E0C720AFCF2}"/>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B145C515-B09A-45C7-BC9B-F8A5BEBEF975}"/>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7AD5D773-CD62-4A03-95F6-5F2EBD0F5754}"/>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46A00961-6F50-45D0-84B0-5E5EEBC01714}"/>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C96A2575-F067-48DE-BCAB-7D8C85C57AF4}"/>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CB6A539C-CFC3-443F-A7C6-50E0AC8F4944}"/>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AD6BD90D-DA3C-4AA0-86B6-175BBE5D8DE1}"/>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153612</xdr:rowOff>
    </xdr:from>
    <xdr:to>
      <xdr:col>24</xdr:col>
      <xdr:colOff>62865</xdr:colOff>
      <xdr:row>59</xdr:row>
      <xdr:rowOff>40760</xdr:rowOff>
    </xdr:to>
    <xdr:cxnSp macro="">
      <xdr:nvCxnSpPr>
        <xdr:cNvPr id="114" name="直線コネクタ 113">
          <a:extLst>
            <a:ext uri="{FF2B5EF4-FFF2-40B4-BE49-F238E27FC236}">
              <a16:creationId xmlns:a16="http://schemas.microsoft.com/office/drawing/2014/main" id="{AD74E199-7294-412D-9788-4FAB6BFE8618}"/>
            </a:ext>
          </a:extLst>
        </xdr:cNvPr>
        <xdr:cNvCxnSpPr/>
      </xdr:nvCxnSpPr>
      <xdr:spPr>
        <a:xfrm flipV="1">
          <a:off x="4633595" y="8554662"/>
          <a:ext cx="1270" cy="1601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44587</xdr:rowOff>
    </xdr:from>
    <xdr:ext cx="534377" cy="259045"/>
    <xdr:sp macro="" textlink="">
      <xdr:nvSpPr>
        <xdr:cNvPr id="115" name="総務費最小値テキスト">
          <a:extLst>
            <a:ext uri="{FF2B5EF4-FFF2-40B4-BE49-F238E27FC236}">
              <a16:creationId xmlns:a16="http://schemas.microsoft.com/office/drawing/2014/main" id="{03DF0B73-BE21-408A-84AD-766DCBC97738}"/>
            </a:ext>
          </a:extLst>
        </xdr:cNvPr>
        <xdr:cNvSpPr txBox="1"/>
      </xdr:nvSpPr>
      <xdr:spPr>
        <a:xfrm>
          <a:off x="4686300" y="10160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40760</xdr:rowOff>
    </xdr:from>
    <xdr:to>
      <xdr:col>24</xdr:col>
      <xdr:colOff>152400</xdr:colOff>
      <xdr:row>59</xdr:row>
      <xdr:rowOff>40760</xdr:rowOff>
    </xdr:to>
    <xdr:cxnSp macro="">
      <xdr:nvCxnSpPr>
        <xdr:cNvPr id="116" name="直線コネクタ 115">
          <a:extLst>
            <a:ext uri="{FF2B5EF4-FFF2-40B4-BE49-F238E27FC236}">
              <a16:creationId xmlns:a16="http://schemas.microsoft.com/office/drawing/2014/main" id="{205498ED-3E99-48AD-911B-EEDE7514A5E0}"/>
            </a:ext>
          </a:extLst>
        </xdr:cNvPr>
        <xdr:cNvCxnSpPr/>
      </xdr:nvCxnSpPr>
      <xdr:spPr>
        <a:xfrm>
          <a:off x="4546600" y="10156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100289</xdr:rowOff>
    </xdr:from>
    <xdr:ext cx="599010" cy="259045"/>
    <xdr:sp macro="" textlink="">
      <xdr:nvSpPr>
        <xdr:cNvPr id="117" name="総務費最大値テキスト">
          <a:extLst>
            <a:ext uri="{FF2B5EF4-FFF2-40B4-BE49-F238E27FC236}">
              <a16:creationId xmlns:a16="http://schemas.microsoft.com/office/drawing/2014/main" id="{F43FACC9-738D-4939-BF9A-B7B6AAAFD4C7}"/>
            </a:ext>
          </a:extLst>
        </xdr:cNvPr>
        <xdr:cNvSpPr txBox="1"/>
      </xdr:nvSpPr>
      <xdr:spPr>
        <a:xfrm>
          <a:off x="4686300" y="8329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182,472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153612</xdr:rowOff>
    </xdr:from>
    <xdr:to>
      <xdr:col>24</xdr:col>
      <xdr:colOff>152400</xdr:colOff>
      <xdr:row>49</xdr:row>
      <xdr:rowOff>153612</xdr:rowOff>
    </xdr:to>
    <xdr:cxnSp macro="">
      <xdr:nvCxnSpPr>
        <xdr:cNvPr id="118" name="直線コネクタ 117">
          <a:extLst>
            <a:ext uri="{FF2B5EF4-FFF2-40B4-BE49-F238E27FC236}">
              <a16:creationId xmlns:a16="http://schemas.microsoft.com/office/drawing/2014/main" id="{3DEBDEAD-5F2B-4238-92D5-536BE3A9878A}"/>
            </a:ext>
          </a:extLst>
        </xdr:cNvPr>
        <xdr:cNvCxnSpPr/>
      </xdr:nvCxnSpPr>
      <xdr:spPr>
        <a:xfrm>
          <a:off x="4546600" y="8554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167698</xdr:rowOff>
    </xdr:from>
    <xdr:to>
      <xdr:col>24</xdr:col>
      <xdr:colOff>63500</xdr:colOff>
      <xdr:row>56</xdr:row>
      <xdr:rowOff>93262</xdr:rowOff>
    </xdr:to>
    <xdr:cxnSp macro="">
      <xdr:nvCxnSpPr>
        <xdr:cNvPr id="119" name="直線コネクタ 118">
          <a:extLst>
            <a:ext uri="{FF2B5EF4-FFF2-40B4-BE49-F238E27FC236}">
              <a16:creationId xmlns:a16="http://schemas.microsoft.com/office/drawing/2014/main" id="{FCFEB0B1-1040-4D63-854D-B22B2DFEE416}"/>
            </a:ext>
          </a:extLst>
        </xdr:cNvPr>
        <xdr:cNvCxnSpPr/>
      </xdr:nvCxnSpPr>
      <xdr:spPr>
        <a:xfrm>
          <a:off x="3797300" y="9425998"/>
          <a:ext cx="838200" cy="26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58531</xdr:rowOff>
    </xdr:from>
    <xdr:ext cx="534377" cy="259045"/>
    <xdr:sp macro="" textlink="">
      <xdr:nvSpPr>
        <xdr:cNvPr id="120" name="総務費平均値テキスト">
          <a:extLst>
            <a:ext uri="{FF2B5EF4-FFF2-40B4-BE49-F238E27FC236}">
              <a16:creationId xmlns:a16="http://schemas.microsoft.com/office/drawing/2014/main" id="{2CB6F1E3-7EAD-4C9A-8CAF-011771189F82}"/>
            </a:ext>
          </a:extLst>
        </xdr:cNvPr>
        <xdr:cNvSpPr txBox="1"/>
      </xdr:nvSpPr>
      <xdr:spPr>
        <a:xfrm>
          <a:off x="4686300" y="96597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80104</xdr:rowOff>
    </xdr:from>
    <xdr:to>
      <xdr:col>24</xdr:col>
      <xdr:colOff>114300</xdr:colOff>
      <xdr:row>57</xdr:row>
      <xdr:rowOff>10254</xdr:rowOff>
    </xdr:to>
    <xdr:sp macro="" textlink="">
      <xdr:nvSpPr>
        <xdr:cNvPr id="121" name="フローチャート: 判断 120">
          <a:extLst>
            <a:ext uri="{FF2B5EF4-FFF2-40B4-BE49-F238E27FC236}">
              <a16:creationId xmlns:a16="http://schemas.microsoft.com/office/drawing/2014/main" id="{03D50599-B3E2-4F2D-B8D1-99A0C29C368C}"/>
            </a:ext>
          </a:extLst>
        </xdr:cNvPr>
        <xdr:cNvSpPr/>
      </xdr:nvSpPr>
      <xdr:spPr>
        <a:xfrm>
          <a:off x="4584700" y="968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87002</xdr:rowOff>
    </xdr:from>
    <xdr:to>
      <xdr:col>19</xdr:col>
      <xdr:colOff>177800</xdr:colOff>
      <xdr:row>54</xdr:row>
      <xdr:rowOff>167698</xdr:rowOff>
    </xdr:to>
    <xdr:cxnSp macro="">
      <xdr:nvCxnSpPr>
        <xdr:cNvPr id="122" name="直線コネクタ 121">
          <a:extLst>
            <a:ext uri="{FF2B5EF4-FFF2-40B4-BE49-F238E27FC236}">
              <a16:creationId xmlns:a16="http://schemas.microsoft.com/office/drawing/2014/main" id="{A1AD91F8-84F9-4520-8C9F-7BDF6BC170F0}"/>
            </a:ext>
          </a:extLst>
        </xdr:cNvPr>
        <xdr:cNvCxnSpPr/>
      </xdr:nvCxnSpPr>
      <xdr:spPr>
        <a:xfrm>
          <a:off x="2908300" y="8659502"/>
          <a:ext cx="889000" cy="76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96444</xdr:rowOff>
    </xdr:from>
    <xdr:to>
      <xdr:col>20</xdr:col>
      <xdr:colOff>38100</xdr:colOff>
      <xdr:row>57</xdr:row>
      <xdr:rowOff>26594</xdr:rowOff>
    </xdr:to>
    <xdr:sp macro="" textlink="">
      <xdr:nvSpPr>
        <xdr:cNvPr id="123" name="フローチャート: 判断 122">
          <a:extLst>
            <a:ext uri="{FF2B5EF4-FFF2-40B4-BE49-F238E27FC236}">
              <a16:creationId xmlns:a16="http://schemas.microsoft.com/office/drawing/2014/main" id="{C5EEBBEC-7348-4729-85CD-24DF8177EFFA}"/>
            </a:ext>
          </a:extLst>
        </xdr:cNvPr>
        <xdr:cNvSpPr/>
      </xdr:nvSpPr>
      <xdr:spPr>
        <a:xfrm>
          <a:off x="3746500" y="9697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17721</xdr:rowOff>
    </xdr:from>
    <xdr:ext cx="534377" cy="259045"/>
    <xdr:sp macro="" textlink="">
      <xdr:nvSpPr>
        <xdr:cNvPr id="124" name="テキスト ボックス 123">
          <a:extLst>
            <a:ext uri="{FF2B5EF4-FFF2-40B4-BE49-F238E27FC236}">
              <a16:creationId xmlns:a16="http://schemas.microsoft.com/office/drawing/2014/main" id="{755D6343-D10E-4DC6-9A15-D860E3B38438}"/>
            </a:ext>
          </a:extLst>
        </xdr:cNvPr>
        <xdr:cNvSpPr txBox="1"/>
      </xdr:nvSpPr>
      <xdr:spPr>
        <a:xfrm>
          <a:off x="3530111" y="979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87002</xdr:rowOff>
    </xdr:from>
    <xdr:to>
      <xdr:col>15</xdr:col>
      <xdr:colOff>50800</xdr:colOff>
      <xdr:row>57</xdr:row>
      <xdr:rowOff>168057</xdr:rowOff>
    </xdr:to>
    <xdr:cxnSp macro="">
      <xdr:nvCxnSpPr>
        <xdr:cNvPr id="125" name="直線コネクタ 124">
          <a:extLst>
            <a:ext uri="{FF2B5EF4-FFF2-40B4-BE49-F238E27FC236}">
              <a16:creationId xmlns:a16="http://schemas.microsoft.com/office/drawing/2014/main" id="{C5FCE80D-B478-4711-AEE7-F27B1A150D71}"/>
            </a:ext>
          </a:extLst>
        </xdr:cNvPr>
        <xdr:cNvCxnSpPr/>
      </xdr:nvCxnSpPr>
      <xdr:spPr>
        <a:xfrm flipV="1">
          <a:off x="2019300" y="8659502"/>
          <a:ext cx="889000" cy="128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50</xdr:row>
      <xdr:rowOff>14986</xdr:rowOff>
    </xdr:from>
    <xdr:to>
      <xdr:col>15</xdr:col>
      <xdr:colOff>101600</xdr:colOff>
      <xdr:row>50</xdr:row>
      <xdr:rowOff>116586</xdr:rowOff>
    </xdr:to>
    <xdr:sp macro="" textlink="">
      <xdr:nvSpPr>
        <xdr:cNvPr id="126" name="フローチャート: 判断 125">
          <a:extLst>
            <a:ext uri="{FF2B5EF4-FFF2-40B4-BE49-F238E27FC236}">
              <a16:creationId xmlns:a16="http://schemas.microsoft.com/office/drawing/2014/main" id="{A5FE9814-A71C-4C7B-8C34-EAFA41C9A912}"/>
            </a:ext>
          </a:extLst>
        </xdr:cNvPr>
        <xdr:cNvSpPr/>
      </xdr:nvSpPr>
      <xdr:spPr>
        <a:xfrm>
          <a:off x="2857500" y="858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48</xdr:row>
      <xdr:rowOff>133113</xdr:rowOff>
    </xdr:from>
    <xdr:ext cx="599010" cy="259045"/>
    <xdr:sp macro="" textlink="">
      <xdr:nvSpPr>
        <xdr:cNvPr id="127" name="テキスト ボックス 126">
          <a:extLst>
            <a:ext uri="{FF2B5EF4-FFF2-40B4-BE49-F238E27FC236}">
              <a16:creationId xmlns:a16="http://schemas.microsoft.com/office/drawing/2014/main" id="{6BB3D871-26CF-4CB2-B958-4926F2F57926}"/>
            </a:ext>
          </a:extLst>
        </xdr:cNvPr>
        <xdr:cNvSpPr txBox="1"/>
      </xdr:nvSpPr>
      <xdr:spPr>
        <a:xfrm>
          <a:off x="2608795" y="8362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126311</xdr:rowOff>
    </xdr:from>
    <xdr:to>
      <xdr:col>10</xdr:col>
      <xdr:colOff>114300</xdr:colOff>
      <xdr:row>57</xdr:row>
      <xdr:rowOff>168057</xdr:rowOff>
    </xdr:to>
    <xdr:cxnSp macro="">
      <xdr:nvCxnSpPr>
        <xdr:cNvPr id="128" name="直線コネクタ 127">
          <a:extLst>
            <a:ext uri="{FF2B5EF4-FFF2-40B4-BE49-F238E27FC236}">
              <a16:creationId xmlns:a16="http://schemas.microsoft.com/office/drawing/2014/main" id="{2EDB6BDA-5A39-445F-BF61-A7A8826CE4B3}"/>
            </a:ext>
          </a:extLst>
        </xdr:cNvPr>
        <xdr:cNvCxnSpPr/>
      </xdr:nvCxnSpPr>
      <xdr:spPr>
        <a:xfrm>
          <a:off x="1130300" y="9898961"/>
          <a:ext cx="889000" cy="4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135317</xdr:rowOff>
    </xdr:from>
    <xdr:to>
      <xdr:col>10</xdr:col>
      <xdr:colOff>165100</xdr:colOff>
      <xdr:row>57</xdr:row>
      <xdr:rowOff>65467</xdr:rowOff>
    </xdr:to>
    <xdr:sp macro="" textlink="">
      <xdr:nvSpPr>
        <xdr:cNvPr id="129" name="フローチャート: 判断 128">
          <a:extLst>
            <a:ext uri="{FF2B5EF4-FFF2-40B4-BE49-F238E27FC236}">
              <a16:creationId xmlns:a16="http://schemas.microsoft.com/office/drawing/2014/main" id="{4D0D9A20-06E1-4EDC-A18D-9B43C0C7B717}"/>
            </a:ext>
          </a:extLst>
        </xdr:cNvPr>
        <xdr:cNvSpPr/>
      </xdr:nvSpPr>
      <xdr:spPr>
        <a:xfrm>
          <a:off x="1968500" y="973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81994</xdr:rowOff>
    </xdr:from>
    <xdr:ext cx="534377" cy="259045"/>
    <xdr:sp macro="" textlink="">
      <xdr:nvSpPr>
        <xdr:cNvPr id="130" name="テキスト ボックス 129">
          <a:extLst>
            <a:ext uri="{FF2B5EF4-FFF2-40B4-BE49-F238E27FC236}">
              <a16:creationId xmlns:a16="http://schemas.microsoft.com/office/drawing/2014/main" id="{1EFE18BB-FA25-45B7-9A5C-EA83F19F632A}"/>
            </a:ext>
          </a:extLst>
        </xdr:cNvPr>
        <xdr:cNvSpPr txBox="1"/>
      </xdr:nvSpPr>
      <xdr:spPr>
        <a:xfrm>
          <a:off x="1752111" y="951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170260</xdr:rowOff>
    </xdr:from>
    <xdr:to>
      <xdr:col>6</xdr:col>
      <xdr:colOff>38100</xdr:colOff>
      <xdr:row>57</xdr:row>
      <xdr:rowOff>100410</xdr:rowOff>
    </xdr:to>
    <xdr:sp macro="" textlink="">
      <xdr:nvSpPr>
        <xdr:cNvPr id="131" name="フローチャート: 判断 130">
          <a:extLst>
            <a:ext uri="{FF2B5EF4-FFF2-40B4-BE49-F238E27FC236}">
              <a16:creationId xmlns:a16="http://schemas.microsoft.com/office/drawing/2014/main" id="{3B870400-52A1-4B4B-843D-03B43529813D}"/>
            </a:ext>
          </a:extLst>
        </xdr:cNvPr>
        <xdr:cNvSpPr/>
      </xdr:nvSpPr>
      <xdr:spPr>
        <a:xfrm>
          <a:off x="1079500" y="977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116937</xdr:rowOff>
    </xdr:from>
    <xdr:ext cx="534377" cy="259045"/>
    <xdr:sp macro="" textlink="">
      <xdr:nvSpPr>
        <xdr:cNvPr id="132" name="テキスト ボックス 131">
          <a:extLst>
            <a:ext uri="{FF2B5EF4-FFF2-40B4-BE49-F238E27FC236}">
              <a16:creationId xmlns:a16="http://schemas.microsoft.com/office/drawing/2014/main" id="{ECC0E5EA-C2BB-46AD-ABA5-9C5EF9C2BF58}"/>
            </a:ext>
          </a:extLst>
        </xdr:cNvPr>
        <xdr:cNvSpPr txBox="1"/>
      </xdr:nvSpPr>
      <xdr:spPr>
        <a:xfrm>
          <a:off x="863111" y="954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25876D86-17A3-4D1A-8816-13ABA019D922}"/>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AE131BC0-017F-4C15-A45A-38B7054DB723}"/>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3C61A9AE-B5C4-4E6D-822A-EE981AF6D9DA}"/>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F3064A1A-7EA5-442C-93E4-85CBF74A4DBD}"/>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32F21812-4AB2-4F11-9093-EE5AEADE0572}"/>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42462</xdr:rowOff>
    </xdr:from>
    <xdr:to>
      <xdr:col>24</xdr:col>
      <xdr:colOff>114300</xdr:colOff>
      <xdr:row>56</xdr:row>
      <xdr:rowOff>144062</xdr:rowOff>
    </xdr:to>
    <xdr:sp macro="" textlink="">
      <xdr:nvSpPr>
        <xdr:cNvPr id="138" name="楕円 137">
          <a:extLst>
            <a:ext uri="{FF2B5EF4-FFF2-40B4-BE49-F238E27FC236}">
              <a16:creationId xmlns:a16="http://schemas.microsoft.com/office/drawing/2014/main" id="{41309C71-FA28-4844-AFFC-AF3C213AB72F}"/>
            </a:ext>
          </a:extLst>
        </xdr:cNvPr>
        <xdr:cNvSpPr/>
      </xdr:nvSpPr>
      <xdr:spPr>
        <a:xfrm>
          <a:off x="4584700" y="964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65339</xdr:rowOff>
    </xdr:from>
    <xdr:ext cx="534377" cy="259045"/>
    <xdr:sp macro="" textlink="">
      <xdr:nvSpPr>
        <xdr:cNvPr id="139" name="総務費該当値テキスト">
          <a:extLst>
            <a:ext uri="{FF2B5EF4-FFF2-40B4-BE49-F238E27FC236}">
              <a16:creationId xmlns:a16="http://schemas.microsoft.com/office/drawing/2014/main" id="{9CD4C0DA-03C7-4223-AEB7-3E9BB0DEC91C}"/>
            </a:ext>
          </a:extLst>
        </xdr:cNvPr>
        <xdr:cNvSpPr txBox="1"/>
      </xdr:nvSpPr>
      <xdr:spPr>
        <a:xfrm>
          <a:off x="4686300" y="949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116898</xdr:rowOff>
    </xdr:from>
    <xdr:to>
      <xdr:col>20</xdr:col>
      <xdr:colOff>38100</xdr:colOff>
      <xdr:row>55</xdr:row>
      <xdr:rowOff>47048</xdr:rowOff>
    </xdr:to>
    <xdr:sp macro="" textlink="">
      <xdr:nvSpPr>
        <xdr:cNvPr id="140" name="楕円 139">
          <a:extLst>
            <a:ext uri="{FF2B5EF4-FFF2-40B4-BE49-F238E27FC236}">
              <a16:creationId xmlns:a16="http://schemas.microsoft.com/office/drawing/2014/main" id="{E7D81E9D-AE89-4E06-897E-03E8BDB2DA9C}"/>
            </a:ext>
          </a:extLst>
        </xdr:cNvPr>
        <xdr:cNvSpPr/>
      </xdr:nvSpPr>
      <xdr:spPr>
        <a:xfrm>
          <a:off x="3746500" y="937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63575</xdr:rowOff>
    </xdr:from>
    <xdr:ext cx="599010" cy="259045"/>
    <xdr:sp macro="" textlink="">
      <xdr:nvSpPr>
        <xdr:cNvPr id="141" name="テキスト ボックス 140">
          <a:extLst>
            <a:ext uri="{FF2B5EF4-FFF2-40B4-BE49-F238E27FC236}">
              <a16:creationId xmlns:a16="http://schemas.microsoft.com/office/drawing/2014/main" id="{7F3FEDAE-F0FA-4416-894C-49A556355BD6}"/>
            </a:ext>
          </a:extLst>
        </xdr:cNvPr>
        <xdr:cNvSpPr txBox="1"/>
      </xdr:nvSpPr>
      <xdr:spPr>
        <a:xfrm>
          <a:off x="3497795" y="9150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36202</xdr:rowOff>
    </xdr:from>
    <xdr:to>
      <xdr:col>15</xdr:col>
      <xdr:colOff>101600</xdr:colOff>
      <xdr:row>50</xdr:row>
      <xdr:rowOff>137802</xdr:rowOff>
    </xdr:to>
    <xdr:sp macro="" textlink="">
      <xdr:nvSpPr>
        <xdr:cNvPr id="142" name="楕円 141">
          <a:extLst>
            <a:ext uri="{FF2B5EF4-FFF2-40B4-BE49-F238E27FC236}">
              <a16:creationId xmlns:a16="http://schemas.microsoft.com/office/drawing/2014/main" id="{A421A7DA-8FD6-4888-882F-F7119A2B6B7C}"/>
            </a:ext>
          </a:extLst>
        </xdr:cNvPr>
        <xdr:cNvSpPr/>
      </xdr:nvSpPr>
      <xdr:spPr>
        <a:xfrm>
          <a:off x="2857500" y="860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50</xdr:row>
      <xdr:rowOff>128929</xdr:rowOff>
    </xdr:from>
    <xdr:ext cx="599010" cy="259045"/>
    <xdr:sp macro="" textlink="">
      <xdr:nvSpPr>
        <xdr:cNvPr id="143" name="テキスト ボックス 142">
          <a:extLst>
            <a:ext uri="{FF2B5EF4-FFF2-40B4-BE49-F238E27FC236}">
              <a16:creationId xmlns:a16="http://schemas.microsoft.com/office/drawing/2014/main" id="{121F6D27-9243-4D4E-9BDD-628E964FF104}"/>
            </a:ext>
          </a:extLst>
        </xdr:cNvPr>
        <xdr:cNvSpPr txBox="1"/>
      </xdr:nvSpPr>
      <xdr:spPr>
        <a:xfrm>
          <a:off x="2608795" y="870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117257</xdr:rowOff>
    </xdr:from>
    <xdr:to>
      <xdr:col>10</xdr:col>
      <xdr:colOff>165100</xdr:colOff>
      <xdr:row>58</xdr:row>
      <xdr:rowOff>47407</xdr:rowOff>
    </xdr:to>
    <xdr:sp macro="" textlink="">
      <xdr:nvSpPr>
        <xdr:cNvPr id="144" name="楕円 143">
          <a:extLst>
            <a:ext uri="{FF2B5EF4-FFF2-40B4-BE49-F238E27FC236}">
              <a16:creationId xmlns:a16="http://schemas.microsoft.com/office/drawing/2014/main" id="{76F3CFFF-43CE-47E1-BD92-C959C5EE86D1}"/>
            </a:ext>
          </a:extLst>
        </xdr:cNvPr>
        <xdr:cNvSpPr/>
      </xdr:nvSpPr>
      <xdr:spPr>
        <a:xfrm>
          <a:off x="1968500" y="988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38534</xdr:rowOff>
    </xdr:from>
    <xdr:ext cx="534377" cy="259045"/>
    <xdr:sp macro="" textlink="">
      <xdr:nvSpPr>
        <xdr:cNvPr id="145" name="テキスト ボックス 144">
          <a:extLst>
            <a:ext uri="{FF2B5EF4-FFF2-40B4-BE49-F238E27FC236}">
              <a16:creationId xmlns:a16="http://schemas.microsoft.com/office/drawing/2014/main" id="{AD38F763-4F8C-4CD2-A475-B840A79F5ACC}"/>
            </a:ext>
          </a:extLst>
        </xdr:cNvPr>
        <xdr:cNvSpPr txBox="1"/>
      </xdr:nvSpPr>
      <xdr:spPr>
        <a:xfrm>
          <a:off x="1752111" y="998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75511</xdr:rowOff>
    </xdr:from>
    <xdr:to>
      <xdr:col>6</xdr:col>
      <xdr:colOff>38100</xdr:colOff>
      <xdr:row>58</xdr:row>
      <xdr:rowOff>5661</xdr:rowOff>
    </xdr:to>
    <xdr:sp macro="" textlink="">
      <xdr:nvSpPr>
        <xdr:cNvPr id="146" name="楕円 145">
          <a:extLst>
            <a:ext uri="{FF2B5EF4-FFF2-40B4-BE49-F238E27FC236}">
              <a16:creationId xmlns:a16="http://schemas.microsoft.com/office/drawing/2014/main" id="{5B4EAA97-4CD1-43C7-80FD-4F2BB58A9B4B}"/>
            </a:ext>
          </a:extLst>
        </xdr:cNvPr>
        <xdr:cNvSpPr/>
      </xdr:nvSpPr>
      <xdr:spPr>
        <a:xfrm>
          <a:off x="1079500" y="984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168238</xdr:rowOff>
    </xdr:from>
    <xdr:ext cx="534377" cy="259045"/>
    <xdr:sp macro="" textlink="">
      <xdr:nvSpPr>
        <xdr:cNvPr id="147" name="テキスト ボックス 146">
          <a:extLst>
            <a:ext uri="{FF2B5EF4-FFF2-40B4-BE49-F238E27FC236}">
              <a16:creationId xmlns:a16="http://schemas.microsoft.com/office/drawing/2014/main" id="{799E27E3-E338-45D6-8801-C5EA366EF52F}"/>
            </a:ext>
          </a:extLst>
        </xdr:cNvPr>
        <xdr:cNvSpPr txBox="1"/>
      </xdr:nvSpPr>
      <xdr:spPr>
        <a:xfrm>
          <a:off x="863111" y="994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2EA8F471-3615-4F93-B26B-DAC4A02A5522}"/>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E0324B3E-1FF3-488A-8447-E49633374BF4}"/>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177B7146-C18E-4056-B7B2-9C5EEEBEF39C}"/>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A58B84B-E0A4-4D5F-9769-596ED9B55543}"/>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D1CFC47E-2319-46FF-B1B6-1B576292D4BD}"/>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52EA60C2-A7C3-42F7-B68B-5FBEABE0EE3D}"/>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BD61C960-ADB5-44D6-AC49-1095AC50EC36}"/>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AEB17687-0120-48E8-9665-00B99E080AE4}"/>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C3C5BD29-45D9-4EC2-8011-6D1F6F6F6A2C}"/>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BA5EF8D2-9B9C-4FCE-A0E5-F6834228EA6D}"/>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a:extLst>
            <a:ext uri="{FF2B5EF4-FFF2-40B4-BE49-F238E27FC236}">
              <a16:creationId xmlns:a16="http://schemas.microsoft.com/office/drawing/2014/main" id="{F182071D-CC0F-46F9-8706-F6D7F51CC966}"/>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3E4FB24E-DBDE-427B-9136-C62C4A5CD84F}"/>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F5C668EE-118C-4BEF-B18E-F09B6632BA65}"/>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D00AFB66-6314-4D1C-AFF1-71F54411FE8A}"/>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F740F5C8-1D54-4BA3-9E1B-EB9FF8CF7B9D}"/>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A22427D2-A178-4F2F-82BB-15013391E06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161E1B7C-680B-4921-AA83-A1FDC677B22C}"/>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2FFEFF8D-21AE-4FD0-91B2-B1F5C2490E5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56304910-F605-430A-B701-5BF6E944D5D4}"/>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BBB1F6AB-3134-4A73-9D03-8E466466C189}"/>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C5BA3B30-4FB3-46C7-81D7-B2B708FB281A}"/>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F95C0BD0-969C-40A7-B8D9-A647BAFD02BB}"/>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1301FF4B-458B-41CD-97DC-A812AFEBB8E9}"/>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88AA1048-7A12-4767-BC74-EFBCB2192541}"/>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114960</xdr:rowOff>
    </xdr:from>
    <xdr:to>
      <xdr:col>24</xdr:col>
      <xdr:colOff>62865</xdr:colOff>
      <xdr:row>79</xdr:row>
      <xdr:rowOff>29159</xdr:rowOff>
    </xdr:to>
    <xdr:cxnSp macro="">
      <xdr:nvCxnSpPr>
        <xdr:cNvPr id="172" name="直線コネクタ 171">
          <a:extLst>
            <a:ext uri="{FF2B5EF4-FFF2-40B4-BE49-F238E27FC236}">
              <a16:creationId xmlns:a16="http://schemas.microsoft.com/office/drawing/2014/main" id="{9FA46D35-18C8-4B99-8D09-F164AE884D1B}"/>
            </a:ext>
          </a:extLst>
        </xdr:cNvPr>
        <xdr:cNvCxnSpPr/>
      </xdr:nvCxnSpPr>
      <xdr:spPr>
        <a:xfrm flipV="1">
          <a:off x="4633595" y="12116460"/>
          <a:ext cx="1270" cy="1457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32986</xdr:rowOff>
    </xdr:from>
    <xdr:ext cx="599010" cy="259045"/>
    <xdr:sp macro="" textlink="">
      <xdr:nvSpPr>
        <xdr:cNvPr id="173" name="民生費最小値テキスト">
          <a:extLst>
            <a:ext uri="{FF2B5EF4-FFF2-40B4-BE49-F238E27FC236}">
              <a16:creationId xmlns:a16="http://schemas.microsoft.com/office/drawing/2014/main" id="{E15EA991-CCD1-4071-9476-B4659AAA950A}"/>
            </a:ext>
          </a:extLst>
        </xdr:cNvPr>
        <xdr:cNvSpPr txBox="1"/>
      </xdr:nvSpPr>
      <xdr:spPr>
        <a:xfrm>
          <a:off x="4686300" y="1357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29159</xdr:rowOff>
    </xdr:from>
    <xdr:to>
      <xdr:col>24</xdr:col>
      <xdr:colOff>152400</xdr:colOff>
      <xdr:row>79</xdr:row>
      <xdr:rowOff>29159</xdr:rowOff>
    </xdr:to>
    <xdr:cxnSp macro="">
      <xdr:nvCxnSpPr>
        <xdr:cNvPr id="174" name="直線コネクタ 173">
          <a:extLst>
            <a:ext uri="{FF2B5EF4-FFF2-40B4-BE49-F238E27FC236}">
              <a16:creationId xmlns:a16="http://schemas.microsoft.com/office/drawing/2014/main" id="{95BE3540-1963-4DEA-BE64-DAC463FF0AD9}"/>
            </a:ext>
          </a:extLst>
        </xdr:cNvPr>
        <xdr:cNvCxnSpPr/>
      </xdr:nvCxnSpPr>
      <xdr:spPr>
        <a:xfrm>
          <a:off x="4546600" y="13573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61637</xdr:rowOff>
    </xdr:from>
    <xdr:ext cx="599010" cy="259045"/>
    <xdr:sp macro="" textlink="">
      <xdr:nvSpPr>
        <xdr:cNvPr id="175" name="民生費最大値テキスト">
          <a:extLst>
            <a:ext uri="{FF2B5EF4-FFF2-40B4-BE49-F238E27FC236}">
              <a16:creationId xmlns:a16="http://schemas.microsoft.com/office/drawing/2014/main" id="{60A57C18-B9FD-4724-8B60-3E238D4587AF}"/>
            </a:ext>
          </a:extLst>
        </xdr:cNvPr>
        <xdr:cNvSpPr txBox="1"/>
      </xdr:nvSpPr>
      <xdr:spPr>
        <a:xfrm>
          <a:off x="4686300" y="11891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235,948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114960</xdr:rowOff>
    </xdr:from>
    <xdr:to>
      <xdr:col>24</xdr:col>
      <xdr:colOff>152400</xdr:colOff>
      <xdr:row>70</xdr:row>
      <xdr:rowOff>114960</xdr:rowOff>
    </xdr:to>
    <xdr:cxnSp macro="">
      <xdr:nvCxnSpPr>
        <xdr:cNvPr id="176" name="直線コネクタ 175">
          <a:extLst>
            <a:ext uri="{FF2B5EF4-FFF2-40B4-BE49-F238E27FC236}">
              <a16:creationId xmlns:a16="http://schemas.microsoft.com/office/drawing/2014/main" id="{B7912B75-382D-4EE9-A32F-722111E566C7}"/>
            </a:ext>
          </a:extLst>
        </xdr:cNvPr>
        <xdr:cNvCxnSpPr/>
      </xdr:nvCxnSpPr>
      <xdr:spPr>
        <a:xfrm>
          <a:off x="4546600" y="1211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99034</xdr:rowOff>
    </xdr:from>
    <xdr:to>
      <xdr:col>24</xdr:col>
      <xdr:colOff>63500</xdr:colOff>
      <xdr:row>75</xdr:row>
      <xdr:rowOff>54039</xdr:rowOff>
    </xdr:to>
    <xdr:cxnSp macro="">
      <xdr:nvCxnSpPr>
        <xdr:cNvPr id="177" name="直線コネクタ 176">
          <a:extLst>
            <a:ext uri="{FF2B5EF4-FFF2-40B4-BE49-F238E27FC236}">
              <a16:creationId xmlns:a16="http://schemas.microsoft.com/office/drawing/2014/main" id="{DD5A1423-7B09-4E9D-BEFB-5AECF6B325FE}"/>
            </a:ext>
          </a:extLst>
        </xdr:cNvPr>
        <xdr:cNvCxnSpPr/>
      </xdr:nvCxnSpPr>
      <xdr:spPr>
        <a:xfrm>
          <a:off x="3797300" y="12786334"/>
          <a:ext cx="838200" cy="126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53344</xdr:rowOff>
    </xdr:from>
    <xdr:ext cx="599010" cy="259045"/>
    <xdr:sp macro="" textlink="">
      <xdr:nvSpPr>
        <xdr:cNvPr id="178" name="民生費平均値テキスト">
          <a:extLst>
            <a:ext uri="{FF2B5EF4-FFF2-40B4-BE49-F238E27FC236}">
              <a16:creationId xmlns:a16="http://schemas.microsoft.com/office/drawing/2014/main" id="{3C6A407B-F7FE-4930-9A17-D3C01B0EEE61}"/>
            </a:ext>
          </a:extLst>
        </xdr:cNvPr>
        <xdr:cNvSpPr txBox="1"/>
      </xdr:nvSpPr>
      <xdr:spPr>
        <a:xfrm>
          <a:off x="4686300" y="129120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74917</xdr:rowOff>
    </xdr:from>
    <xdr:to>
      <xdr:col>24</xdr:col>
      <xdr:colOff>114300</xdr:colOff>
      <xdr:row>76</xdr:row>
      <xdr:rowOff>5066</xdr:rowOff>
    </xdr:to>
    <xdr:sp macro="" textlink="">
      <xdr:nvSpPr>
        <xdr:cNvPr id="179" name="フローチャート: 判断 178">
          <a:extLst>
            <a:ext uri="{FF2B5EF4-FFF2-40B4-BE49-F238E27FC236}">
              <a16:creationId xmlns:a16="http://schemas.microsoft.com/office/drawing/2014/main" id="{487B1ED7-93E1-4F2C-B0D7-2C3F5F13FDAB}"/>
            </a:ext>
          </a:extLst>
        </xdr:cNvPr>
        <xdr:cNvSpPr/>
      </xdr:nvSpPr>
      <xdr:spPr>
        <a:xfrm>
          <a:off x="4584700" y="129336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99034</xdr:rowOff>
    </xdr:from>
    <xdr:to>
      <xdr:col>19</xdr:col>
      <xdr:colOff>177800</xdr:colOff>
      <xdr:row>76</xdr:row>
      <xdr:rowOff>2845</xdr:rowOff>
    </xdr:to>
    <xdr:cxnSp macro="">
      <xdr:nvCxnSpPr>
        <xdr:cNvPr id="180" name="直線コネクタ 179">
          <a:extLst>
            <a:ext uri="{FF2B5EF4-FFF2-40B4-BE49-F238E27FC236}">
              <a16:creationId xmlns:a16="http://schemas.microsoft.com/office/drawing/2014/main" id="{B2024D80-E9C7-494F-8535-363274F2DB1F}"/>
            </a:ext>
          </a:extLst>
        </xdr:cNvPr>
        <xdr:cNvCxnSpPr/>
      </xdr:nvCxnSpPr>
      <xdr:spPr>
        <a:xfrm flipV="1">
          <a:off x="2908300" y="12786334"/>
          <a:ext cx="889000" cy="24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140309</xdr:rowOff>
    </xdr:from>
    <xdr:to>
      <xdr:col>20</xdr:col>
      <xdr:colOff>38100</xdr:colOff>
      <xdr:row>75</xdr:row>
      <xdr:rowOff>70459</xdr:rowOff>
    </xdr:to>
    <xdr:sp macro="" textlink="">
      <xdr:nvSpPr>
        <xdr:cNvPr id="181" name="フローチャート: 判断 180">
          <a:extLst>
            <a:ext uri="{FF2B5EF4-FFF2-40B4-BE49-F238E27FC236}">
              <a16:creationId xmlns:a16="http://schemas.microsoft.com/office/drawing/2014/main" id="{6F345B7E-D67A-4737-8FC3-02C3FD8EE0A2}"/>
            </a:ext>
          </a:extLst>
        </xdr:cNvPr>
        <xdr:cNvSpPr/>
      </xdr:nvSpPr>
      <xdr:spPr>
        <a:xfrm>
          <a:off x="3746500" y="128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61586</xdr:rowOff>
    </xdr:from>
    <xdr:ext cx="599010" cy="259045"/>
    <xdr:sp macro="" textlink="">
      <xdr:nvSpPr>
        <xdr:cNvPr id="182" name="テキスト ボックス 181">
          <a:extLst>
            <a:ext uri="{FF2B5EF4-FFF2-40B4-BE49-F238E27FC236}">
              <a16:creationId xmlns:a16="http://schemas.microsoft.com/office/drawing/2014/main" id="{5544D4AA-851A-4C1A-AB4F-77C9B94ED781}"/>
            </a:ext>
          </a:extLst>
        </xdr:cNvPr>
        <xdr:cNvSpPr txBox="1"/>
      </xdr:nvSpPr>
      <xdr:spPr>
        <a:xfrm>
          <a:off x="3497795" y="1292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2845</xdr:rowOff>
    </xdr:from>
    <xdr:to>
      <xdr:col>15</xdr:col>
      <xdr:colOff>50800</xdr:colOff>
      <xdr:row>76</xdr:row>
      <xdr:rowOff>52578</xdr:rowOff>
    </xdr:to>
    <xdr:cxnSp macro="">
      <xdr:nvCxnSpPr>
        <xdr:cNvPr id="183" name="直線コネクタ 182">
          <a:extLst>
            <a:ext uri="{FF2B5EF4-FFF2-40B4-BE49-F238E27FC236}">
              <a16:creationId xmlns:a16="http://schemas.microsoft.com/office/drawing/2014/main" id="{E683FB31-F41E-40B5-BCBD-30216E286950}"/>
            </a:ext>
          </a:extLst>
        </xdr:cNvPr>
        <xdr:cNvCxnSpPr/>
      </xdr:nvCxnSpPr>
      <xdr:spPr>
        <a:xfrm flipV="1">
          <a:off x="2019300" y="13033045"/>
          <a:ext cx="889000" cy="4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144894</xdr:rowOff>
    </xdr:from>
    <xdr:to>
      <xdr:col>15</xdr:col>
      <xdr:colOff>101600</xdr:colOff>
      <xdr:row>75</xdr:row>
      <xdr:rowOff>75044</xdr:rowOff>
    </xdr:to>
    <xdr:sp macro="" textlink="">
      <xdr:nvSpPr>
        <xdr:cNvPr id="184" name="フローチャート: 判断 183">
          <a:extLst>
            <a:ext uri="{FF2B5EF4-FFF2-40B4-BE49-F238E27FC236}">
              <a16:creationId xmlns:a16="http://schemas.microsoft.com/office/drawing/2014/main" id="{09514BBB-783A-47F4-998A-7A2718EA4C14}"/>
            </a:ext>
          </a:extLst>
        </xdr:cNvPr>
        <xdr:cNvSpPr/>
      </xdr:nvSpPr>
      <xdr:spPr>
        <a:xfrm>
          <a:off x="2857500" y="1283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91571</xdr:rowOff>
    </xdr:from>
    <xdr:ext cx="599010" cy="259045"/>
    <xdr:sp macro="" textlink="">
      <xdr:nvSpPr>
        <xdr:cNvPr id="185" name="テキスト ボックス 184">
          <a:extLst>
            <a:ext uri="{FF2B5EF4-FFF2-40B4-BE49-F238E27FC236}">
              <a16:creationId xmlns:a16="http://schemas.microsoft.com/office/drawing/2014/main" id="{2CC2BA52-7DB4-46FF-937A-3170366D0F77}"/>
            </a:ext>
          </a:extLst>
        </xdr:cNvPr>
        <xdr:cNvSpPr txBox="1"/>
      </xdr:nvSpPr>
      <xdr:spPr>
        <a:xfrm>
          <a:off x="2608795" y="12607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52578</xdr:rowOff>
    </xdr:from>
    <xdr:to>
      <xdr:col>10</xdr:col>
      <xdr:colOff>114300</xdr:colOff>
      <xdr:row>77</xdr:row>
      <xdr:rowOff>92824</xdr:rowOff>
    </xdr:to>
    <xdr:cxnSp macro="">
      <xdr:nvCxnSpPr>
        <xdr:cNvPr id="186" name="直線コネクタ 185">
          <a:extLst>
            <a:ext uri="{FF2B5EF4-FFF2-40B4-BE49-F238E27FC236}">
              <a16:creationId xmlns:a16="http://schemas.microsoft.com/office/drawing/2014/main" id="{BFDCE81A-7D30-4D53-A06A-182924E75C1D}"/>
            </a:ext>
          </a:extLst>
        </xdr:cNvPr>
        <xdr:cNvCxnSpPr/>
      </xdr:nvCxnSpPr>
      <xdr:spPr>
        <a:xfrm flipV="1">
          <a:off x="1130300" y="13082778"/>
          <a:ext cx="889000" cy="21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41237</xdr:rowOff>
    </xdr:from>
    <xdr:to>
      <xdr:col>10</xdr:col>
      <xdr:colOff>165100</xdr:colOff>
      <xdr:row>75</xdr:row>
      <xdr:rowOff>142837</xdr:rowOff>
    </xdr:to>
    <xdr:sp macro="" textlink="">
      <xdr:nvSpPr>
        <xdr:cNvPr id="187" name="フローチャート: 判断 186">
          <a:extLst>
            <a:ext uri="{FF2B5EF4-FFF2-40B4-BE49-F238E27FC236}">
              <a16:creationId xmlns:a16="http://schemas.microsoft.com/office/drawing/2014/main" id="{634A649C-42C9-4569-AD35-CB24A8F14C9E}"/>
            </a:ext>
          </a:extLst>
        </xdr:cNvPr>
        <xdr:cNvSpPr/>
      </xdr:nvSpPr>
      <xdr:spPr>
        <a:xfrm>
          <a:off x="1968500" y="128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159364</xdr:rowOff>
    </xdr:from>
    <xdr:ext cx="599010" cy="259045"/>
    <xdr:sp macro="" textlink="">
      <xdr:nvSpPr>
        <xdr:cNvPr id="188" name="テキスト ボックス 187">
          <a:extLst>
            <a:ext uri="{FF2B5EF4-FFF2-40B4-BE49-F238E27FC236}">
              <a16:creationId xmlns:a16="http://schemas.microsoft.com/office/drawing/2014/main" id="{08638852-99DD-4DF0-A626-57C5409CCEE0}"/>
            </a:ext>
          </a:extLst>
        </xdr:cNvPr>
        <xdr:cNvSpPr txBox="1"/>
      </xdr:nvSpPr>
      <xdr:spPr>
        <a:xfrm>
          <a:off x="1719795" y="12675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111366</xdr:rowOff>
    </xdr:from>
    <xdr:to>
      <xdr:col>6</xdr:col>
      <xdr:colOff>38100</xdr:colOff>
      <xdr:row>76</xdr:row>
      <xdr:rowOff>41517</xdr:rowOff>
    </xdr:to>
    <xdr:sp macro="" textlink="">
      <xdr:nvSpPr>
        <xdr:cNvPr id="189" name="フローチャート: 判断 188">
          <a:extLst>
            <a:ext uri="{FF2B5EF4-FFF2-40B4-BE49-F238E27FC236}">
              <a16:creationId xmlns:a16="http://schemas.microsoft.com/office/drawing/2014/main" id="{5C869EA3-9702-42D0-92B0-9C9205BCA3BE}"/>
            </a:ext>
          </a:extLst>
        </xdr:cNvPr>
        <xdr:cNvSpPr/>
      </xdr:nvSpPr>
      <xdr:spPr>
        <a:xfrm>
          <a:off x="1079500" y="1297011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58043</xdr:rowOff>
    </xdr:from>
    <xdr:ext cx="599010" cy="259045"/>
    <xdr:sp macro="" textlink="">
      <xdr:nvSpPr>
        <xdr:cNvPr id="190" name="テキスト ボックス 189">
          <a:extLst>
            <a:ext uri="{FF2B5EF4-FFF2-40B4-BE49-F238E27FC236}">
              <a16:creationId xmlns:a16="http://schemas.microsoft.com/office/drawing/2014/main" id="{72C9FBDD-EC58-4F6F-A70D-F347D7BF25BB}"/>
            </a:ext>
          </a:extLst>
        </xdr:cNvPr>
        <xdr:cNvSpPr txBox="1"/>
      </xdr:nvSpPr>
      <xdr:spPr>
        <a:xfrm>
          <a:off x="830795" y="12745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DC9EFE23-4295-48C8-BF2F-16D58C556DD7}"/>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D32AF3B3-F314-44E3-813F-946C4157AF2F}"/>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A951346E-171E-4AB6-AA61-C27C2728456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6C4B16B8-2EE5-4A97-9827-3A7E0BA9C059}"/>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B126A684-3F45-4B3E-8B8E-23906A495196}"/>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3239</xdr:rowOff>
    </xdr:from>
    <xdr:to>
      <xdr:col>24</xdr:col>
      <xdr:colOff>114300</xdr:colOff>
      <xdr:row>75</xdr:row>
      <xdr:rowOff>104839</xdr:rowOff>
    </xdr:to>
    <xdr:sp macro="" textlink="">
      <xdr:nvSpPr>
        <xdr:cNvPr id="196" name="楕円 195">
          <a:extLst>
            <a:ext uri="{FF2B5EF4-FFF2-40B4-BE49-F238E27FC236}">
              <a16:creationId xmlns:a16="http://schemas.microsoft.com/office/drawing/2014/main" id="{7A48A56F-CDEF-48C7-85F5-EE9DF6587C4B}"/>
            </a:ext>
          </a:extLst>
        </xdr:cNvPr>
        <xdr:cNvSpPr/>
      </xdr:nvSpPr>
      <xdr:spPr>
        <a:xfrm>
          <a:off x="4584700" y="128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26116</xdr:rowOff>
    </xdr:from>
    <xdr:ext cx="599010" cy="259045"/>
    <xdr:sp macro="" textlink="">
      <xdr:nvSpPr>
        <xdr:cNvPr id="197" name="民生費該当値テキスト">
          <a:extLst>
            <a:ext uri="{FF2B5EF4-FFF2-40B4-BE49-F238E27FC236}">
              <a16:creationId xmlns:a16="http://schemas.microsoft.com/office/drawing/2014/main" id="{E11D7F77-6254-4823-A048-A4EE692A2A22}"/>
            </a:ext>
          </a:extLst>
        </xdr:cNvPr>
        <xdr:cNvSpPr txBox="1"/>
      </xdr:nvSpPr>
      <xdr:spPr>
        <a:xfrm>
          <a:off x="4686300" y="12713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48234</xdr:rowOff>
    </xdr:from>
    <xdr:to>
      <xdr:col>20</xdr:col>
      <xdr:colOff>38100</xdr:colOff>
      <xdr:row>74</xdr:row>
      <xdr:rowOff>149834</xdr:rowOff>
    </xdr:to>
    <xdr:sp macro="" textlink="">
      <xdr:nvSpPr>
        <xdr:cNvPr id="198" name="楕円 197">
          <a:extLst>
            <a:ext uri="{FF2B5EF4-FFF2-40B4-BE49-F238E27FC236}">
              <a16:creationId xmlns:a16="http://schemas.microsoft.com/office/drawing/2014/main" id="{9B99CF3C-7169-4006-B46C-CDDF0151204E}"/>
            </a:ext>
          </a:extLst>
        </xdr:cNvPr>
        <xdr:cNvSpPr/>
      </xdr:nvSpPr>
      <xdr:spPr>
        <a:xfrm>
          <a:off x="3746500" y="1273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166361</xdr:rowOff>
    </xdr:from>
    <xdr:ext cx="599010" cy="259045"/>
    <xdr:sp macro="" textlink="">
      <xdr:nvSpPr>
        <xdr:cNvPr id="199" name="テキスト ボックス 198">
          <a:extLst>
            <a:ext uri="{FF2B5EF4-FFF2-40B4-BE49-F238E27FC236}">
              <a16:creationId xmlns:a16="http://schemas.microsoft.com/office/drawing/2014/main" id="{2906298E-F155-4BDF-B457-603EB945C423}"/>
            </a:ext>
          </a:extLst>
        </xdr:cNvPr>
        <xdr:cNvSpPr txBox="1"/>
      </xdr:nvSpPr>
      <xdr:spPr>
        <a:xfrm>
          <a:off x="3497795" y="12510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123495</xdr:rowOff>
    </xdr:from>
    <xdr:to>
      <xdr:col>15</xdr:col>
      <xdr:colOff>101600</xdr:colOff>
      <xdr:row>76</xdr:row>
      <xdr:rowOff>53645</xdr:rowOff>
    </xdr:to>
    <xdr:sp macro="" textlink="">
      <xdr:nvSpPr>
        <xdr:cNvPr id="200" name="楕円 199">
          <a:extLst>
            <a:ext uri="{FF2B5EF4-FFF2-40B4-BE49-F238E27FC236}">
              <a16:creationId xmlns:a16="http://schemas.microsoft.com/office/drawing/2014/main" id="{41473E14-AD05-4927-BFF7-088E0B5D0D51}"/>
            </a:ext>
          </a:extLst>
        </xdr:cNvPr>
        <xdr:cNvSpPr/>
      </xdr:nvSpPr>
      <xdr:spPr>
        <a:xfrm>
          <a:off x="2857500" y="1298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44772</xdr:rowOff>
    </xdr:from>
    <xdr:ext cx="599010" cy="259045"/>
    <xdr:sp macro="" textlink="">
      <xdr:nvSpPr>
        <xdr:cNvPr id="201" name="テキスト ボックス 200">
          <a:extLst>
            <a:ext uri="{FF2B5EF4-FFF2-40B4-BE49-F238E27FC236}">
              <a16:creationId xmlns:a16="http://schemas.microsoft.com/office/drawing/2014/main" id="{AFA36B98-29A5-4E37-A0C9-650D4E2196CB}"/>
            </a:ext>
          </a:extLst>
        </xdr:cNvPr>
        <xdr:cNvSpPr txBox="1"/>
      </xdr:nvSpPr>
      <xdr:spPr>
        <a:xfrm>
          <a:off x="2608795" y="13074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1778</xdr:rowOff>
    </xdr:from>
    <xdr:to>
      <xdr:col>10</xdr:col>
      <xdr:colOff>165100</xdr:colOff>
      <xdr:row>76</xdr:row>
      <xdr:rowOff>103378</xdr:rowOff>
    </xdr:to>
    <xdr:sp macro="" textlink="">
      <xdr:nvSpPr>
        <xdr:cNvPr id="202" name="楕円 201">
          <a:extLst>
            <a:ext uri="{FF2B5EF4-FFF2-40B4-BE49-F238E27FC236}">
              <a16:creationId xmlns:a16="http://schemas.microsoft.com/office/drawing/2014/main" id="{96FF2E1C-C52A-4ABD-88C8-17FBD11F4648}"/>
            </a:ext>
          </a:extLst>
        </xdr:cNvPr>
        <xdr:cNvSpPr/>
      </xdr:nvSpPr>
      <xdr:spPr>
        <a:xfrm>
          <a:off x="1968500" y="1303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94505</xdr:rowOff>
    </xdr:from>
    <xdr:ext cx="599010" cy="259045"/>
    <xdr:sp macro="" textlink="">
      <xdr:nvSpPr>
        <xdr:cNvPr id="203" name="テキスト ボックス 202">
          <a:extLst>
            <a:ext uri="{FF2B5EF4-FFF2-40B4-BE49-F238E27FC236}">
              <a16:creationId xmlns:a16="http://schemas.microsoft.com/office/drawing/2014/main" id="{40EEEE4C-0899-4E86-962A-F71159A033D0}"/>
            </a:ext>
          </a:extLst>
        </xdr:cNvPr>
        <xdr:cNvSpPr txBox="1"/>
      </xdr:nvSpPr>
      <xdr:spPr>
        <a:xfrm>
          <a:off x="1719795" y="13124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42024</xdr:rowOff>
    </xdr:from>
    <xdr:to>
      <xdr:col>6</xdr:col>
      <xdr:colOff>38100</xdr:colOff>
      <xdr:row>77</xdr:row>
      <xdr:rowOff>143624</xdr:rowOff>
    </xdr:to>
    <xdr:sp macro="" textlink="">
      <xdr:nvSpPr>
        <xdr:cNvPr id="204" name="楕円 203">
          <a:extLst>
            <a:ext uri="{FF2B5EF4-FFF2-40B4-BE49-F238E27FC236}">
              <a16:creationId xmlns:a16="http://schemas.microsoft.com/office/drawing/2014/main" id="{B9B60130-7C9C-41CD-8B14-0C4F1399100A}"/>
            </a:ext>
          </a:extLst>
        </xdr:cNvPr>
        <xdr:cNvSpPr/>
      </xdr:nvSpPr>
      <xdr:spPr>
        <a:xfrm>
          <a:off x="1079500" y="1324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134751</xdr:rowOff>
    </xdr:from>
    <xdr:ext cx="599010" cy="259045"/>
    <xdr:sp macro="" textlink="">
      <xdr:nvSpPr>
        <xdr:cNvPr id="205" name="テキスト ボックス 204">
          <a:extLst>
            <a:ext uri="{FF2B5EF4-FFF2-40B4-BE49-F238E27FC236}">
              <a16:creationId xmlns:a16="http://schemas.microsoft.com/office/drawing/2014/main" id="{DD9A039A-4213-4D7E-94FD-E8D743F2458C}"/>
            </a:ext>
          </a:extLst>
        </xdr:cNvPr>
        <xdr:cNvSpPr txBox="1"/>
      </xdr:nvSpPr>
      <xdr:spPr>
        <a:xfrm>
          <a:off x="830795" y="13336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AAE282F5-9519-45C4-B36C-61330CA7AC6C}"/>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8687D0F-80BA-4A45-9639-3002CF76818A}"/>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F61F7088-9600-44FD-A5CA-8A600F85F86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86F9BAB5-175A-4E00-A7AD-8B6B76206F62}"/>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406647F4-B1A0-4B25-A53E-D86BAEE42DE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7C4BACBF-6C2D-43D1-89B0-7986B198EF23}"/>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9B73D41B-719D-43C0-A992-D89F74FA4FEB}"/>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7F2B36CF-096E-460A-A880-051A2C3C1C2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666ECF85-C537-4C22-B08A-9EFE7BFEB61B}"/>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48E86BB3-92BE-448D-BAEE-7408DE6EAA2A}"/>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89503DD1-247B-4A52-99A7-F11840DBD84D}"/>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DD96BEF4-63F2-4DF6-B344-95AF7C063651}"/>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B1E64A29-977F-4CAB-9BF5-7FB024E95CD7}"/>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E8E01DE5-2079-4D8C-9B31-A153C95C4F24}"/>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FD69139A-007E-44FB-B665-534F002B78CC}"/>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27F3422D-B6C2-4240-8B05-BB06D482D39E}"/>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9311A58A-D427-4D9F-B93A-340E9B3C970A}"/>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427D9E60-C066-4545-8F26-AA6EA04628C7}"/>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4" name="テキスト ボックス 223">
          <a:extLst>
            <a:ext uri="{FF2B5EF4-FFF2-40B4-BE49-F238E27FC236}">
              <a16:creationId xmlns:a16="http://schemas.microsoft.com/office/drawing/2014/main" id="{61A3D061-52E6-4DE6-A43B-E33943ABEBEB}"/>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244817D5-FEE8-489C-9959-F7FE8C27A4B7}"/>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215D4B92-EDCD-4007-8D5D-E8485AB97961}"/>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5C1DEDD1-F1B7-4D97-B5DC-E8E1209560A2}"/>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7369DAC2-A7F9-4231-90C6-A326370E8AB2}"/>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BEFBB96C-856C-4E50-A307-C6CFB251A21F}"/>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130023</xdr:rowOff>
    </xdr:from>
    <xdr:to>
      <xdr:col>24</xdr:col>
      <xdr:colOff>62865</xdr:colOff>
      <xdr:row>98</xdr:row>
      <xdr:rowOff>89599</xdr:rowOff>
    </xdr:to>
    <xdr:cxnSp macro="">
      <xdr:nvCxnSpPr>
        <xdr:cNvPr id="230" name="直線コネクタ 229">
          <a:extLst>
            <a:ext uri="{FF2B5EF4-FFF2-40B4-BE49-F238E27FC236}">
              <a16:creationId xmlns:a16="http://schemas.microsoft.com/office/drawing/2014/main" id="{EC19CA43-FC4A-4A60-9EAB-275F72D227F6}"/>
            </a:ext>
          </a:extLst>
        </xdr:cNvPr>
        <xdr:cNvCxnSpPr/>
      </xdr:nvCxnSpPr>
      <xdr:spPr>
        <a:xfrm flipV="1">
          <a:off x="4633595" y="15389073"/>
          <a:ext cx="1270" cy="1502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93426</xdr:rowOff>
    </xdr:from>
    <xdr:ext cx="534377" cy="259045"/>
    <xdr:sp macro="" textlink="">
      <xdr:nvSpPr>
        <xdr:cNvPr id="231" name="衛生費最小値テキスト">
          <a:extLst>
            <a:ext uri="{FF2B5EF4-FFF2-40B4-BE49-F238E27FC236}">
              <a16:creationId xmlns:a16="http://schemas.microsoft.com/office/drawing/2014/main" id="{E17BA1C6-CFA5-4EDB-B787-8898DC663873}"/>
            </a:ext>
          </a:extLst>
        </xdr:cNvPr>
        <xdr:cNvSpPr txBox="1"/>
      </xdr:nvSpPr>
      <xdr:spPr>
        <a:xfrm>
          <a:off x="4686300" y="1689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89599</xdr:rowOff>
    </xdr:from>
    <xdr:to>
      <xdr:col>24</xdr:col>
      <xdr:colOff>152400</xdr:colOff>
      <xdr:row>98</xdr:row>
      <xdr:rowOff>89599</xdr:rowOff>
    </xdr:to>
    <xdr:cxnSp macro="">
      <xdr:nvCxnSpPr>
        <xdr:cNvPr id="232" name="直線コネクタ 231">
          <a:extLst>
            <a:ext uri="{FF2B5EF4-FFF2-40B4-BE49-F238E27FC236}">
              <a16:creationId xmlns:a16="http://schemas.microsoft.com/office/drawing/2014/main" id="{AF998F85-E0FE-464D-A032-9EA9C03BEBF1}"/>
            </a:ext>
          </a:extLst>
        </xdr:cNvPr>
        <xdr:cNvCxnSpPr/>
      </xdr:nvCxnSpPr>
      <xdr:spPr>
        <a:xfrm>
          <a:off x="4546600" y="1689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76700</xdr:rowOff>
    </xdr:from>
    <xdr:ext cx="599010" cy="259045"/>
    <xdr:sp macro="" textlink="">
      <xdr:nvSpPr>
        <xdr:cNvPr id="233" name="衛生費最大値テキスト">
          <a:extLst>
            <a:ext uri="{FF2B5EF4-FFF2-40B4-BE49-F238E27FC236}">
              <a16:creationId xmlns:a16="http://schemas.microsoft.com/office/drawing/2014/main" id="{C66FBB55-622C-4214-BB1D-C292F5CC1690}"/>
            </a:ext>
          </a:extLst>
        </xdr:cNvPr>
        <xdr:cNvSpPr txBox="1"/>
      </xdr:nvSpPr>
      <xdr:spPr>
        <a:xfrm>
          <a:off x="4686300" y="15164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105,508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130023</xdr:rowOff>
    </xdr:from>
    <xdr:to>
      <xdr:col>24</xdr:col>
      <xdr:colOff>152400</xdr:colOff>
      <xdr:row>89</xdr:row>
      <xdr:rowOff>130023</xdr:rowOff>
    </xdr:to>
    <xdr:cxnSp macro="">
      <xdr:nvCxnSpPr>
        <xdr:cNvPr id="234" name="直線コネクタ 233">
          <a:extLst>
            <a:ext uri="{FF2B5EF4-FFF2-40B4-BE49-F238E27FC236}">
              <a16:creationId xmlns:a16="http://schemas.microsoft.com/office/drawing/2014/main" id="{EFC0F0CE-ECDD-4C56-A61E-30A7CD78EDEF}"/>
            </a:ext>
          </a:extLst>
        </xdr:cNvPr>
        <xdr:cNvCxnSpPr/>
      </xdr:nvCxnSpPr>
      <xdr:spPr>
        <a:xfrm>
          <a:off x="4546600" y="15389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152482</xdr:rowOff>
    </xdr:from>
    <xdr:to>
      <xdr:col>24</xdr:col>
      <xdr:colOff>63500</xdr:colOff>
      <xdr:row>97</xdr:row>
      <xdr:rowOff>152825</xdr:rowOff>
    </xdr:to>
    <xdr:cxnSp macro="">
      <xdr:nvCxnSpPr>
        <xdr:cNvPr id="235" name="直線コネクタ 234">
          <a:extLst>
            <a:ext uri="{FF2B5EF4-FFF2-40B4-BE49-F238E27FC236}">
              <a16:creationId xmlns:a16="http://schemas.microsoft.com/office/drawing/2014/main" id="{5F03ED61-90ED-42E2-B6E0-B5FBFEBD2B08}"/>
            </a:ext>
          </a:extLst>
        </xdr:cNvPr>
        <xdr:cNvCxnSpPr/>
      </xdr:nvCxnSpPr>
      <xdr:spPr>
        <a:xfrm>
          <a:off x="3797300" y="16783132"/>
          <a:ext cx="8382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3402</xdr:rowOff>
    </xdr:from>
    <xdr:ext cx="534377" cy="259045"/>
    <xdr:sp macro="" textlink="">
      <xdr:nvSpPr>
        <xdr:cNvPr id="236" name="衛生費平均値テキスト">
          <a:extLst>
            <a:ext uri="{FF2B5EF4-FFF2-40B4-BE49-F238E27FC236}">
              <a16:creationId xmlns:a16="http://schemas.microsoft.com/office/drawing/2014/main" id="{F3405556-C4AB-44CF-82AA-422843A54E0E}"/>
            </a:ext>
          </a:extLst>
        </xdr:cNvPr>
        <xdr:cNvSpPr txBox="1"/>
      </xdr:nvSpPr>
      <xdr:spPr>
        <a:xfrm>
          <a:off x="4686300" y="162911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151975</xdr:rowOff>
    </xdr:from>
    <xdr:to>
      <xdr:col>24</xdr:col>
      <xdr:colOff>114300</xdr:colOff>
      <xdr:row>96</xdr:row>
      <xdr:rowOff>82125</xdr:rowOff>
    </xdr:to>
    <xdr:sp macro="" textlink="">
      <xdr:nvSpPr>
        <xdr:cNvPr id="237" name="フローチャート: 判断 236">
          <a:extLst>
            <a:ext uri="{FF2B5EF4-FFF2-40B4-BE49-F238E27FC236}">
              <a16:creationId xmlns:a16="http://schemas.microsoft.com/office/drawing/2014/main" id="{E082B652-2639-46F1-8925-6D072C321E68}"/>
            </a:ext>
          </a:extLst>
        </xdr:cNvPr>
        <xdr:cNvSpPr/>
      </xdr:nvSpPr>
      <xdr:spPr>
        <a:xfrm>
          <a:off x="45847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152482</xdr:rowOff>
    </xdr:from>
    <xdr:to>
      <xdr:col>19</xdr:col>
      <xdr:colOff>177800</xdr:colOff>
      <xdr:row>98</xdr:row>
      <xdr:rowOff>136519</xdr:rowOff>
    </xdr:to>
    <xdr:cxnSp macro="">
      <xdr:nvCxnSpPr>
        <xdr:cNvPr id="238" name="直線コネクタ 237">
          <a:extLst>
            <a:ext uri="{FF2B5EF4-FFF2-40B4-BE49-F238E27FC236}">
              <a16:creationId xmlns:a16="http://schemas.microsoft.com/office/drawing/2014/main" id="{CDBBEED0-E207-4CAC-9ABA-C2E80B006335}"/>
            </a:ext>
          </a:extLst>
        </xdr:cNvPr>
        <xdr:cNvCxnSpPr/>
      </xdr:nvCxnSpPr>
      <xdr:spPr>
        <a:xfrm flipV="1">
          <a:off x="2908300" y="16783132"/>
          <a:ext cx="889000" cy="15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133725</xdr:rowOff>
    </xdr:from>
    <xdr:to>
      <xdr:col>20</xdr:col>
      <xdr:colOff>38100</xdr:colOff>
      <xdr:row>96</xdr:row>
      <xdr:rowOff>63875</xdr:rowOff>
    </xdr:to>
    <xdr:sp macro="" textlink="">
      <xdr:nvSpPr>
        <xdr:cNvPr id="239" name="フローチャート: 判断 238">
          <a:extLst>
            <a:ext uri="{FF2B5EF4-FFF2-40B4-BE49-F238E27FC236}">
              <a16:creationId xmlns:a16="http://schemas.microsoft.com/office/drawing/2014/main" id="{E678B387-4CBA-44FC-B023-1388F97F28CB}"/>
            </a:ext>
          </a:extLst>
        </xdr:cNvPr>
        <xdr:cNvSpPr/>
      </xdr:nvSpPr>
      <xdr:spPr>
        <a:xfrm>
          <a:off x="3746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80402</xdr:rowOff>
    </xdr:from>
    <xdr:ext cx="534377" cy="259045"/>
    <xdr:sp macro="" textlink="">
      <xdr:nvSpPr>
        <xdr:cNvPr id="240" name="テキスト ボックス 239">
          <a:extLst>
            <a:ext uri="{FF2B5EF4-FFF2-40B4-BE49-F238E27FC236}">
              <a16:creationId xmlns:a16="http://schemas.microsoft.com/office/drawing/2014/main" id="{658EFC71-0394-4FD8-AC77-BAF5089C40D4}"/>
            </a:ext>
          </a:extLst>
        </xdr:cNvPr>
        <xdr:cNvSpPr txBox="1"/>
      </xdr:nvSpPr>
      <xdr:spPr>
        <a:xfrm>
          <a:off x="3530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136519</xdr:rowOff>
    </xdr:from>
    <xdr:to>
      <xdr:col>15</xdr:col>
      <xdr:colOff>50800</xdr:colOff>
      <xdr:row>98</xdr:row>
      <xdr:rowOff>152064</xdr:rowOff>
    </xdr:to>
    <xdr:cxnSp macro="">
      <xdr:nvCxnSpPr>
        <xdr:cNvPr id="241" name="直線コネクタ 240">
          <a:extLst>
            <a:ext uri="{FF2B5EF4-FFF2-40B4-BE49-F238E27FC236}">
              <a16:creationId xmlns:a16="http://schemas.microsoft.com/office/drawing/2014/main" id="{0403EBA8-4427-40AB-AE7D-F446A3E7DC1F}"/>
            </a:ext>
          </a:extLst>
        </xdr:cNvPr>
        <xdr:cNvCxnSpPr/>
      </xdr:nvCxnSpPr>
      <xdr:spPr>
        <a:xfrm flipV="1">
          <a:off x="2019300" y="16938619"/>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10471</xdr:rowOff>
    </xdr:from>
    <xdr:to>
      <xdr:col>15</xdr:col>
      <xdr:colOff>101600</xdr:colOff>
      <xdr:row>96</xdr:row>
      <xdr:rowOff>112071</xdr:rowOff>
    </xdr:to>
    <xdr:sp macro="" textlink="">
      <xdr:nvSpPr>
        <xdr:cNvPr id="242" name="フローチャート: 判断 241">
          <a:extLst>
            <a:ext uri="{FF2B5EF4-FFF2-40B4-BE49-F238E27FC236}">
              <a16:creationId xmlns:a16="http://schemas.microsoft.com/office/drawing/2014/main" id="{5A03F295-8C4A-40AC-BE60-45B811B83974}"/>
            </a:ext>
          </a:extLst>
        </xdr:cNvPr>
        <xdr:cNvSpPr/>
      </xdr:nvSpPr>
      <xdr:spPr>
        <a:xfrm>
          <a:off x="2857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128598</xdr:rowOff>
    </xdr:from>
    <xdr:ext cx="534377" cy="259045"/>
    <xdr:sp macro="" textlink="">
      <xdr:nvSpPr>
        <xdr:cNvPr id="243" name="テキスト ボックス 242">
          <a:extLst>
            <a:ext uri="{FF2B5EF4-FFF2-40B4-BE49-F238E27FC236}">
              <a16:creationId xmlns:a16="http://schemas.microsoft.com/office/drawing/2014/main" id="{B1676655-80AC-4077-AC8A-BD47BBDB3C87}"/>
            </a:ext>
          </a:extLst>
        </xdr:cNvPr>
        <xdr:cNvSpPr txBox="1"/>
      </xdr:nvSpPr>
      <xdr:spPr>
        <a:xfrm>
          <a:off x="2641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152064</xdr:rowOff>
    </xdr:from>
    <xdr:to>
      <xdr:col>10</xdr:col>
      <xdr:colOff>114300</xdr:colOff>
      <xdr:row>98</xdr:row>
      <xdr:rowOff>167723</xdr:rowOff>
    </xdr:to>
    <xdr:cxnSp macro="">
      <xdr:nvCxnSpPr>
        <xdr:cNvPr id="244" name="直線コネクタ 243">
          <a:extLst>
            <a:ext uri="{FF2B5EF4-FFF2-40B4-BE49-F238E27FC236}">
              <a16:creationId xmlns:a16="http://schemas.microsoft.com/office/drawing/2014/main" id="{1BA2B12D-B014-47FF-BDA4-318100E8981C}"/>
            </a:ext>
          </a:extLst>
        </xdr:cNvPr>
        <xdr:cNvCxnSpPr/>
      </xdr:nvCxnSpPr>
      <xdr:spPr>
        <a:xfrm flipV="1">
          <a:off x="1130300" y="16954164"/>
          <a:ext cx="889000" cy="1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72803</xdr:rowOff>
    </xdr:from>
    <xdr:to>
      <xdr:col>10</xdr:col>
      <xdr:colOff>165100</xdr:colOff>
      <xdr:row>97</xdr:row>
      <xdr:rowOff>2953</xdr:rowOff>
    </xdr:to>
    <xdr:sp macro="" textlink="">
      <xdr:nvSpPr>
        <xdr:cNvPr id="245" name="フローチャート: 判断 244">
          <a:extLst>
            <a:ext uri="{FF2B5EF4-FFF2-40B4-BE49-F238E27FC236}">
              <a16:creationId xmlns:a16="http://schemas.microsoft.com/office/drawing/2014/main" id="{14CD76EA-509B-44C7-A2E7-7B20092C6F33}"/>
            </a:ext>
          </a:extLst>
        </xdr:cNvPr>
        <xdr:cNvSpPr/>
      </xdr:nvSpPr>
      <xdr:spPr>
        <a:xfrm>
          <a:off x="1968500" y="1653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19480</xdr:rowOff>
    </xdr:from>
    <xdr:ext cx="534377" cy="259045"/>
    <xdr:sp macro="" textlink="">
      <xdr:nvSpPr>
        <xdr:cNvPr id="246" name="テキスト ボックス 245">
          <a:extLst>
            <a:ext uri="{FF2B5EF4-FFF2-40B4-BE49-F238E27FC236}">
              <a16:creationId xmlns:a16="http://schemas.microsoft.com/office/drawing/2014/main" id="{92ECDEAC-3695-439A-B65F-1C1EF20A5E57}"/>
            </a:ext>
          </a:extLst>
        </xdr:cNvPr>
        <xdr:cNvSpPr txBox="1"/>
      </xdr:nvSpPr>
      <xdr:spPr>
        <a:xfrm>
          <a:off x="1752111" y="1630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110846</xdr:rowOff>
    </xdr:from>
    <xdr:to>
      <xdr:col>6</xdr:col>
      <xdr:colOff>38100</xdr:colOff>
      <xdr:row>97</xdr:row>
      <xdr:rowOff>40996</xdr:rowOff>
    </xdr:to>
    <xdr:sp macro="" textlink="">
      <xdr:nvSpPr>
        <xdr:cNvPr id="247" name="フローチャート: 判断 246">
          <a:extLst>
            <a:ext uri="{FF2B5EF4-FFF2-40B4-BE49-F238E27FC236}">
              <a16:creationId xmlns:a16="http://schemas.microsoft.com/office/drawing/2014/main" id="{63A60669-1AFE-4E27-BF1E-FABA569A842F}"/>
            </a:ext>
          </a:extLst>
        </xdr:cNvPr>
        <xdr:cNvSpPr/>
      </xdr:nvSpPr>
      <xdr:spPr>
        <a:xfrm>
          <a:off x="1079500" y="16570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57523</xdr:rowOff>
    </xdr:from>
    <xdr:ext cx="534377" cy="259045"/>
    <xdr:sp macro="" textlink="">
      <xdr:nvSpPr>
        <xdr:cNvPr id="248" name="テキスト ボックス 247">
          <a:extLst>
            <a:ext uri="{FF2B5EF4-FFF2-40B4-BE49-F238E27FC236}">
              <a16:creationId xmlns:a16="http://schemas.microsoft.com/office/drawing/2014/main" id="{64FAF448-60D4-4CB0-AC1C-C40E7F0E158B}"/>
            </a:ext>
          </a:extLst>
        </xdr:cNvPr>
        <xdr:cNvSpPr txBox="1"/>
      </xdr:nvSpPr>
      <xdr:spPr>
        <a:xfrm>
          <a:off x="863111" y="1634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B8FB87EA-66BF-463E-93C0-A35A8030D8BE}"/>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57D86C02-B11C-4355-A495-4B7304812C34}"/>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3C48F140-8547-468A-974F-B727FA760885}"/>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75B98987-F416-46AA-A11A-587E46AAF4E7}"/>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358AD1E3-A4D2-477A-954C-A22457DB2E7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102025</xdr:rowOff>
    </xdr:from>
    <xdr:to>
      <xdr:col>24</xdr:col>
      <xdr:colOff>114300</xdr:colOff>
      <xdr:row>98</xdr:row>
      <xdr:rowOff>32175</xdr:rowOff>
    </xdr:to>
    <xdr:sp macro="" textlink="">
      <xdr:nvSpPr>
        <xdr:cNvPr id="254" name="楕円 253">
          <a:extLst>
            <a:ext uri="{FF2B5EF4-FFF2-40B4-BE49-F238E27FC236}">
              <a16:creationId xmlns:a16="http://schemas.microsoft.com/office/drawing/2014/main" id="{D760C3EA-16FB-4CBA-9384-0AD493DBBE39}"/>
            </a:ext>
          </a:extLst>
        </xdr:cNvPr>
        <xdr:cNvSpPr/>
      </xdr:nvSpPr>
      <xdr:spPr>
        <a:xfrm>
          <a:off x="4584700" y="1673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16952</xdr:rowOff>
    </xdr:from>
    <xdr:ext cx="534377" cy="259045"/>
    <xdr:sp macro="" textlink="">
      <xdr:nvSpPr>
        <xdr:cNvPr id="255" name="衛生費該当値テキスト">
          <a:extLst>
            <a:ext uri="{FF2B5EF4-FFF2-40B4-BE49-F238E27FC236}">
              <a16:creationId xmlns:a16="http://schemas.microsoft.com/office/drawing/2014/main" id="{6AAEFCE0-4656-4457-BB0F-2C6F0A894322}"/>
            </a:ext>
          </a:extLst>
        </xdr:cNvPr>
        <xdr:cNvSpPr txBox="1"/>
      </xdr:nvSpPr>
      <xdr:spPr>
        <a:xfrm>
          <a:off x="4686300" y="16647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101682</xdr:rowOff>
    </xdr:from>
    <xdr:to>
      <xdr:col>20</xdr:col>
      <xdr:colOff>38100</xdr:colOff>
      <xdr:row>98</xdr:row>
      <xdr:rowOff>31832</xdr:rowOff>
    </xdr:to>
    <xdr:sp macro="" textlink="">
      <xdr:nvSpPr>
        <xdr:cNvPr id="256" name="楕円 255">
          <a:extLst>
            <a:ext uri="{FF2B5EF4-FFF2-40B4-BE49-F238E27FC236}">
              <a16:creationId xmlns:a16="http://schemas.microsoft.com/office/drawing/2014/main" id="{E934071C-F06F-4C0D-B749-555055F09CDF}"/>
            </a:ext>
          </a:extLst>
        </xdr:cNvPr>
        <xdr:cNvSpPr/>
      </xdr:nvSpPr>
      <xdr:spPr>
        <a:xfrm>
          <a:off x="3746500" y="1673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22959</xdr:rowOff>
    </xdr:from>
    <xdr:ext cx="534377" cy="259045"/>
    <xdr:sp macro="" textlink="">
      <xdr:nvSpPr>
        <xdr:cNvPr id="257" name="テキスト ボックス 256">
          <a:extLst>
            <a:ext uri="{FF2B5EF4-FFF2-40B4-BE49-F238E27FC236}">
              <a16:creationId xmlns:a16="http://schemas.microsoft.com/office/drawing/2014/main" id="{93D33F00-B0C1-48AD-BAE8-B0880BD02D66}"/>
            </a:ext>
          </a:extLst>
        </xdr:cNvPr>
        <xdr:cNvSpPr txBox="1"/>
      </xdr:nvSpPr>
      <xdr:spPr>
        <a:xfrm>
          <a:off x="3530111" y="16825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85719</xdr:rowOff>
    </xdr:from>
    <xdr:to>
      <xdr:col>15</xdr:col>
      <xdr:colOff>101600</xdr:colOff>
      <xdr:row>99</xdr:row>
      <xdr:rowOff>15869</xdr:rowOff>
    </xdr:to>
    <xdr:sp macro="" textlink="">
      <xdr:nvSpPr>
        <xdr:cNvPr id="258" name="楕円 257">
          <a:extLst>
            <a:ext uri="{FF2B5EF4-FFF2-40B4-BE49-F238E27FC236}">
              <a16:creationId xmlns:a16="http://schemas.microsoft.com/office/drawing/2014/main" id="{D8A3ADD6-14E5-4F51-9B71-A6910ECFBFEF}"/>
            </a:ext>
          </a:extLst>
        </xdr:cNvPr>
        <xdr:cNvSpPr/>
      </xdr:nvSpPr>
      <xdr:spPr>
        <a:xfrm>
          <a:off x="2857500" y="1688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6996</xdr:rowOff>
    </xdr:from>
    <xdr:ext cx="534377" cy="259045"/>
    <xdr:sp macro="" textlink="">
      <xdr:nvSpPr>
        <xdr:cNvPr id="259" name="テキスト ボックス 258">
          <a:extLst>
            <a:ext uri="{FF2B5EF4-FFF2-40B4-BE49-F238E27FC236}">
              <a16:creationId xmlns:a16="http://schemas.microsoft.com/office/drawing/2014/main" id="{777DBF93-DEFF-48D7-8A94-AF70B9E65A6C}"/>
            </a:ext>
          </a:extLst>
        </xdr:cNvPr>
        <xdr:cNvSpPr txBox="1"/>
      </xdr:nvSpPr>
      <xdr:spPr>
        <a:xfrm>
          <a:off x="2641111" y="1698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101264</xdr:rowOff>
    </xdr:from>
    <xdr:to>
      <xdr:col>10</xdr:col>
      <xdr:colOff>165100</xdr:colOff>
      <xdr:row>99</xdr:row>
      <xdr:rowOff>31414</xdr:rowOff>
    </xdr:to>
    <xdr:sp macro="" textlink="">
      <xdr:nvSpPr>
        <xdr:cNvPr id="260" name="楕円 259">
          <a:extLst>
            <a:ext uri="{FF2B5EF4-FFF2-40B4-BE49-F238E27FC236}">
              <a16:creationId xmlns:a16="http://schemas.microsoft.com/office/drawing/2014/main" id="{00A01A73-B294-4965-9D6F-328511F52DCF}"/>
            </a:ext>
          </a:extLst>
        </xdr:cNvPr>
        <xdr:cNvSpPr/>
      </xdr:nvSpPr>
      <xdr:spPr>
        <a:xfrm>
          <a:off x="1968500" y="1690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22541</xdr:rowOff>
    </xdr:from>
    <xdr:ext cx="534377" cy="259045"/>
    <xdr:sp macro="" textlink="">
      <xdr:nvSpPr>
        <xdr:cNvPr id="261" name="テキスト ボックス 260">
          <a:extLst>
            <a:ext uri="{FF2B5EF4-FFF2-40B4-BE49-F238E27FC236}">
              <a16:creationId xmlns:a16="http://schemas.microsoft.com/office/drawing/2014/main" id="{2C5B64B9-7FD2-4FC1-A3FB-F39C30F82B84}"/>
            </a:ext>
          </a:extLst>
        </xdr:cNvPr>
        <xdr:cNvSpPr txBox="1"/>
      </xdr:nvSpPr>
      <xdr:spPr>
        <a:xfrm>
          <a:off x="1752111" y="1699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116923</xdr:rowOff>
    </xdr:from>
    <xdr:to>
      <xdr:col>6</xdr:col>
      <xdr:colOff>38100</xdr:colOff>
      <xdr:row>99</xdr:row>
      <xdr:rowOff>47073</xdr:rowOff>
    </xdr:to>
    <xdr:sp macro="" textlink="">
      <xdr:nvSpPr>
        <xdr:cNvPr id="262" name="楕円 261">
          <a:extLst>
            <a:ext uri="{FF2B5EF4-FFF2-40B4-BE49-F238E27FC236}">
              <a16:creationId xmlns:a16="http://schemas.microsoft.com/office/drawing/2014/main" id="{91BDABDF-3AA0-4120-B5E5-10627C255F24}"/>
            </a:ext>
          </a:extLst>
        </xdr:cNvPr>
        <xdr:cNvSpPr/>
      </xdr:nvSpPr>
      <xdr:spPr>
        <a:xfrm>
          <a:off x="1079500" y="1691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38200</xdr:rowOff>
    </xdr:from>
    <xdr:ext cx="534377" cy="259045"/>
    <xdr:sp macro="" textlink="">
      <xdr:nvSpPr>
        <xdr:cNvPr id="263" name="テキスト ボックス 262">
          <a:extLst>
            <a:ext uri="{FF2B5EF4-FFF2-40B4-BE49-F238E27FC236}">
              <a16:creationId xmlns:a16="http://schemas.microsoft.com/office/drawing/2014/main" id="{701E9BC2-1413-44DE-9482-3CC14D5DA9C5}"/>
            </a:ext>
          </a:extLst>
        </xdr:cNvPr>
        <xdr:cNvSpPr txBox="1"/>
      </xdr:nvSpPr>
      <xdr:spPr>
        <a:xfrm>
          <a:off x="863111" y="1701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BBD49005-7164-4847-8F19-00E93DABA02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BCA0C889-BB50-43A0-9F33-220C4A98CDA9}"/>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46F7AF45-752C-4029-B199-A0699D8F5F9B}"/>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B2377E85-243B-4704-8722-31C80380DFD4}"/>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89BBF95-1624-47E7-A8F5-65DF2D679B72}"/>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DBBD0E47-3FF4-4191-A3DA-70D8CFD064BD}"/>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3CFCE5C-6898-4E18-9630-A7B5FC4683FA}"/>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71173665-17C9-4025-B819-D5D37B6DA595}"/>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2AFDEB1F-C796-4E00-A3BB-2DF99C4418CF}"/>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4F0014D9-FEF0-4DEB-8C85-23447A63879D}"/>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26FB0DE3-459A-4270-911F-0A28470C999F}"/>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B31C142A-6183-4C1B-B9F8-30C633495676}"/>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C6985A97-B8A3-4C57-9DE2-048D91CC402E}"/>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id="{0EFE6162-D59A-4CCC-9074-F9A52B8DFD16}"/>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B3BF6047-6CDA-45E8-9096-D308437935E4}"/>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a:extLst>
            <a:ext uri="{FF2B5EF4-FFF2-40B4-BE49-F238E27FC236}">
              <a16:creationId xmlns:a16="http://schemas.microsoft.com/office/drawing/2014/main" id="{527218F3-4079-4E0F-B025-B2839651650A}"/>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B1C79D0E-8135-4E49-9D23-6F7D0E8A09F3}"/>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1" name="テキスト ボックス 280">
          <a:extLst>
            <a:ext uri="{FF2B5EF4-FFF2-40B4-BE49-F238E27FC236}">
              <a16:creationId xmlns:a16="http://schemas.microsoft.com/office/drawing/2014/main" id="{CF592D9B-2785-4651-9F7F-A933F64E31F9}"/>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AECCD316-0105-46E4-8179-F9758C5353CC}"/>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3" name="テキスト ボックス 282">
          <a:extLst>
            <a:ext uri="{FF2B5EF4-FFF2-40B4-BE49-F238E27FC236}">
              <a16:creationId xmlns:a16="http://schemas.microsoft.com/office/drawing/2014/main" id="{361B6347-1C78-4657-B86B-1AA7216C544E}"/>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33049C28-EC4B-44D2-891E-0C0635DEEF03}"/>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25B06E3B-83C5-47F8-A03B-D6139BDDC8B8}"/>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15C5FCE-2E7C-4F07-9A0C-4196B3227595}"/>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21666</xdr:rowOff>
    </xdr:from>
    <xdr:to>
      <xdr:col>54</xdr:col>
      <xdr:colOff>189865</xdr:colOff>
      <xdr:row>39</xdr:row>
      <xdr:rowOff>44450</xdr:rowOff>
    </xdr:to>
    <xdr:cxnSp macro="">
      <xdr:nvCxnSpPr>
        <xdr:cNvPr id="287" name="直線コネクタ 286">
          <a:extLst>
            <a:ext uri="{FF2B5EF4-FFF2-40B4-BE49-F238E27FC236}">
              <a16:creationId xmlns:a16="http://schemas.microsoft.com/office/drawing/2014/main" id="{C588E2C4-19CF-4F51-8FF0-D86AF86F9A5B}"/>
            </a:ext>
          </a:extLst>
        </xdr:cNvPr>
        <xdr:cNvCxnSpPr/>
      </xdr:nvCxnSpPr>
      <xdr:spPr>
        <a:xfrm flipV="1">
          <a:off x="10475595" y="5336616"/>
          <a:ext cx="1270" cy="1394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a:extLst>
            <a:ext uri="{FF2B5EF4-FFF2-40B4-BE49-F238E27FC236}">
              <a16:creationId xmlns:a16="http://schemas.microsoft.com/office/drawing/2014/main" id="{68EB58B2-62A5-455C-B01B-E13E5A471109}"/>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a:extLst>
            <a:ext uri="{FF2B5EF4-FFF2-40B4-BE49-F238E27FC236}">
              <a16:creationId xmlns:a16="http://schemas.microsoft.com/office/drawing/2014/main" id="{655BB0DE-F036-4586-868C-70E3D3495404}"/>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139793</xdr:rowOff>
    </xdr:from>
    <xdr:ext cx="534377" cy="259045"/>
    <xdr:sp macro="" textlink="">
      <xdr:nvSpPr>
        <xdr:cNvPr id="290" name="労働費最大値テキスト">
          <a:extLst>
            <a:ext uri="{FF2B5EF4-FFF2-40B4-BE49-F238E27FC236}">
              <a16:creationId xmlns:a16="http://schemas.microsoft.com/office/drawing/2014/main" id="{4AB43297-027B-4BC2-A024-19BA531026F3}"/>
            </a:ext>
          </a:extLst>
        </xdr:cNvPr>
        <xdr:cNvSpPr txBox="1"/>
      </xdr:nvSpPr>
      <xdr:spPr>
        <a:xfrm>
          <a:off x="10528300" y="511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21666</xdr:rowOff>
    </xdr:from>
    <xdr:to>
      <xdr:col>55</xdr:col>
      <xdr:colOff>88900</xdr:colOff>
      <xdr:row>31</xdr:row>
      <xdr:rowOff>21666</xdr:rowOff>
    </xdr:to>
    <xdr:cxnSp macro="">
      <xdr:nvCxnSpPr>
        <xdr:cNvPr id="291" name="直線コネクタ 290">
          <a:extLst>
            <a:ext uri="{FF2B5EF4-FFF2-40B4-BE49-F238E27FC236}">
              <a16:creationId xmlns:a16="http://schemas.microsoft.com/office/drawing/2014/main" id="{1941DFE2-A20E-46E9-9D29-8AD6BF056FBC}"/>
            </a:ext>
          </a:extLst>
        </xdr:cNvPr>
        <xdr:cNvCxnSpPr/>
      </xdr:nvCxnSpPr>
      <xdr:spPr>
        <a:xfrm>
          <a:off x="10388600" y="53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155473</xdr:rowOff>
    </xdr:from>
    <xdr:to>
      <xdr:col>55</xdr:col>
      <xdr:colOff>0</xdr:colOff>
      <xdr:row>38</xdr:row>
      <xdr:rowOff>161646</xdr:rowOff>
    </xdr:to>
    <xdr:cxnSp macro="">
      <xdr:nvCxnSpPr>
        <xdr:cNvPr id="292" name="直線コネクタ 291">
          <a:extLst>
            <a:ext uri="{FF2B5EF4-FFF2-40B4-BE49-F238E27FC236}">
              <a16:creationId xmlns:a16="http://schemas.microsoft.com/office/drawing/2014/main" id="{7E746B13-6E88-494D-B351-1BA2B5AC48AF}"/>
            </a:ext>
          </a:extLst>
        </xdr:cNvPr>
        <xdr:cNvCxnSpPr/>
      </xdr:nvCxnSpPr>
      <xdr:spPr>
        <a:xfrm>
          <a:off x="9639300" y="6670573"/>
          <a:ext cx="8382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94556</xdr:rowOff>
    </xdr:from>
    <xdr:ext cx="469744" cy="259045"/>
    <xdr:sp macro="" textlink="">
      <xdr:nvSpPr>
        <xdr:cNvPr id="293" name="労働費平均値テキスト">
          <a:extLst>
            <a:ext uri="{FF2B5EF4-FFF2-40B4-BE49-F238E27FC236}">
              <a16:creationId xmlns:a16="http://schemas.microsoft.com/office/drawing/2014/main" id="{85167FCE-9A06-492F-990C-C46B700A8B2D}"/>
            </a:ext>
          </a:extLst>
        </xdr:cNvPr>
        <xdr:cNvSpPr txBox="1"/>
      </xdr:nvSpPr>
      <xdr:spPr>
        <a:xfrm>
          <a:off x="10528300" y="6438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71679</xdr:rowOff>
    </xdr:from>
    <xdr:to>
      <xdr:col>55</xdr:col>
      <xdr:colOff>50800</xdr:colOff>
      <xdr:row>39</xdr:row>
      <xdr:rowOff>1829</xdr:rowOff>
    </xdr:to>
    <xdr:sp macro="" textlink="">
      <xdr:nvSpPr>
        <xdr:cNvPr id="294" name="フローチャート: 判断 293">
          <a:extLst>
            <a:ext uri="{FF2B5EF4-FFF2-40B4-BE49-F238E27FC236}">
              <a16:creationId xmlns:a16="http://schemas.microsoft.com/office/drawing/2014/main" id="{0EC6F57A-1981-43CF-B38E-4B32289D78B1}"/>
            </a:ext>
          </a:extLst>
        </xdr:cNvPr>
        <xdr:cNvSpPr/>
      </xdr:nvSpPr>
      <xdr:spPr>
        <a:xfrm>
          <a:off x="10426700" y="6586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135433</xdr:rowOff>
    </xdr:from>
    <xdr:to>
      <xdr:col>50</xdr:col>
      <xdr:colOff>114300</xdr:colOff>
      <xdr:row>38</xdr:row>
      <xdr:rowOff>155473</xdr:rowOff>
    </xdr:to>
    <xdr:cxnSp macro="">
      <xdr:nvCxnSpPr>
        <xdr:cNvPr id="295" name="直線コネクタ 294">
          <a:extLst>
            <a:ext uri="{FF2B5EF4-FFF2-40B4-BE49-F238E27FC236}">
              <a16:creationId xmlns:a16="http://schemas.microsoft.com/office/drawing/2014/main" id="{2007AA59-6CB6-4202-A039-2E2A111D3FBE}"/>
            </a:ext>
          </a:extLst>
        </xdr:cNvPr>
        <xdr:cNvCxnSpPr/>
      </xdr:nvCxnSpPr>
      <xdr:spPr>
        <a:xfrm>
          <a:off x="8750300" y="6650533"/>
          <a:ext cx="889000" cy="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70612</xdr:rowOff>
    </xdr:from>
    <xdr:to>
      <xdr:col>50</xdr:col>
      <xdr:colOff>165100</xdr:colOff>
      <xdr:row>39</xdr:row>
      <xdr:rowOff>762</xdr:rowOff>
    </xdr:to>
    <xdr:sp macro="" textlink="">
      <xdr:nvSpPr>
        <xdr:cNvPr id="296" name="フローチャート: 判断 295">
          <a:extLst>
            <a:ext uri="{FF2B5EF4-FFF2-40B4-BE49-F238E27FC236}">
              <a16:creationId xmlns:a16="http://schemas.microsoft.com/office/drawing/2014/main" id="{0E527388-3E24-44A6-ADD5-F7C4A7028AC5}"/>
            </a:ext>
          </a:extLst>
        </xdr:cNvPr>
        <xdr:cNvSpPr/>
      </xdr:nvSpPr>
      <xdr:spPr>
        <a:xfrm>
          <a:off x="9588500" y="658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17289</xdr:rowOff>
    </xdr:from>
    <xdr:ext cx="469744" cy="259045"/>
    <xdr:sp macro="" textlink="">
      <xdr:nvSpPr>
        <xdr:cNvPr id="297" name="テキスト ボックス 296">
          <a:extLst>
            <a:ext uri="{FF2B5EF4-FFF2-40B4-BE49-F238E27FC236}">
              <a16:creationId xmlns:a16="http://schemas.microsoft.com/office/drawing/2014/main" id="{65462F28-D34E-4FC0-ABA2-09B6581957B0}"/>
            </a:ext>
          </a:extLst>
        </xdr:cNvPr>
        <xdr:cNvSpPr txBox="1"/>
      </xdr:nvSpPr>
      <xdr:spPr>
        <a:xfrm>
          <a:off x="9404428" y="6360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135433</xdr:rowOff>
    </xdr:from>
    <xdr:to>
      <xdr:col>45</xdr:col>
      <xdr:colOff>177800</xdr:colOff>
      <xdr:row>38</xdr:row>
      <xdr:rowOff>161112</xdr:rowOff>
    </xdr:to>
    <xdr:cxnSp macro="">
      <xdr:nvCxnSpPr>
        <xdr:cNvPr id="298" name="直線コネクタ 297">
          <a:extLst>
            <a:ext uri="{FF2B5EF4-FFF2-40B4-BE49-F238E27FC236}">
              <a16:creationId xmlns:a16="http://schemas.microsoft.com/office/drawing/2014/main" id="{F9118D4D-4935-4986-A937-36AB9984C432}"/>
            </a:ext>
          </a:extLst>
        </xdr:cNvPr>
        <xdr:cNvCxnSpPr/>
      </xdr:nvCxnSpPr>
      <xdr:spPr>
        <a:xfrm flipV="1">
          <a:off x="7861300" y="6650533"/>
          <a:ext cx="889000" cy="2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95377</xdr:rowOff>
    </xdr:from>
    <xdr:to>
      <xdr:col>46</xdr:col>
      <xdr:colOff>38100</xdr:colOff>
      <xdr:row>39</xdr:row>
      <xdr:rowOff>25527</xdr:rowOff>
    </xdr:to>
    <xdr:sp macro="" textlink="">
      <xdr:nvSpPr>
        <xdr:cNvPr id="299" name="フローチャート: 判断 298">
          <a:extLst>
            <a:ext uri="{FF2B5EF4-FFF2-40B4-BE49-F238E27FC236}">
              <a16:creationId xmlns:a16="http://schemas.microsoft.com/office/drawing/2014/main" id="{8F9410F7-0115-4E15-9AC3-BAC2D29773D1}"/>
            </a:ext>
          </a:extLst>
        </xdr:cNvPr>
        <xdr:cNvSpPr/>
      </xdr:nvSpPr>
      <xdr:spPr>
        <a:xfrm>
          <a:off x="8699500" y="661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16654</xdr:rowOff>
    </xdr:from>
    <xdr:ext cx="378565" cy="259045"/>
    <xdr:sp macro="" textlink="">
      <xdr:nvSpPr>
        <xdr:cNvPr id="300" name="テキスト ボックス 299">
          <a:extLst>
            <a:ext uri="{FF2B5EF4-FFF2-40B4-BE49-F238E27FC236}">
              <a16:creationId xmlns:a16="http://schemas.microsoft.com/office/drawing/2014/main" id="{E8E6F0CE-4A13-4BF8-8844-36A6A7B2E6FC}"/>
            </a:ext>
          </a:extLst>
        </xdr:cNvPr>
        <xdr:cNvSpPr txBox="1"/>
      </xdr:nvSpPr>
      <xdr:spPr>
        <a:xfrm>
          <a:off x="8561017" y="67032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160427</xdr:rowOff>
    </xdr:from>
    <xdr:to>
      <xdr:col>41</xdr:col>
      <xdr:colOff>50800</xdr:colOff>
      <xdr:row>38</xdr:row>
      <xdr:rowOff>161112</xdr:rowOff>
    </xdr:to>
    <xdr:cxnSp macro="">
      <xdr:nvCxnSpPr>
        <xdr:cNvPr id="301" name="直線コネクタ 300">
          <a:extLst>
            <a:ext uri="{FF2B5EF4-FFF2-40B4-BE49-F238E27FC236}">
              <a16:creationId xmlns:a16="http://schemas.microsoft.com/office/drawing/2014/main" id="{B380A78C-DA1C-4238-8739-6401D3392802}"/>
            </a:ext>
          </a:extLst>
        </xdr:cNvPr>
        <xdr:cNvCxnSpPr/>
      </xdr:nvCxnSpPr>
      <xdr:spPr>
        <a:xfrm>
          <a:off x="6972300" y="6675527"/>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111074</xdr:rowOff>
    </xdr:from>
    <xdr:to>
      <xdr:col>41</xdr:col>
      <xdr:colOff>101600</xdr:colOff>
      <xdr:row>39</xdr:row>
      <xdr:rowOff>41224</xdr:rowOff>
    </xdr:to>
    <xdr:sp macro="" textlink="">
      <xdr:nvSpPr>
        <xdr:cNvPr id="302" name="フローチャート: 判断 301">
          <a:extLst>
            <a:ext uri="{FF2B5EF4-FFF2-40B4-BE49-F238E27FC236}">
              <a16:creationId xmlns:a16="http://schemas.microsoft.com/office/drawing/2014/main" id="{15DC542F-15F1-481C-8C14-DECF74E1B8E0}"/>
            </a:ext>
          </a:extLst>
        </xdr:cNvPr>
        <xdr:cNvSpPr/>
      </xdr:nvSpPr>
      <xdr:spPr>
        <a:xfrm>
          <a:off x="7810500" y="662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32351</xdr:rowOff>
    </xdr:from>
    <xdr:ext cx="378565" cy="259045"/>
    <xdr:sp macro="" textlink="">
      <xdr:nvSpPr>
        <xdr:cNvPr id="303" name="テキスト ボックス 302">
          <a:extLst>
            <a:ext uri="{FF2B5EF4-FFF2-40B4-BE49-F238E27FC236}">
              <a16:creationId xmlns:a16="http://schemas.microsoft.com/office/drawing/2014/main" id="{B0D8CCAC-DCCF-4CE2-9764-A51EAADD7513}"/>
            </a:ext>
          </a:extLst>
        </xdr:cNvPr>
        <xdr:cNvSpPr txBox="1"/>
      </xdr:nvSpPr>
      <xdr:spPr>
        <a:xfrm>
          <a:off x="7672017" y="67189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113208</xdr:rowOff>
    </xdr:from>
    <xdr:to>
      <xdr:col>36</xdr:col>
      <xdr:colOff>165100</xdr:colOff>
      <xdr:row>39</xdr:row>
      <xdr:rowOff>43358</xdr:rowOff>
    </xdr:to>
    <xdr:sp macro="" textlink="">
      <xdr:nvSpPr>
        <xdr:cNvPr id="304" name="フローチャート: 判断 303">
          <a:extLst>
            <a:ext uri="{FF2B5EF4-FFF2-40B4-BE49-F238E27FC236}">
              <a16:creationId xmlns:a16="http://schemas.microsoft.com/office/drawing/2014/main" id="{BCC45118-E478-483C-9822-03987C3F6176}"/>
            </a:ext>
          </a:extLst>
        </xdr:cNvPr>
        <xdr:cNvSpPr/>
      </xdr:nvSpPr>
      <xdr:spPr>
        <a:xfrm>
          <a:off x="6921500" y="6628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34485</xdr:rowOff>
    </xdr:from>
    <xdr:ext cx="378565" cy="259045"/>
    <xdr:sp macro="" textlink="">
      <xdr:nvSpPr>
        <xdr:cNvPr id="305" name="テキスト ボックス 304">
          <a:extLst>
            <a:ext uri="{FF2B5EF4-FFF2-40B4-BE49-F238E27FC236}">
              <a16:creationId xmlns:a16="http://schemas.microsoft.com/office/drawing/2014/main" id="{035C59DB-872F-4C04-9DCB-6CDDD6E16B33}"/>
            </a:ext>
          </a:extLst>
        </xdr:cNvPr>
        <xdr:cNvSpPr txBox="1"/>
      </xdr:nvSpPr>
      <xdr:spPr>
        <a:xfrm>
          <a:off x="6783017" y="6721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F543657E-C6A5-4A50-AC9F-0A6C2E424083}"/>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459B1B96-4FE4-4698-B627-A189E853A034}"/>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C765A0D7-087A-407B-AE5D-C81C8CF3DFF5}"/>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3642A732-BCC3-44F7-9C6B-06A0AFC3C20C}"/>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C2CE369E-B109-46D3-ABC4-77B14CBF3F1D}"/>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110846</xdr:rowOff>
    </xdr:from>
    <xdr:to>
      <xdr:col>55</xdr:col>
      <xdr:colOff>50800</xdr:colOff>
      <xdr:row>39</xdr:row>
      <xdr:rowOff>40996</xdr:rowOff>
    </xdr:to>
    <xdr:sp macro="" textlink="">
      <xdr:nvSpPr>
        <xdr:cNvPr id="311" name="楕円 310">
          <a:extLst>
            <a:ext uri="{FF2B5EF4-FFF2-40B4-BE49-F238E27FC236}">
              <a16:creationId xmlns:a16="http://schemas.microsoft.com/office/drawing/2014/main" id="{96D6A162-C61B-449E-B986-AFFDDF24026F}"/>
            </a:ext>
          </a:extLst>
        </xdr:cNvPr>
        <xdr:cNvSpPr/>
      </xdr:nvSpPr>
      <xdr:spPr>
        <a:xfrm>
          <a:off x="10426700" y="66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50106</xdr:rowOff>
    </xdr:from>
    <xdr:ext cx="378565" cy="259045"/>
    <xdr:sp macro="" textlink="">
      <xdr:nvSpPr>
        <xdr:cNvPr id="312" name="労働費該当値テキスト">
          <a:extLst>
            <a:ext uri="{FF2B5EF4-FFF2-40B4-BE49-F238E27FC236}">
              <a16:creationId xmlns:a16="http://schemas.microsoft.com/office/drawing/2014/main" id="{63C26D27-9652-4384-B265-EBDF67E7F282}"/>
            </a:ext>
          </a:extLst>
        </xdr:cNvPr>
        <xdr:cNvSpPr txBox="1"/>
      </xdr:nvSpPr>
      <xdr:spPr>
        <a:xfrm>
          <a:off x="10528300" y="6565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104673</xdr:rowOff>
    </xdr:from>
    <xdr:to>
      <xdr:col>50</xdr:col>
      <xdr:colOff>165100</xdr:colOff>
      <xdr:row>39</xdr:row>
      <xdr:rowOff>34823</xdr:rowOff>
    </xdr:to>
    <xdr:sp macro="" textlink="">
      <xdr:nvSpPr>
        <xdr:cNvPr id="313" name="楕円 312">
          <a:extLst>
            <a:ext uri="{FF2B5EF4-FFF2-40B4-BE49-F238E27FC236}">
              <a16:creationId xmlns:a16="http://schemas.microsoft.com/office/drawing/2014/main" id="{D5EC771E-9893-433F-95C9-DFC2485D167E}"/>
            </a:ext>
          </a:extLst>
        </xdr:cNvPr>
        <xdr:cNvSpPr/>
      </xdr:nvSpPr>
      <xdr:spPr>
        <a:xfrm>
          <a:off x="9588500" y="661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25950</xdr:rowOff>
    </xdr:from>
    <xdr:ext cx="378565" cy="259045"/>
    <xdr:sp macro="" textlink="">
      <xdr:nvSpPr>
        <xdr:cNvPr id="314" name="テキスト ボックス 313">
          <a:extLst>
            <a:ext uri="{FF2B5EF4-FFF2-40B4-BE49-F238E27FC236}">
              <a16:creationId xmlns:a16="http://schemas.microsoft.com/office/drawing/2014/main" id="{99837EC9-7A72-4041-91DC-AEA0515E2E03}"/>
            </a:ext>
          </a:extLst>
        </xdr:cNvPr>
        <xdr:cNvSpPr txBox="1"/>
      </xdr:nvSpPr>
      <xdr:spPr>
        <a:xfrm>
          <a:off x="9450017" y="67125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84633</xdr:rowOff>
    </xdr:from>
    <xdr:to>
      <xdr:col>46</xdr:col>
      <xdr:colOff>38100</xdr:colOff>
      <xdr:row>39</xdr:row>
      <xdr:rowOff>14783</xdr:rowOff>
    </xdr:to>
    <xdr:sp macro="" textlink="">
      <xdr:nvSpPr>
        <xdr:cNvPr id="315" name="楕円 314">
          <a:extLst>
            <a:ext uri="{FF2B5EF4-FFF2-40B4-BE49-F238E27FC236}">
              <a16:creationId xmlns:a16="http://schemas.microsoft.com/office/drawing/2014/main" id="{659A6F90-5CA5-4C11-A739-0C840260DA8A}"/>
            </a:ext>
          </a:extLst>
        </xdr:cNvPr>
        <xdr:cNvSpPr/>
      </xdr:nvSpPr>
      <xdr:spPr>
        <a:xfrm>
          <a:off x="8699500" y="659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31310</xdr:rowOff>
    </xdr:from>
    <xdr:ext cx="469744" cy="259045"/>
    <xdr:sp macro="" textlink="">
      <xdr:nvSpPr>
        <xdr:cNvPr id="316" name="テキスト ボックス 315">
          <a:extLst>
            <a:ext uri="{FF2B5EF4-FFF2-40B4-BE49-F238E27FC236}">
              <a16:creationId xmlns:a16="http://schemas.microsoft.com/office/drawing/2014/main" id="{E77D64DC-6629-489A-A278-19F27C443AA3}"/>
            </a:ext>
          </a:extLst>
        </xdr:cNvPr>
        <xdr:cNvSpPr txBox="1"/>
      </xdr:nvSpPr>
      <xdr:spPr>
        <a:xfrm>
          <a:off x="8515428" y="637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110312</xdr:rowOff>
    </xdr:from>
    <xdr:to>
      <xdr:col>41</xdr:col>
      <xdr:colOff>101600</xdr:colOff>
      <xdr:row>39</xdr:row>
      <xdr:rowOff>40462</xdr:rowOff>
    </xdr:to>
    <xdr:sp macro="" textlink="">
      <xdr:nvSpPr>
        <xdr:cNvPr id="317" name="楕円 316">
          <a:extLst>
            <a:ext uri="{FF2B5EF4-FFF2-40B4-BE49-F238E27FC236}">
              <a16:creationId xmlns:a16="http://schemas.microsoft.com/office/drawing/2014/main" id="{1D7FBBF6-A02B-49B9-8F45-4B5D8A3914BB}"/>
            </a:ext>
          </a:extLst>
        </xdr:cNvPr>
        <xdr:cNvSpPr/>
      </xdr:nvSpPr>
      <xdr:spPr>
        <a:xfrm>
          <a:off x="7810500" y="662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56989</xdr:rowOff>
    </xdr:from>
    <xdr:ext cx="378565" cy="259045"/>
    <xdr:sp macro="" textlink="">
      <xdr:nvSpPr>
        <xdr:cNvPr id="318" name="テキスト ボックス 317">
          <a:extLst>
            <a:ext uri="{FF2B5EF4-FFF2-40B4-BE49-F238E27FC236}">
              <a16:creationId xmlns:a16="http://schemas.microsoft.com/office/drawing/2014/main" id="{270E754A-EA6C-4A3B-9C1A-D18579B05483}"/>
            </a:ext>
          </a:extLst>
        </xdr:cNvPr>
        <xdr:cNvSpPr txBox="1"/>
      </xdr:nvSpPr>
      <xdr:spPr>
        <a:xfrm>
          <a:off x="7672017" y="64006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109627</xdr:rowOff>
    </xdr:from>
    <xdr:to>
      <xdr:col>36</xdr:col>
      <xdr:colOff>165100</xdr:colOff>
      <xdr:row>39</xdr:row>
      <xdr:rowOff>39777</xdr:rowOff>
    </xdr:to>
    <xdr:sp macro="" textlink="">
      <xdr:nvSpPr>
        <xdr:cNvPr id="319" name="楕円 318">
          <a:extLst>
            <a:ext uri="{FF2B5EF4-FFF2-40B4-BE49-F238E27FC236}">
              <a16:creationId xmlns:a16="http://schemas.microsoft.com/office/drawing/2014/main" id="{A892A481-F99B-44C4-B296-56A3B423F1FC}"/>
            </a:ext>
          </a:extLst>
        </xdr:cNvPr>
        <xdr:cNvSpPr/>
      </xdr:nvSpPr>
      <xdr:spPr>
        <a:xfrm>
          <a:off x="6921500" y="662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56303</xdr:rowOff>
    </xdr:from>
    <xdr:ext cx="378565" cy="259045"/>
    <xdr:sp macro="" textlink="">
      <xdr:nvSpPr>
        <xdr:cNvPr id="320" name="テキスト ボックス 319">
          <a:extLst>
            <a:ext uri="{FF2B5EF4-FFF2-40B4-BE49-F238E27FC236}">
              <a16:creationId xmlns:a16="http://schemas.microsoft.com/office/drawing/2014/main" id="{E77EC66D-8C8F-4518-83D8-E772E079C32E}"/>
            </a:ext>
          </a:extLst>
        </xdr:cNvPr>
        <xdr:cNvSpPr txBox="1"/>
      </xdr:nvSpPr>
      <xdr:spPr>
        <a:xfrm>
          <a:off x="6783017" y="63999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8F66820E-C742-439C-8C06-DE1F230EFD1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7FD7A106-FA78-4BB3-A48C-C93FE94C7AF1}"/>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628BD654-18A4-401B-ADAC-1B7326E7441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8C3B9579-E314-4932-A927-26F9E8511C2D}"/>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78B0D51A-0583-4D24-8021-1203EB1B79E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CA9F5F39-5A3D-42C2-A7AA-42DBA70F5769}"/>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5DCBB493-A230-451D-AC3F-22FBB0275309}"/>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4A872F85-8E73-452B-A2CB-82E020E58FD5}"/>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6B99D3CA-A161-455D-B803-21BAF182D383}"/>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67245B3-96F1-4201-BCEB-9416F773A2BA}"/>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A9760DAD-236E-494C-93CA-92B24A08A8B2}"/>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E87B8083-72AD-482E-AED6-527042EBC44C}"/>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28036AAA-EBD0-468F-8E6F-3757B04866F1}"/>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a:extLst>
            <a:ext uri="{FF2B5EF4-FFF2-40B4-BE49-F238E27FC236}">
              <a16:creationId xmlns:a16="http://schemas.microsoft.com/office/drawing/2014/main" id="{4A737718-92C9-4905-AC1E-C0B0869CE923}"/>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666AFD6A-4C0A-44C4-8DE4-FE8AA57FC0DB}"/>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a:extLst>
            <a:ext uri="{FF2B5EF4-FFF2-40B4-BE49-F238E27FC236}">
              <a16:creationId xmlns:a16="http://schemas.microsoft.com/office/drawing/2014/main" id="{C41C4A6F-A7E0-48EC-ACEF-11FE73CBAD48}"/>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438D787A-999B-4CE9-ABFF-138C238F276F}"/>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a:extLst>
            <a:ext uri="{FF2B5EF4-FFF2-40B4-BE49-F238E27FC236}">
              <a16:creationId xmlns:a16="http://schemas.microsoft.com/office/drawing/2014/main" id="{16227E86-85C7-486E-B1B8-6EE81A46BC15}"/>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155DBBB8-371C-4E5E-8246-1D451BBC59F1}"/>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0" name="テキスト ボックス 339">
          <a:extLst>
            <a:ext uri="{FF2B5EF4-FFF2-40B4-BE49-F238E27FC236}">
              <a16:creationId xmlns:a16="http://schemas.microsoft.com/office/drawing/2014/main" id="{52A31B77-012B-4F47-BD6F-B04BF403400A}"/>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C40556A4-2110-4741-B45E-79771C9BC949}"/>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a:extLst>
            <a:ext uri="{FF2B5EF4-FFF2-40B4-BE49-F238E27FC236}">
              <a16:creationId xmlns:a16="http://schemas.microsoft.com/office/drawing/2014/main" id="{0F6A84D5-88EF-4EED-A5AD-F797BF735285}"/>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6E51112A-EF3D-4A1C-A4D9-863707023995}"/>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BA749FAB-D9CF-4A41-B272-997340495961}"/>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5D88029A-A1AE-412B-AA03-2BDFB809B2AD}"/>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6638</xdr:rowOff>
    </xdr:from>
    <xdr:to>
      <xdr:col>54</xdr:col>
      <xdr:colOff>189865</xdr:colOff>
      <xdr:row>59</xdr:row>
      <xdr:rowOff>72916</xdr:rowOff>
    </xdr:to>
    <xdr:cxnSp macro="">
      <xdr:nvCxnSpPr>
        <xdr:cNvPr id="346" name="直線コネクタ 345">
          <a:extLst>
            <a:ext uri="{FF2B5EF4-FFF2-40B4-BE49-F238E27FC236}">
              <a16:creationId xmlns:a16="http://schemas.microsoft.com/office/drawing/2014/main" id="{424A2F0C-D39C-443A-A48C-C23977B444E7}"/>
            </a:ext>
          </a:extLst>
        </xdr:cNvPr>
        <xdr:cNvCxnSpPr/>
      </xdr:nvCxnSpPr>
      <xdr:spPr>
        <a:xfrm flipV="1">
          <a:off x="10475595" y="8750588"/>
          <a:ext cx="1270" cy="1437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76743</xdr:rowOff>
    </xdr:from>
    <xdr:ext cx="469744" cy="259045"/>
    <xdr:sp macro="" textlink="">
      <xdr:nvSpPr>
        <xdr:cNvPr id="347" name="農林水産業費最小値テキスト">
          <a:extLst>
            <a:ext uri="{FF2B5EF4-FFF2-40B4-BE49-F238E27FC236}">
              <a16:creationId xmlns:a16="http://schemas.microsoft.com/office/drawing/2014/main" id="{D84C3BB5-19C4-4481-BB8F-A270B8118A5A}"/>
            </a:ext>
          </a:extLst>
        </xdr:cNvPr>
        <xdr:cNvSpPr txBox="1"/>
      </xdr:nvSpPr>
      <xdr:spPr>
        <a:xfrm>
          <a:off x="10528300" y="1019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72916</xdr:rowOff>
    </xdr:from>
    <xdr:to>
      <xdr:col>55</xdr:col>
      <xdr:colOff>88900</xdr:colOff>
      <xdr:row>59</xdr:row>
      <xdr:rowOff>72916</xdr:rowOff>
    </xdr:to>
    <xdr:cxnSp macro="">
      <xdr:nvCxnSpPr>
        <xdr:cNvPr id="348" name="直線コネクタ 347">
          <a:extLst>
            <a:ext uri="{FF2B5EF4-FFF2-40B4-BE49-F238E27FC236}">
              <a16:creationId xmlns:a16="http://schemas.microsoft.com/office/drawing/2014/main" id="{C51236B1-D762-4ED8-88DD-2FF73DF35F7A}"/>
            </a:ext>
          </a:extLst>
        </xdr:cNvPr>
        <xdr:cNvCxnSpPr/>
      </xdr:nvCxnSpPr>
      <xdr:spPr>
        <a:xfrm>
          <a:off x="10388600" y="1018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124765</xdr:rowOff>
    </xdr:from>
    <xdr:ext cx="534377" cy="259045"/>
    <xdr:sp macro="" textlink="">
      <xdr:nvSpPr>
        <xdr:cNvPr id="349" name="農林水産業費最大値テキスト">
          <a:extLst>
            <a:ext uri="{FF2B5EF4-FFF2-40B4-BE49-F238E27FC236}">
              <a16:creationId xmlns:a16="http://schemas.microsoft.com/office/drawing/2014/main" id="{381F9B3C-55AB-437D-A53A-D74EB7AD9BDC}"/>
            </a:ext>
          </a:extLst>
        </xdr:cNvPr>
        <xdr:cNvSpPr txBox="1"/>
      </xdr:nvSpPr>
      <xdr:spPr>
        <a:xfrm>
          <a:off x="10528300" y="852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89,649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6638</xdr:rowOff>
    </xdr:from>
    <xdr:to>
      <xdr:col>55</xdr:col>
      <xdr:colOff>88900</xdr:colOff>
      <xdr:row>51</xdr:row>
      <xdr:rowOff>6638</xdr:rowOff>
    </xdr:to>
    <xdr:cxnSp macro="">
      <xdr:nvCxnSpPr>
        <xdr:cNvPr id="350" name="直線コネクタ 349">
          <a:extLst>
            <a:ext uri="{FF2B5EF4-FFF2-40B4-BE49-F238E27FC236}">
              <a16:creationId xmlns:a16="http://schemas.microsoft.com/office/drawing/2014/main" id="{9EEA98B9-29D7-4AFA-BFC9-30D03115D5DF}"/>
            </a:ext>
          </a:extLst>
        </xdr:cNvPr>
        <xdr:cNvCxnSpPr/>
      </xdr:nvCxnSpPr>
      <xdr:spPr>
        <a:xfrm>
          <a:off x="10388600" y="8750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79888</xdr:rowOff>
    </xdr:from>
    <xdr:to>
      <xdr:col>55</xdr:col>
      <xdr:colOff>0</xdr:colOff>
      <xdr:row>58</xdr:row>
      <xdr:rowOff>85146</xdr:rowOff>
    </xdr:to>
    <xdr:cxnSp macro="">
      <xdr:nvCxnSpPr>
        <xdr:cNvPr id="351" name="直線コネクタ 350">
          <a:extLst>
            <a:ext uri="{FF2B5EF4-FFF2-40B4-BE49-F238E27FC236}">
              <a16:creationId xmlns:a16="http://schemas.microsoft.com/office/drawing/2014/main" id="{80998F49-009A-42D4-8658-DB34D6E2F012}"/>
            </a:ext>
          </a:extLst>
        </xdr:cNvPr>
        <xdr:cNvCxnSpPr/>
      </xdr:nvCxnSpPr>
      <xdr:spPr>
        <a:xfrm>
          <a:off x="9639300" y="10023988"/>
          <a:ext cx="8382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3796</xdr:rowOff>
    </xdr:from>
    <xdr:ext cx="534377" cy="259045"/>
    <xdr:sp macro="" textlink="">
      <xdr:nvSpPr>
        <xdr:cNvPr id="352" name="農林水産業費平均値テキスト">
          <a:extLst>
            <a:ext uri="{FF2B5EF4-FFF2-40B4-BE49-F238E27FC236}">
              <a16:creationId xmlns:a16="http://schemas.microsoft.com/office/drawing/2014/main" id="{AD9064B6-C745-4E73-BB72-132DE8BAFDE1}"/>
            </a:ext>
          </a:extLst>
        </xdr:cNvPr>
        <xdr:cNvSpPr txBox="1"/>
      </xdr:nvSpPr>
      <xdr:spPr>
        <a:xfrm>
          <a:off x="10528300" y="97764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152369</xdr:rowOff>
    </xdr:from>
    <xdr:to>
      <xdr:col>55</xdr:col>
      <xdr:colOff>50800</xdr:colOff>
      <xdr:row>58</xdr:row>
      <xdr:rowOff>82519</xdr:rowOff>
    </xdr:to>
    <xdr:sp macro="" textlink="">
      <xdr:nvSpPr>
        <xdr:cNvPr id="353" name="フローチャート: 判断 352">
          <a:extLst>
            <a:ext uri="{FF2B5EF4-FFF2-40B4-BE49-F238E27FC236}">
              <a16:creationId xmlns:a16="http://schemas.microsoft.com/office/drawing/2014/main" id="{84943FB2-7405-4DB4-BF0F-15146F01859D}"/>
            </a:ext>
          </a:extLst>
        </xdr:cNvPr>
        <xdr:cNvSpPr/>
      </xdr:nvSpPr>
      <xdr:spPr>
        <a:xfrm>
          <a:off x="10426700" y="99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79888</xdr:rowOff>
    </xdr:from>
    <xdr:to>
      <xdr:col>50</xdr:col>
      <xdr:colOff>114300</xdr:colOff>
      <xdr:row>58</xdr:row>
      <xdr:rowOff>105753</xdr:rowOff>
    </xdr:to>
    <xdr:cxnSp macro="">
      <xdr:nvCxnSpPr>
        <xdr:cNvPr id="354" name="直線コネクタ 353">
          <a:extLst>
            <a:ext uri="{FF2B5EF4-FFF2-40B4-BE49-F238E27FC236}">
              <a16:creationId xmlns:a16="http://schemas.microsoft.com/office/drawing/2014/main" id="{CA535EF8-8442-45C9-8BCF-77D9B7EE7E7B}"/>
            </a:ext>
          </a:extLst>
        </xdr:cNvPr>
        <xdr:cNvCxnSpPr/>
      </xdr:nvCxnSpPr>
      <xdr:spPr>
        <a:xfrm flipV="1">
          <a:off x="8750300" y="10023988"/>
          <a:ext cx="889000" cy="2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159831</xdr:rowOff>
    </xdr:from>
    <xdr:to>
      <xdr:col>50</xdr:col>
      <xdr:colOff>165100</xdr:colOff>
      <xdr:row>58</xdr:row>
      <xdr:rowOff>89981</xdr:rowOff>
    </xdr:to>
    <xdr:sp macro="" textlink="">
      <xdr:nvSpPr>
        <xdr:cNvPr id="355" name="フローチャート: 判断 354">
          <a:extLst>
            <a:ext uri="{FF2B5EF4-FFF2-40B4-BE49-F238E27FC236}">
              <a16:creationId xmlns:a16="http://schemas.microsoft.com/office/drawing/2014/main" id="{E3C4DDB3-3360-4F21-82FB-E8BFEF7B3AF7}"/>
            </a:ext>
          </a:extLst>
        </xdr:cNvPr>
        <xdr:cNvSpPr/>
      </xdr:nvSpPr>
      <xdr:spPr>
        <a:xfrm>
          <a:off x="9588500" y="99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106508</xdr:rowOff>
    </xdr:from>
    <xdr:ext cx="534377" cy="259045"/>
    <xdr:sp macro="" textlink="">
      <xdr:nvSpPr>
        <xdr:cNvPr id="356" name="テキスト ボックス 355">
          <a:extLst>
            <a:ext uri="{FF2B5EF4-FFF2-40B4-BE49-F238E27FC236}">
              <a16:creationId xmlns:a16="http://schemas.microsoft.com/office/drawing/2014/main" id="{122C1A33-A93C-4E32-AC32-7E78F05BDB58}"/>
            </a:ext>
          </a:extLst>
        </xdr:cNvPr>
        <xdr:cNvSpPr txBox="1"/>
      </xdr:nvSpPr>
      <xdr:spPr>
        <a:xfrm>
          <a:off x="9372111" y="970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105753</xdr:rowOff>
    </xdr:from>
    <xdr:to>
      <xdr:col>45</xdr:col>
      <xdr:colOff>177800</xdr:colOff>
      <xdr:row>58</xdr:row>
      <xdr:rowOff>130328</xdr:rowOff>
    </xdr:to>
    <xdr:cxnSp macro="">
      <xdr:nvCxnSpPr>
        <xdr:cNvPr id="357" name="直線コネクタ 356">
          <a:extLst>
            <a:ext uri="{FF2B5EF4-FFF2-40B4-BE49-F238E27FC236}">
              <a16:creationId xmlns:a16="http://schemas.microsoft.com/office/drawing/2014/main" id="{39AE5C58-34B5-42B4-8710-DCBC11FA1A88}"/>
            </a:ext>
          </a:extLst>
        </xdr:cNvPr>
        <xdr:cNvCxnSpPr/>
      </xdr:nvCxnSpPr>
      <xdr:spPr>
        <a:xfrm flipV="1">
          <a:off x="7861300" y="10049853"/>
          <a:ext cx="889000" cy="2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166477</xdr:rowOff>
    </xdr:from>
    <xdr:to>
      <xdr:col>46</xdr:col>
      <xdr:colOff>38100</xdr:colOff>
      <xdr:row>57</xdr:row>
      <xdr:rowOff>96627</xdr:rowOff>
    </xdr:to>
    <xdr:sp macro="" textlink="">
      <xdr:nvSpPr>
        <xdr:cNvPr id="358" name="フローチャート: 判断 357">
          <a:extLst>
            <a:ext uri="{FF2B5EF4-FFF2-40B4-BE49-F238E27FC236}">
              <a16:creationId xmlns:a16="http://schemas.microsoft.com/office/drawing/2014/main" id="{DDBF1538-F12D-476D-A386-A3C4B8594253}"/>
            </a:ext>
          </a:extLst>
        </xdr:cNvPr>
        <xdr:cNvSpPr/>
      </xdr:nvSpPr>
      <xdr:spPr>
        <a:xfrm>
          <a:off x="8699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113154</xdr:rowOff>
    </xdr:from>
    <xdr:ext cx="534377" cy="259045"/>
    <xdr:sp macro="" textlink="">
      <xdr:nvSpPr>
        <xdr:cNvPr id="359" name="テキスト ボックス 358">
          <a:extLst>
            <a:ext uri="{FF2B5EF4-FFF2-40B4-BE49-F238E27FC236}">
              <a16:creationId xmlns:a16="http://schemas.microsoft.com/office/drawing/2014/main" id="{F2515218-4C55-4E6F-AA8F-47E874E55C09}"/>
            </a:ext>
          </a:extLst>
        </xdr:cNvPr>
        <xdr:cNvSpPr txBox="1"/>
      </xdr:nvSpPr>
      <xdr:spPr>
        <a:xfrm>
          <a:off x="8483111" y="954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120351</xdr:rowOff>
    </xdr:from>
    <xdr:to>
      <xdr:col>41</xdr:col>
      <xdr:colOff>50800</xdr:colOff>
      <xdr:row>58</xdr:row>
      <xdr:rowOff>130328</xdr:rowOff>
    </xdr:to>
    <xdr:cxnSp macro="">
      <xdr:nvCxnSpPr>
        <xdr:cNvPr id="360" name="直線コネクタ 359">
          <a:extLst>
            <a:ext uri="{FF2B5EF4-FFF2-40B4-BE49-F238E27FC236}">
              <a16:creationId xmlns:a16="http://schemas.microsoft.com/office/drawing/2014/main" id="{0336C4BA-6A41-4A51-BBB9-51F168CCD351}"/>
            </a:ext>
          </a:extLst>
        </xdr:cNvPr>
        <xdr:cNvCxnSpPr/>
      </xdr:nvCxnSpPr>
      <xdr:spPr>
        <a:xfrm>
          <a:off x="6972300" y="10064451"/>
          <a:ext cx="889000" cy="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10180</xdr:rowOff>
    </xdr:from>
    <xdr:to>
      <xdr:col>41</xdr:col>
      <xdr:colOff>101600</xdr:colOff>
      <xdr:row>57</xdr:row>
      <xdr:rowOff>111780</xdr:rowOff>
    </xdr:to>
    <xdr:sp macro="" textlink="">
      <xdr:nvSpPr>
        <xdr:cNvPr id="361" name="フローチャート: 判断 360">
          <a:extLst>
            <a:ext uri="{FF2B5EF4-FFF2-40B4-BE49-F238E27FC236}">
              <a16:creationId xmlns:a16="http://schemas.microsoft.com/office/drawing/2014/main" id="{D794757F-003C-454C-8EF0-756F33A4DEBB}"/>
            </a:ext>
          </a:extLst>
        </xdr:cNvPr>
        <xdr:cNvSpPr/>
      </xdr:nvSpPr>
      <xdr:spPr>
        <a:xfrm>
          <a:off x="7810500" y="978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128307</xdr:rowOff>
    </xdr:from>
    <xdr:ext cx="534377" cy="259045"/>
    <xdr:sp macro="" textlink="">
      <xdr:nvSpPr>
        <xdr:cNvPr id="362" name="テキスト ボックス 361">
          <a:extLst>
            <a:ext uri="{FF2B5EF4-FFF2-40B4-BE49-F238E27FC236}">
              <a16:creationId xmlns:a16="http://schemas.microsoft.com/office/drawing/2014/main" id="{2958FA02-FCC9-479B-8513-FD1732FE912A}"/>
            </a:ext>
          </a:extLst>
        </xdr:cNvPr>
        <xdr:cNvSpPr txBox="1"/>
      </xdr:nvSpPr>
      <xdr:spPr>
        <a:xfrm>
          <a:off x="7594111" y="955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6800</xdr:rowOff>
    </xdr:from>
    <xdr:to>
      <xdr:col>36</xdr:col>
      <xdr:colOff>165100</xdr:colOff>
      <xdr:row>57</xdr:row>
      <xdr:rowOff>108400</xdr:rowOff>
    </xdr:to>
    <xdr:sp macro="" textlink="">
      <xdr:nvSpPr>
        <xdr:cNvPr id="363" name="フローチャート: 判断 362">
          <a:extLst>
            <a:ext uri="{FF2B5EF4-FFF2-40B4-BE49-F238E27FC236}">
              <a16:creationId xmlns:a16="http://schemas.microsoft.com/office/drawing/2014/main" id="{7B7FACDF-F1FE-43CD-859D-893AA727B24C}"/>
            </a:ext>
          </a:extLst>
        </xdr:cNvPr>
        <xdr:cNvSpPr/>
      </xdr:nvSpPr>
      <xdr:spPr>
        <a:xfrm>
          <a:off x="6921500" y="977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124927</xdr:rowOff>
    </xdr:from>
    <xdr:ext cx="534377" cy="259045"/>
    <xdr:sp macro="" textlink="">
      <xdr:nvSpPr>
        <xdr:cNvPr id="364" name="テキスト ボックス 363">
          <a:extLst>
            <a:ext uri="{FF2B5EF4-FFF2-40B4-BE49-F238E27FC236}">
              <a16:creationId xmlns:a16="http://schemas.microsoft.com/office/drawing/2014/main" id="{C3BE8F45-5206-4682-9FDB-A6F97029BDE1}"/>
            </a:ext>
          </a:extLst>
        </xdr:cNvPr>
        <xdr:cNvSpPr txBox="1"/>
      </xdr:nvSpPr>
      <xdr:spPr>
        <a:xfrm>
          <a:off x="6705111" y="9554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54A5A2BC-7A49-4BF7-99A3-A13A06A39B13}"/>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467ADBD4-41A7-4068-A3F4-7785C0ABE7A8}"/>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17AAE784-3701-404D-ADE7-21D7E49C4588}"/>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5E164FDC-130E-45A0-AB29-11601D2DFBDC}"/>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626858D-D7EE-4626-BF53-A5CC92BB37A8}"/>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34346</xdr:rowOff>
    </xdr:from>
    <xdr:to>
      <xdr:col>55</xdr:col>
      <xdr:colOff>50800</xdr:colOff>
      <xdr:row>58</xdr:row>
      <xdr:rowOff>135946</xdr:rowOff>
    </xdr:to>
    <xdr:sp macro="" textlink="">
      <xdr:nvSpPr>
        <xdr:cNvPr id="370" name="楕円 369">
          <a:extLst>
            <a:ext uri="{FF2B5EF4-FFF2-40B4-BE49-F238E27FC236}">
              <a16:creationId xmlns:a16="http://schemas.microsoft.com/office/drawing/2014/main" id="{D1F2ACB0-8524-4619-8919-F2390444FBB5}"/>
            </a:ext>
          </a:extLst>
        </xdr:cNvPr>
        <xdr:cNvSpPr/>
      </xdr:nvSpPr>
      <xdr:spPr>
        <a:xfrm>
          <a:off x="10426700" y="997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12773</xdr:rowOff>
    </xdr:from>
    <xdr:ext cx="534377" cy="259045"/>
    <xdr:sp macro="" textlink="">
      <xdr:nvSpPr>
        <xdr:cNvPr id="371" name="農林水産業費該当値テキスト">
          <a:extLst>
            <a:ext uri="{FF2B5EF4-FFF2-40B4-BE49-F238E27FC236}">
              <a16:creationId xmlns:a16="http://schemas.microsoft.com/office/drawing/2014/main" id="{4CA6A3E3-C4BA-4E99-89DA-8548DEA20BB7}"/>
            </a:ext>
          </a:extLst>
        </xdr:cNvPr>
        <xdr:cNvSpPr txBox="1"/>
      </xdr:nvSpPr>
      <xdr:spPr>
        <a:xfrm>
          <a:off x="10528300" y="995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29088</xdr:rowOff>
    </xdr:from>
    <xdr:to>
      <xdr:col>50</xdr:col>
      <xdr:colOff>165100</xdr:colOff>
      <xdr:row>58</xdr:row>
      <xdr:rowOff>130688</xdr:rowOff>
    </xdr:to>
    <xdr:sp macro="" textlink="">
      <xdr:nvSpPr>
        <xdr:cNvPr id="372" name="楕円 371">
          <a:extLst>
            <a:ext uri="{FF2B5EF4-FFF2-40B4-BE49-F238E27FC236}">
              <a16:creationId xmlns:a16="http://schemas.microsoft.com/office/drawing/2014/main" id="{43DF3905-94A0-4C40-9A3E-D8C140BC598B}"/>
            </a:ext>
          </a:extLst>
        </xdr:cNvPr>
        <xdr:cNvSpPr/>
      </xdr:nvSpPr>
      <xdr:spPr>
        <a:xfrm>
          <a:off x="9588500" y="997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121815</xdr:rowOff>
    </xdr:from>
    <xdr:ext cx="534377" cy="259045"/>
    <xdr:sp macro="" textlink="">
      <xdr:nvSpPr>
        <xdr:cNvPr id="373" name="テキスト ボックス 372">
          <a:extLst>
            <a:ext uri="{FF2B5EF4-FFF2-40B4-BE49-F238E27FC236}">
              <a16:creationId xmlns:a16="http://schemas.microsoft.com/office/drawing/2014/main" id="{B61D6991-D385-496B-96E8-4690B0704FDC}"/>
            </a:ext>
          </a:extLst>
        </xdr:cNvPr>
        <xdr:cNvSpPr txBox="1"/>
      </xdr:nvSpPr>
      <xdr:spPr>
        <a:xfrm>
          <a:off x="9372111" y="1006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54953</xdr:rowOff>
    </xdr:from>
    <xdr:to>
      <xdr:col>46</xdr:col>
      <xdr:colOff>38100</xdr:colOff>
      <xdr:row>58</xdr:row>
      <xdr:rowOff>156553</xdr:rowOff>
    </xdr:to>
    <xdr:sp macro="" textlink="">
      <xdr:nvSpPr>
        <xdr:cNvPr id="374" name="楕円 373">
          <a:extLst>
            <a:ext uri="{FF2B5EF4-FFF2-40B4-BE49-F238E27FC236}">
              <a16:creationId xmlns:a16="http://schemas.microsoft.com/office/drawing/2014/main" id="{E67304A3-D3E5-4F7B-B10A-43FAD614D6AB}"/>
            </a:ext>
          </a:extLst>
        </xdr:cNvPr>
        <xdr:cNvSpPr/>
      </xdr:nvSpPr>
      <xdr:spPr>
        <a:xfrm>
          <a:off x="8699500" y="999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147680</xdr:rowOff>
    </xdr:from>
    <xdr:ext cx="534377" cy="259045"/>
    <xdr:sp macro="" textlink="">
      <xdr:nvSpPr>
        <xdr:cNvPr id="375" name="テキスト ボックス 374">
          <a:extLst>
            <a:ext uri="{FF2B5EF4-FFF2-40B4-BE49-F238E27FC236}">
              <a16:creationId xmlns:a16="http://schemas.microsoft.com/office/drawing/2014/main" id="{BBB099D0-EC10-4C5B-9425-844014F98E3E}"/>
            </a:ext>
          </a:extLst>
        </xdr:cNvPr>
        <xdr:cNvSpPr txBox="1"/>
      </xdr:nvSpPr>
      <xdr:spPr>
        <a:xfrm>
          <a:off x="8483111" y="1009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79528</xdr:rowOff>
    </xdr:from>
    <xdr:to>
      <xdr:col>41</xdr:col>
      <xdr:colOff>101600</xdr:colOff>
      <xdr:row>59</xdr:row>
      <xdr:rowOff>9678</xdr:rowOff>
    </xdr:to>
    <xdr:sp macro="" textlink="">
      <xdr:nvSpPr>
        <xdr:cNvPr id="376" name="楕円 375">
          <a:extLst>
            <a:ext uri="{FF2B5EF4-FFF2-40B4-BE49-F238E27FC236}">
              <a16:creationId xmlns:a16="http://schemas.microsoft.com/office/drawing/2014/main" id="{A6BEFAFD-34EA-43FF-AC47-61E158C7D678}"/>
            </a:ext>
          </a:extLst>
        </xdr:cNvPr>
        <xdr:cNvSpPr/>
      </xdr:nvSpPr>
      <xdr:spPr>
        <a:xfrm>
          <a:off x="7810500" y="100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805</xdr:rowOff>
    </xdr:from>
    <xdr:ext cx="469744" cy="259045"/>
    <xdr:sp macro="" textlink="">
      <xdr:nvSpPr>
        <xdr:cNvPr id="377" name="テキスト ボックス 376">
          <a:extLst>
            <a:ext uri="{FF2B5EF4-FFF2-40B4-BE49-F238E27FC236}">
              <a16:creationId xmlns:a16="http://schemas.microsoft.com/office/drawing/2014/main" id="{00782C0C-D0A1-4CFE-BBA6-0E6FB24ADEDD}"/>
            </a:ext>
          </a:extLst>
        </xdr:cNvPr>
        <xdr:cNvSpPr txBox="1"/>
      </xdr:nvSpPr>
      <xdr:spPr>
        <a:xfrm>
          <a:off x="7626428" y="1011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69551</xdr:rowOff>
    </xdr:from>
    <xdr:to>
      <xdr:col>36</xdr:col>
      <xdr:colOff>165100</xdr:colOff>
      <xdr:row>58</xdr:row>
      <xdr:rowOff>171151</xdr:rowOff>
    </xdr:to>
    <xdr:sp macro="" textlink="">
      <xdr:nvSpPr>
        <xdr:cNvPr id="378" name="楕円 377">
          <a:extLst>
            <a:ext uri="{FF2B5EF4-FFF2-40B4-BE49-F238E27FC236}">
              <a16:creationId xmlns:a16="http://schemas.microsoft.com/office/drawing/2014/main" id="{FCED9D4A-5709-4296-A9B7-AE443117D922}"/>
            </a:ext>
          </a:extLst>
        </xdr:cNvPr>
        <xdr:cNvSpPr/>
      </xdr:nvSpPr>
      <xdr:spPr>
        <a:xfrm>
          <a:off x="6921500" y="1001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162278</xdr:rowOff>
    </xdr:from>
    <xdr:ext cx="469744" cy="259045"/>
    <xdr:sp macro="" textlink="">
      <xdr:nvSpPr>
        <xdr:cNvPr id="379" name="テキスト ボックス 378">
          <a:extLst>
            <a:ext uri="{FF2B5EF4-FFF2-40B4-BE49-F238E27FC236}">
              <a16:creationId xmlns:a16="http://schemas.microsoft.com/office/drawing/2014/main" id="{B1C70AB7-8D86-4780-B36A-3EAB7B38567A}"/>
            </a:ext>
          </a:extLst>
        </xdr:cNvPr>
        <xdr:cNvSpPr txBox="1"/>
      </xdr:nvSpPr>
      <xdr:spPr>
        <a:xfrm>
          <a:off x="6737428" y="10106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6A20EB8C-3075-4EF4-90E2-3BA01F012499}"/>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85180002-7AC5-4413-A377-0BC810FC8D94}"/>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6987DFD6-4495-486C-8DCA-51F7401E2D64}"/>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ADB3721-DCF5-44D4-A8AD-741DDC8236E9}"/>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E2B20930-2862-42D4-A5BD-2DF34EB0AF9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BB6EBE5E-6D40-4618-87FC-99C6E11558C6}"/>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60C3053D-8E3D-45F6-8029-3EA5FF103D3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4C4FD9F8-1792-46DF-9BB1-24FBBF9727BD}"/>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69E03AEA-212E-4D44-BB4B-AF9668024945}"/>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E938986B-B480-42D2-8811-D26FAD58EA75}"/>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78D1A69B-A864-42C1-880C-8248CCEE3964}"/>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73DC7666-AD21-4427-81D0-364F4ECD043E}"/>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C9AE95EC-642C-49C7-AD60-9DFCC8D6F76C}"/>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CC39334D-EA9F-42AF-8732-054CAFCFC9AF}"/>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E0B257DD-D4E0-4D18-AE78-EA10DB9DFF68}"/>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7EA3E81A-6307-40CE-B374-E432023B082A}"/>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54EDFE4-2C7E-4A4F-A0BF-0F46737AC6C6}"/>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77E7710E-D86D-4FD8-A8EF-DE070DE375C9}"/>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A7D2927F-F27B-481A-B3EB-44BB400D058C}"/>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CB923C9F-6C34-4ED9-9D47-607966A4F3E6}"/>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F1A1F5DB-6EBB-4213-A722-0E3808BEE104}"/>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CACD1B6D-A56F-46C5-8F55-9277501F2366}"/>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21414033-C390-49BC-90E9-A066EE9C99C2}"/>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95447</xdr:rowOff>
    </xdr:from>
    <xdr:to>
      <xdr:col>54</xdr:col>
      <xdr:colOff>189865</xdr:colOff>
      <xdr:row>78</xdr:row>
      <xdr:rowOff>159379</xdr:rowOff>
    </xdr:to>
    <xdr:cxnSp macro="">
      <xdr:nvCxnSpPr>
        <xdr:cNvPr id="403" name="直線コネクタ 402">
          <a:extLst>
            <a:ext uri="{FF2B5EF4-FFF2-40B4-BE49-F238E27FC236}">
              <a16:creationId xmlns:a16="http://schemas.microsoft.com/office/drawing/2014/main" id="{AB41FBC8-54F7-4FEB-8061-329346189B56}"/>
            </a:ext>
          </a:extLst>
        </xdr:cNvPr>
        <xdr:cNvCxnSpPr/>
      </xdr:nvCxnSpPr>
      <xdr:spPr>
        <a:xfrm flipV="1">
          <a:off x="10475595" y="12268397"/>
          <a:ext cx="1270" cy="1264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163206</xdr:rowOff>
    </xdr:from>
    <xdr:ext cx="469744" cy="259045"/>
    <xdr:sp macro="" textlink="">
      <xdr:nvSpPr>
        <xdr:cNvPr id="404" name="商工費最小値テキスト">
          <a:extLst>
            <a:ext uri="{FF2B5EF4-FFF2-40B4-BE49-F238E27FC236}">
              <a16:creationId xmlns:a16="http://schemas.microsoft.com/office/drawing/2014/main" id="{1E0230B6-7034-4531-945D-3C10DC8CEBBC}"/>
            </a:ext>
          </a:extLst>
        </xdr:cNvPr>
        <xdr:cNvSpPr txBox="1"/>
      </xdr:nvSpPr>
      <xdr:spPr>
        <a:xfrm>
          <a:off x="10528300" y="1353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159379</xdr:rowOff>
    </xdr:from>
    <xdr:to>
      <xdr:col>55</xdr:col>
      <xdr:colOff>88900</xdr:colOff>
      <xdr:row>78</xdr:row>
      <xdr:rowOff>159379</xdr:rowOff>
    </xdr:to>
    <xdr:cxnSp macro="">
      <xdr:nvCxnSpPr>
        <xdr:cNvPr id="405" name="直線コネクタ 404">
          <a:extLst>
            <a:ext uri="{FF2B5EF4-FFF2-40B4-BE49-F238E27FC236}">
              <a16:creationId xmlns:a16="http://schemas.microsoft.com/office/drawing/2014/main" id="{5DF92477-70D4-49C0-A61E-2F91EA5847EB}"/>
            </a:ext>
          </a:extLst>
        </xdr:cNvPr>
        <xdr:cNvCxnSpPr/>
      </xdr:nvCxnSpPr>
      <xdr:spPr>
        <a:xfrm>
          <a:off x="10388600" y="1353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42124</xdr:rowOff>
    </xdr:from>
    <xdr:ext cx="534377" cy="259045"/>
    <xdr:sp macro="" textlink="">
      <xdr:nvSpPr>
        <xdr:cNvPr id="406" name="商工費最大値テキスト">
          <a:extLst>
            <a:ext uri="{FF2B5EF4-FFF2-40B4-BE49-F238E27FC236}">
              <a16:creationId xmlns:a16="http://schemas.microsoft.com/office/drawing/2014/main" id="{5CC6C197-060B-429E-891A-2C9AC094745F}"/>
            </a:ext>
          </a:extLst>
        </xdr:cNvPr>
        <xdr:cNvSpPr txBox="1"/>
      </xdr:nvSpPr>
      <xdr:spPr>
        <a:xfrm>
          <a:off x="10528300" y="1204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95447</xdr:rowOff>
    </xdr:from>
    <xdr:to>
      <xdr:col>55</xdr:col>
      <xdr:colOff>88900</xdr:colOff>
      <xdr:row>71</xdr:row>
      <xdr:rowOff>95447</xdr:rowOff>
    </xdr:to>
    <xdr:cxnSp macro="">
      <xdr:nvCxnSpPr>
        <xdr:cNvPr id="407" name="直線コネクタ 406">
          <a:extLst>
            <a:ext uri="{FF2B5EF4-FFF2-40B4-BE49-F238E27FC236}">
              <a16:creationId xmlns:a16="http://schemas.microsoft.com/office/drawing/2014/main" id="{37C5A452-66D6-4A2F-BCDF-2E7A6164905A}"/>
            </a:ext>
          </a:extLst>
        </xdr:cNvPr>
        <xdr:cNvCxnSpPr/>
      </xdr:nvCxnSpPr>
      <xdr:spPr>
        <a:xfrm>
          <a:off x="10388600" y="12268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146672</xdr:rowOff>
    </xdr:from>
    <xdr:to>
      <xdr:col>55</xdr:col>
      <xdr:colOff>0</xdr:colOff>
      <xdr:row>76</xdr:row>
      <xdr:rowOff>1588</xdr:rowOff>
    </xdr:to>
    <xdr:cxnSp macro="">
      <xdr:nvCxnSpPr>
        <xdr:cNvPr id="408" name="直線コネクタ 407">
          <a:extLst>
            <a:ext uri="{FF2B5EF4-FFF2-40B4-BE49-F238E27FC236}">
              <a16:creationId xmlns:a16="http://schemas.microsoft.com/office/drawing/2014/main" id="{CA703575-44A5-4B26-BE92-A226A6783177}"/>
            </a:ext>
          </a:extLst>
        </xdr:cNvPr>
        <xdr:cNvCxnSpPr/>
      </xdr:nvCxnSpPr>
      <xdr:spPr>
        <a:xfrm flipV="1">
          <a:off x="9639300" y="12833972"/>
          <a:ext cx="838200" cy="197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158862</xdr:rowOff>
    </xdr:from>
    <xdr:ext cx="534377" cy="259045"/>
    <xdr:sp macro="" textlink="">
      <xdr:nvSpPr>
        <xdr:cNvPr id="409" name="商工費平均値テキスト">
          <a:extLst>
            <a:ext uri="{FF2B5EF4-FFF2-40B4-BE49-F238E27FC236}">
              <a16:creationId xmlns:a16="http://schemas.microsoft.com/office/drawing/2014/main" id="{F61E978C-6FC9-4212-AD58-831C7C59C077}"/>
            </a:ext>
          </a:extLst>
        </xdr:cNvPr>
        <xdr:cNvSpPr txBox="1"/>
      </xdr:nvSpPr>
      <xdr:spPr>
        <a:xfrm>
          <a:off x="10528300" y="13189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8985</xdr:rowOff>
    </xdr:from>
    <xdr:to>
      <xdr:col>55</xdr:col>
      <xdr:colOff>50800</xdr:colOff>
      <xdr:row>77</xdr:row>
      <xdr:rowOff>110585</xdr:rowOff>
    </xdr:to>
    <xdr:sp macro="" textlink="">
      <xdr:nvSpPr>
        <xdr:cNvPr id="410" name="フローチャート: 判断 409">
          <a:extLst>
            <a:ext uri="{FF2B5EF4-FFF2-40B4-BE49-F238E27FC236}">
              <a16:creationId xmlns:a16="http://schemas.microsoft.com/office/drawing/2014/main" id="{B7EADB2F-B7AE-4FA6-B2C2-ABA5A0CCFDB6}"/>
            </a:ext>
          </a:extLst>
        </xdr:cNvPr>
        <xdr:cNvSpPr/>
      </xdr:nvSpPr>
      <xdr:spPr>
        <a:xfrm>
          <a:off x="10426700" y="1321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56852</xdr:rowOff>
    </xdr:from>
    <xdr:to>
      <xdr:col>50</xdr:col>
      <xdr:colOff>114300</xdr:colOff>
      <xdr:row>76</xdr:row>
      <xdr:rowOff>1588</xdr:rowOff>
    </xdr:to>
    <xdr:cxnSp macro="">
      <xdr:nvCxnSpPr>
        <xdr:cNvPr id="411" name="直線コネクタ 410">
          <a:extLst>
            <a:ext uri="{FF2B5EF4-FFF2-40B4-BE49-F238E27FC236}">
              <a16:creationId xmlns:a16="http://schemas.microsoft.com/office/drawing/2014/main" id="{FD2B8C67-4787-42E1-BDA3-F7BDABBFC835}"/>
            </a:ext>
          </a:extLst>
        </xdr:cNvPr>
        <xdr:cNvCxnSpPr/>
      </xdr:nvCxnSpPr>
      <xdr:spPr>
        <a:xfrm>
          <a:off x="8750300" y="12744152"/>
          <a:ext cx="889000" cy="28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19292</xdr:rowOff>
    </xdr:from>
    <xdr:to>
      <xdr:col>50</xdr:col>
      <xdr:colOff>165100</xdr:colOff>
      <xdr:row>77</xdr:row>
      <xdr:rowOff>120892</xdr:rowOff>
    </xdr:to>
    <xdr:sp macro="" textlink="">
      <xdr:nvSpPr>
        <xdr:cNvPr id="412" name="フローチャート: 判断 411">
          <a:extLst>
            <a:ext uri="{FF2B5EF4-FFF2-40B4-BE49-F238E27FC236}">
              <a16:creationId xmlns:a16="http://schemas.microsoft.com/office/drawing/2014/main" id="{19B550F3-1FA9-4BF2-8324-289781245F48}"/>
            </a:ext>
          </a:extLst>
        </xdr:cNvPr>
        <xdr:cNvSpPr/>
      </xdr:nvSpPr>
      <xdr:spPr>
        <a:xfrm>
          <a:off x="9588500" y="1322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112019</xdr:rowOff>
    </xdr:from>
    <xdr:ext cx="534377" cy="259045"/>
    <xdr:sp macro="" textlink="">
      <xdr:nvSpPr>
        <xdr:cNvPr id="413" name="テキスト ボックス 412">
          <a:extLst>
            <a:ext uri="{FF2B5EF4-FFF2-40B4-BE49-F238E27FC236}">
              <a16:creationId xmlns:a16="http://schemas.microsoft.com/office/drawing/2014/main" id="{FA55FE04-EB95-4AE1-BD2C-BD78E8D9D49B}"/>
            </a:ext>
          </a:extLst>
        </xdr:cNvPr>
        <xdr:cNvSpPr txBox="1"/>
      </xdr:nvSpPr>
      <xdr:spPr>
        <a:xfrm>
          <a:off x="9372111" y="1331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56852</xdr:rowOff>
    </xdr:from>
    <xdr:to>
      <xdr:col>45</xdr:col>
      <xdr:colOff>177800</xdr:colOff>
      <xdr:row>75</xdr:row>
      <xdr:rowOff>160789</xdr:rowOff>
    </xdr:to>
    <xdr:cxnSp macro="">
      <xdr:nvCxnSpPr>
        <xdr:cNvPr id="414" name="直線コネクタ 413">
          <a:extLst>
            <a:ext uri="{FF2B5EF4-FFF2-40B4-BE49-F238E27FC236}">
              <a16:creationId xmlns:a16="http://schemas.microsoft.com/office/drawing/2014/main" id="{AB25909C-81B8-45B2-B49F-B6E886533107}"/>
            </a:ext>
          </a:extLst>
        </xdr:cNvPr>
        <xdr:cNvCxnSpPr/>
      </xdr:nvCxnSpPr>
      <xdr:spPr>
        <a:xfrm flipV="1">
          <a:off x="7861300" y="12744152"/>
          <a:ext cx="889000" cy="27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86747</xdr:rowOff>
    </xdr:from>
    <xdr:to>
      <xdr:col>46</xdr:col>
      <xdr:colOff>38100</xdr:colOff>
      <xdr:row>77</xdr:row>
      <xdr:rowOff>16897</xdr:rowOff>
    </xdr:to>
    <xdr:sp macro="" textlink="">
      <xdr:nvSpPr>
        <xdr:cNvPr id="415" name="フローチャート: 判断 414">
          <a:extLst>
            <a:ext uri="{FF2B5EF4-FFF2-40B4-BE49-F238E27FC236}">
              <a16:creationId xmlns:a16="http://schemas.microsoft.com/office/drawing/2014/main" id="{F1645BC9-FD6B-4B4E-857F-17DAD8CAF8D1}"/>
            </a:ext>
          </a:extLst>
        </xdr:cNvPr>
        <xdr:cNvSpPr/>
      </xdr:nvSpPr>
      <xdr:spPr>
        <a:xfrm>
          <a:off x="8699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8024</xdr:rowOff>
    </xdr:from>
    <xdr:ext cx="534377" cy="259045"/>
    <xdr:sp macro="" textlink="">
      <xdr:nvSpPr>
        <xdr:cNvPr id="416" name="テキスト ボックス 415">
          <a:extLst>
            <a:ext uri="{FF2B5EF4-FFF2-40B4-BE49-F238E27FC236}">
              <a16:creationId xmlns:a16="http://schemas.microsoft.com/office/drawing/2014/main" id="{427B47B3-E434-4E08-99CA-0046ABBEA27C}"/>
            </a:ext>
          </a:extLst>
        </xdr:cNvPr>
        <xdr:cNvSpPr txBox="1"/>
      </xdr:nvSpPr>
      <xdr:spPr>
        <a:xfrm>
          <a:off x="8483111" y="132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115030</xdr:rowOff>
    </xdr:from>
    <xdr:to>
      <xdr:col>41</xdr:col>
      <xdr:colOff>50800</xdr:colOff>
      <xdr:row>75</xdr:row>
      <xdr:rowOff>160789</xdr:rowOff>
    </xdr:to>
    <xdr:cxnSp macro="">
      <xdr:nvCxnSpPr>
        <xdr:cNvPr id="417" name="直線コネクタ 416">
          <a:extLst>
            <a:ext uri="{FF2B5EF4-FFF2-40B4-BE49-F238E27FC236}">
              <a16:creationId xmlns:a16="http://schemas.microsoft.com/office/drawing/2014/main" id="{B24B0F94-7199-405E-A04F-183AD23C1652}"/>
            </a:ext>
          </a:extLst>
        </xdr:cNvPr>
        <xdr:cNvCxnSpPr/>
      </xdr:nvCxnSpPr>
      <xdr:spPr>
        <a:xfrm>
          <a:off x="6972300" y="12973780"/>
          <a:ext cx="889000" cy="4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93663</xdr:rowOff>
    </xdr:from>
    <xdr:to>
      <xdr:col>41</xdr:col>
      <xdr:colOff>101600</xdr:colOff>
      <xdr:row>78</xdr:row>
      <xdr:rowOff>23813</xdr:rowOff>
    </xdr:to>
    <xdr:sp macro="" textlink="">
      <xdr:nvSpPr>
        <xdr:cNvPr id="418" name="フローチャート: 判断 417">
          <a:extLst>
            <a:ext uri="{FF2B5EF4-FFF2-40B4-BE49-F238E27FC236}">
              <a16:creationId xmlns:a16="http://schemas.microsoft.com/office/drawing/2014/main" id="{3BF74351-7D54-4520-AD0C-D26E41B4A437}"/>
            </a:ext>
          </a:extLst>
        </xdr:cNvPr>
        <xdr:cNvSpPr/>
      </xdr:nvSpPr>
      <xdr:spPr>
        <a:xfrm>
          <a:off x="7810500" y="132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14940</xdr:rowOff>
    </xdr:from>
    <xdr:ext cx="534377" cy="259045"/>
    <xdr:sp macro="" textlink="">
      <xdr:nvSpPr>
        <xdr:cNvPr id="419" name="テキスト ボックス 418">
          <a:extLst>
            <a:ext uri="{FF2B5EF4-FFF2-40B4-BE49-F238E27FC236}">
              <a16:creationId xmlns:a16="http://schemas.microsoft.com/office/drawing/2014/main" id="{D227AD81-FEFF-4E70-93F6-C9617BAFCB5C}"/>
            </a:ext>
          </a:extLst>
        </xdr:cNvPr>
        <xdr:cNvSpPr txBox="1"/>
      </xdr:nvSpPr>
      <xdr:spPr>
        <a:xfrm>
          <a:off x="7594111" y="1338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92044</xdr:rowOff>
    </xdr:from>
    <xdr:to>
      <xdr:col>36</xdr:col>
      <xdr:colOff>165100</xdr:colOff>
      <xdr:row>78</xdr:row>
      <xdr:rowOff>22194</xdr:rowOff>
    </xdr:to>
    <xdr:sp macro="" textlink="">
      <xdr:nvSpPr>
        <xdr:cNvPr id="420" name="フローチャート: 判断 419">
          <a:extLst>
            <a:ext uri="{FF2B5EF4-FFF2-40B4-BE49-F238E27FC236}">
              <a16:creationId xmlns:a16="http://schemas.microsoft.com/office/drawing/2014/main" id="{A3AB6A0F-58F6-4D8E-9F69-8B5EA7D01E14}"/>
            </a:ext>
          </a:extLst>
        </xdr:cNvPr>
        <xdr:cNvSpPr/>
      </xdr:nvSpPr>
      <xdr:spPr>
        <a:xfrm>
          <a:off x="6921500" y="1329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13321</xdr:rowOff>
    </xdr:from>
    <xdr:ext cx="534377" cy="259045"/>
    <xdr:sp macro="" textlink="">
      <xdr:nvSpPr>
        <xdr:cNvPr id="421" name="テキスト ボックス 420">
          <a:extLst>
            <a:ext uri="{FF2B5EF4-FFF2-40B4-BE49-F238E27FC236}">
              <a16:creationId xmlns:a16="http://schemas.microsoft.com/office/drawing/2014/main" id="{4B9FA8CF-9C12-4D17-8494-1E7EC44516A1}"/>
            </a:ext>
          </a:extLst>
        </xdr:cNvPr>
        <xdr:cNvSpPr txBox="1"/>
      </xdr:nvSpPr>
      <xdr:spPr>
        <a:xfrm>
          <a:off x="6705111" y="1338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5B64EF56-52F8-4800-909B-096B0AEF8FBA}"/>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BADAC38C-411A-4109-A009-287B27AF146F}"/>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79ABA6EF-A6E0-441F-A8A4-330D665F820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65A14B2A-7DC0-4B72-85A5-36ACEE4D0916}"/>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AD441AB8-11D5-4684-BB88-05C1E1907DAB}"/>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95872</xdr:rowOff>
    </xdr:from>
    <xdr:to>
      <xdr:col>55</xdr:col>
      <xdr:colOff>50800</xdr:colOff>
      <xdr:row>75</xdr:row>
      <xdr:rowOff>26022</xdr:rowOff>
    </xdr:to>
    <xdr:sp macro="" textlink="">
      <xdr:nvSpPr>
        <xdr:cNvPr id="427" name="楕円 426">
          <a:extLst>
            <a:ext uri="{FF2B5EF4-FFF2-40B4-BE49-F238E27FC236}">
              <a16:creationId xmlns:a16="http://schemas.microsoft.com/office/drawing/2014/main" id="{5F1E54CC-BB02-4F2F-B5CE-455CF763CF1E}"/>
            </a:ext>
          </a:extLst>
        </xdr:cNvPr>
        <xdr:cNvSpPr/>
      </xdr:nvSpPr>
      <xdr:spPr>
        <a:xfrm>
          <a:off x="10426700" y="1278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118749</xdr:rowOff>
    </xdr:from>
    <xdr:ext cx="534377" cy="259045"/>
    <xdr:sp macro="" textlink="">
      <xdr:nvSpPr>
        <xdr:cNvPr id="428" name="商工費該当値テキスト">
          <a:extLst>
            <a:ext uri="{FF2B5EF4-FFF2-40B4-BE49-F238E27FC236}">
              <a16:creationId xmlns:a16="http://schemas.microsoft.com/office/drawing/2014/main" id="{D45CEFE4-EF29-49F5-AD3F-45FC5244F7D8}"/>
            </a:ext>
          </a:extLst>
        </xdr:cNvPr>
        <xdr:cNvSpPr txBox="1"/>
      </xdr:nvSpPr>
      <xdr:spPr>
        <a:xfrm>
          <a:off x="10528300" y="12634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122238</xdr:rowOff>
    </xdr:from>
    <xdr:to>
      <xdr:col>50</xdr:col>
      <xdr:colOff>165100</xdr:colOff>
      <xdr:row>76</xdr:row>
      <xdr:rowOff>52388</xdr:rowOff>
    </xdr:to>
    <xdr:sp macro="" textlink="">
      <xdr:nvSpPr>
        <xdr:cNvPr id="429" name="楕円 428">
          <a:extLst>
            <a:ext uri="{FF2B5EF4-FFF2-40B4-BE49-F238E27FC236}">
              <a16:creationId xmlns:a16="http://schemas.microsoft.com/office/drawing/2014/main" id="{65698392-4789-4519-B45E-E55E14D94432}"/>
            </a:ext>
          </a:extLst>
        </xdr:cNvPr>
        <xdr:cNvSpPr/>
      </xdr:nvSpPr>
      <xdr:spPr>
        <a:xfrm>
          <a:off x="9588500" y="129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68915</xdr:rowOff>
    </xdr:from>
    <xdr:ext cx="534377" cy="259045"/>
    <xdr:sp macro="" textlink="">
      <xdr:nvSpPr>
        <xdr:cNvPr id="430" name="テキスト ボックス 429">
          <a:extLst>
            <a:ext uri="{FF2B5EF4-FFF2-40B4-BE49-F238E27FC236}">
              <a16:creationId xmlns:a16="http://schemas.microsoft.com/office/drawing/2014/main" id="{9EA6299E-2C3B-4087-85A4-465432078D2C}"/>
            </a:ext>
          </a:extLst>
        </xdr:cNvPr>
        <xdr:cNvSpPr txBox="1"/>
      </xdr:nvSpPr>
      <xdr:spPr>
        <a:xfrm>
          <a:off x="9372111" y="1275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6052</xdr:rowOff>
    </xdr:from>
    <xdr:to>
      <xdr:col>46</xdr:col>
      <xdr:colOff>38100</xdr:colOff>
      <xdr:row>74</xdr:row>
      <xdr:rowOff>107652</xdr:rowOff>
    </xdr:to>
    <xdr:sp macro="" textlink="">
      <xdr:nvSpPr>
        <xdr:cNvPr id="431" name="楕円 430">
          <a:extLst>
            <a:ext uri="{FF2B5EF4-FFF2-40B4-BE49-F238E27FC236}">
              <a16:creationId xmlns:a16="http://schemas.microsoft.com/office/drawing/2014/main" id="{E8D129E1-FACD-4817-9974-D76C479147B7}"/>
            </a:ext>
          </a:extLst>
        </xdr:cNvPr>
        <xdr:cNvSpPr/>
      </xdr:nvSpPr>
      <xdr:spPr>
        <a:xfrm>
          <a:off x="8699500" y="1269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124179</xdr:rowOff>
    </xdr:from>
    <xdr:ext cx="534377" cy="259045"/>
    <xdr:sp macro="" textlink="">
      <xdr:nvSpPr>
        <xdr:cNvPr id="432" name="テキスト ボックス 431">
          <a:extLst>
            <a:ext uri="{FF2B5EF4-FFF2-40B4-BE49-F238E27FC236}">
              <a16:creationId xmlns:a16="http://schemas.microsoft.com/office/drawing/2014/main" id="{D199DFD7-45FD-4DC9-8507-AF1C294ECB76}"/>
            </a:ext>
          </a:extLst>
        </xdr:cNvPr>
        <xdr:cNvSpPr txBox="1"/>
      </xdr:nvSpPr>
      <xdr:spPr>
        <a:xfrm>
          <a:off x="8483111" y="1246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109989</xdr:rowOff>
    </xdr:from>
    <xdr:to>
      <xdr:col>41</xdr:col>
      <xdr:colOff>101600</xdr:colOff>
      <xdr:row>76</xdr:row>
      <xdr:rowOff>40139</xdr:rowOff>
    </xdr:to>
    <xdr:sp macro="" textlink="">
      <xdr:nvSpPr>
        <xdr:cNvPr id="433" name="楕円 432">
          <a:extLst>
            <a:ext uri="{FF2B5EF4-FFF2-40B4-BE49-F238E27FC236}">
              <a16:creationId xmlns:a16="http://schemas.microsoft.com/office/drawing/2014/main" id="{554EE9CC-676A-4D0A-9B38-762FE142FC62}"/>
            </a:ext>
          </a:extLst>
        </xdr:cNvPr>
        <xdr:cNvSpPr/>
      </xdr:nvSpPr>
      <xdr:spPr>
        <a:xfrm>
          <a:off x="7810500" y="1296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56666</xdr:rowOff>
    </xdr:from>
    <xdr:ext cx="534377" cy="259045"/>
    <xdr:sp macro="" textlink="">
      <xdr:nvSpPr>
        <xdr:cNvPr id="434" name="テキスト ボックス 433">
          <a:extLst>
            <a:ext uri="{FF2B5EF4-FFF2-40B4-BE49-F238E27FC236}">
              <a16:creationId xmlns:a16="http://schemas.microsoft.com/office/drawing/2014/main" id="{67D37E2F-00B5-4676-82B3-1BC703AA2E52}"/>
            </a:ext>
          </a:extLst>
        </xdr:cNvPr>
        <xdr:cNvSpPr txBox="1"/>
      </xdr:nvSpPr>
      <xdr:spPr>
        <a:xfrm>
          <a:off x="7594111" y="1274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64230</xdr:rowOff>
    </xdr:from>
    <xdr:to>
      <xdr:col>36</xdr:col>
      <xdr:colOff>165100</xdr:colOff>
      <xdr:row>75</xdr:row>
      <xdr:rowOff>165830</xdr:rowOff>
    </xdr:to>
    <xdr:sp macro="" textlink="">
      <xdr:nvSpPr>
        <xdr:cNvPr id="435" name="楕円 434">
          <a:extLst>
            <a:ext uri="{FF2B5EF4-FFF2-40B4-BE49-F238E27FC236}">
              <a16:creationId xmlns:a16="http://schemas.microsoft.com/office/drawing/2014/main" id="{CC3532D6-8FF0-42C5-8193-B4B6C407C79F}"/>
            </a:ext>
          </a:extLst>
        </xdr:cNvPr>
        <xdr:cNvSpPr/>
      </xdr:nvSpPr>
      <xdr:spPr>
        <a:xfrm>
          <a:off x="6921500" y="1292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10907</xdr:rowOff>
    </xdr:from>
    <xdr:ext cx="534377" cy="259045"/>
    <xdr:sp macro="" textlink="">
      <xdr:nvSpPr>
        <xdr:cNvPr id="436" name="テキスト ボックス 435">
          <a:extLst>
            <a:ext uri="{FF2B5EF4-FFF2-40B4-BE49-F238E27FC236}">
              <a16:creationId xmlns:a16="http://schemas.microsoft.com/office/drawing/2014/main" id="{B2C379D1-CABB-43AA-8044-44BD55DA65E6}"/>
            </a:ext>
          </a:extLst>
        </xdr:cNvPr>
        <xdr:cNvSpPr txBox="1"/>
      </xdr:nvSpPr>
      <xdr:spPr>
        <a:xfrm>
          <a:off x="6705111" y="12698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306EF12C-1C2B-437E-AFDE-A8A2DEC01148}"/>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9FF47E5E-DEF7-4470-9759-F0828D5B9D81}"/>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1CB0F21A-3CD7-4A76-8D41-A029A7E8E2F4}"/>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608B4879-67CA-46BC-810D-0C7F0115B5D6}"/>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BB13D64C-9BDB-4FD7-915E-A8673D3E2551}"/>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FFFC4E3E-A2B0-4887-BB36-C43480C1D01A}"/>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C0BA8CA1-EB2E-4523-9108-CFB51B0DBD36}"/>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817581D-8107-4C9F-9D24-9471232106E4}"/>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E66F4A14-65AA-44A7-A521-89D7CEA1B7B2}"/>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16DD8EB8-7AF3-4B87-AEEA-B525020FE787}"/>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5DCEC94F-B9F7-4581-887E-A4BB93805D38}"/>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8C9328B-FA79-4A47-9BA3-87647133DCA8}"/>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9" name="テキスト ボックス 448">
          <a:extLst>
            <a:ext uri="{FF2B5EF4-FFF2-40B4-BE49-F238E27FC236}">
              <a16:creationId xmlns:a16="http://schemas.microsoft.com/office/drawing/2014/main" id="{17BADDD3-40E1-4231-B618-DF2570BE9F53}"/>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E132F4EA-C278-4D61-8462-13B55B45231C}"/>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82949093-26BD-4677-8000-16498834F89D}"/>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9FE0863-BF16-4702-B9F4-CB76CFBAB9F1}"/>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4981EE92-8358-4345-B1F4-50F2163D907A}"/>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F53E3555-16EF-49A3-8ED8-7B5B1F36D8FC}"/>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7B94F0FA-A64C-48DC-BAB6-674315215D2E}"/>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C5A7DFF0-2660-4651-B47C-DE43441B7B3D}"/>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C97B899D-4A7B-45D9-AEEE-7F1015E6A561}"/>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15A6ECDE-AFFB-4E1D-8080-3B19FE80F8AD}"/>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5393FAE4-730C-4969-817C-38AF50F24DDB}"/>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F6D0372B-B0DD-404C-A1CB-5A4205D20ECD}"/>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51975</xdr:rowOff>
    </xdr:from>
    <xdr:to>
      <xdr:col>54</xdr:col>
      <xdr:colOff>189865</xdr:colOff>
      <xdr:row>99</xdr:row>
      <xdr:rowOff>66777</xdr:rowOff>
    </xdr:to>
    <xdr:cxnSp macro="">
      <xdr:nvCxnSpPr>
        <xdr:cNvPr id="461" name="直線コネクタ 460">
          <a:extLst>
            <a:ext uri="{FF2B5EF4-FFF2-40B4-BE49-F238E27FC236}">
              <a16:creationId xmlns:a16="http://schemas.microsoft.com/office/drawing/2014/main" id="{813DC134-2489-40B8-BFD0-956F67F4A5E7}"/>
            </a:ext>
          </a:extLst>
        </xdr:cNvPr>
        <xdr:cNvCxnSpPr/>
      </xdr:nvCxnSpPr>
      <xdr:spPr>
        <a:xfrm flipV="1">
          <a:off x="10475595" y="15653925"/>
          <a:ext cx="1270" cy="138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70604</xdr:rowOff>
    </xdr:from>
    <xdr:ext cx="534377" cy="259045"/>
    <xdr:sp macro="" textlink="">
      <xdr:nvSpPr>
        <xdr:cNvPr id="462" name="土木費最小値テキスト">
          <a:extLst>
            <a:ext uri="{FF2B5EF4-FFF2-40B4-BE49-F238E27FC236}">
              <a16:creationId xmlns:a16="http://schemas.microsoft.com/office/drawing/2014/main" id="{4121F089-3EF5-4686-A4CF-BA8EC800D5BF}"/>
            </a:ext>
          </a:extLst>
        </xdr:cNvPr>
        <xdr:cNvSpPr txBox="1"/>
      </xdr:nvSpPr>
      <xdr:spPr>
        <a:xfrm>
          <a:off x="10528300" y="1704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66777</xdr:rowOff>
    </xdr:from>
    <xdr:to>
      <xdr:col>55</xdr:col>
      <xdr:colOff>88900</xdr:colOff>
      <xdr:row>99</xdr:row>
      <xdr:rowOff>66777</xdr:rowOff>
    </xdr:to>
    <xdr:cxnSp macro="">
      <xdr:nvCxnSpPr>
        <xdr:cNvPr id="463" name="直線コネクタ 462">
          <a:extLst>
            <a:ext uri="{FF2B5EF4-FFF2-40B4-BE49-F238E27FC236}">
              <a16:creationId xmlns:a16="http://schemas.microsoft.com/office/drawing/2014/main" id="{C7267C70-287F-4773-B32C-28000F57D65A}"/>
            </a:ext>
          </a:extLst>
        </xdr:cNvPr>
        <xdr:cNvCxnSpPr/>
      </xdr:nvCxnSpPr>
      <xdr:spPr>
        <a:xfrm>
          <a:off x="10388600" y="1704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170102</xdr:rowOff>
    </xdr:from>
    <xdr:ext cx="534377" cy="259045"/>
    <xdr:sp macro="" textlink="">
      <xdr:nvSpPr>
        <xdr:cNvPr id="464" name="土木費最大値テキスト">
          <a:extLst>
            <a:ext uri="{FF2B5EF4-FFF2-40B4-BE49-F238E27FC236}">
              <a16:creationId xmlns:a16="http://schemas.microsoft.com/office/drawing/2014/main" id="{4D2C2A1D-759B-43D7-9DAC-9DB9408E6BFE}"/>
            </a:ext>
          </a:extLst>
        </xdr:cNvPr>
        <xdr:cNvSpPr txBox="1"/>
      </xdr:nvSpPr>
      <xdr:spPr>
        <a:xfrm>
          <a:off x="10528300" y="1542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91,605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51975</xdr:rowOff>
    </xdr:from>
    <xdr:to>
      <xdr:col>55</xdr:col>
      <xdr:colOff>88900</xdr:colOff>
      <xdr:row>91</xdr:row>
      <xdr:rowOff>51975</xdr:rowOff>
    </xdr:to>
    <xdr:cxnSp macro="">
      <xdr:nvCxnSpPr>
        <xdr:cNvPr id="465" name="直線コネクタ 464">
          <a:extLst>
            <a:ext uri="{FF2B5EF4-FFF2-40B4-BE49-F238E27FC236}">
              <a16:creationId xmlns:a16="http://schemas.microsoft.com/office/drawing/2014/main" id="{5177FD34-E19C-42FA-B070-0C96A7AC6FB8}"/>
            </a:ext>
          </a:extLst>
        </xdr:cNvPr>
        <xdr:cNvCxnSpPr/>
      </xdr:nvCxnSpPr>
      <xdr:spPr>
        <a:xfrm>
          <a:off x="10388600" y="15653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123241</xdr:rowOff>
    </xdr:from>
    <xdr:to>
      <xdr:col>55</xdr:col>
      <xdr:colOff>0</xdr:colOff>
      <xdr:row>96</xdr:row>
      <xdr:rowOff>123716</xdr:rowOff>
    </xdr:to>
    <xdr:cxnSp macro="">
      <xdr:nvCxnSpPr>
        <xdr:cNvPr id="466" name="直線コネクタ 465">
          <a:extLst>
            <a:ext uri="{FF2B5EF4-FFF2-40B4-BE49-F238E27FC236}">
              <a16:creationId xmlns:a16="http://schemas.microsoft.com/office/drawing/2014/main" id="{39B211C9-A7F0-4C48-9C7B-AFDD658F3D76}"/>
            </a:ext>
          </a:extLst>
        </xdr:cNvPr>
        <xdr:cNvCxnSpPr/>
      </xdr:nvCxnSpPr>
      <xdr:spPr>
        <a:xfrm flipV="1">
          <a:off x="9639300" y="16582441"/>
          <a:ext cx="838200" cy="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42760</xdr:rowOff>
    </xdr:from>
    <xdr:ext cx="534377" cy="259045"/>
    <xdr:sp macro="" textlink="">
      <xdr:nvSpPr>
        <xdr:cNvPr id="467" name="土木費平均値テキスト">
          <a:extLst>
            <a:ext uri="{FF2B5EF4-FFF2-40B4-BE49-F238E27FC236}">
              <a16:creationId xmlns:a16="http://schemas.microsoft.com/office/drawing/2014/main" id="{688F932A-23AF-4838-B26D-AA5C3F27AD4C}"/>
            </a:ext>
          </a:extLst>
        </xdr:cNvPr>
        <xdr:cNvSpPr txBox="1"/>
      </xdr:nvSpPr>
      <xdr:spPr>
        <a:xfrm>
          <a:off x="10528300" y="163305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19883</xdr:rowOff>
    </xdr:from>
    <xdr:to>
      <xdr:col>55</xdr:col>
      <xdr:colOff>50800</xdr:colOff>
      <xdr:row>96</xdr:row>
      <xdr:rowOff>121483</xdr:rowOff>
    </xdr:to>
    <xdr:sp macro="" textlink="">
      <xdr:nvSpPr>
        <xdr:cNvPr id="468" name="フローチャート: 判断 467">
          <a:extLst>
            <a:ext uri="{FF2B5EF4-FFF2-40B4-BE49-F238E27FC236}">
              <a16:creationId xmlns:a16="http://schemas.microsoft.com/office/drawing/2014/main" id="{B48CA1DF-F67C-4224-A5A1-736910102878}"/>
            </a:ext>
          </a:extLst>
        </xdr:cNvPr>
        <xdr:cNvSpPr/>
      </xdr:nvSpPr>
      <xdr:spPr>
        <a:xfrm>
          <a:off x="10426700" y="16479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102457</xdr:rowOff>
    </xdr:from>
    <xdr:to>
      <xdr:col>50</xdr:col>
      <xdr:colOff>114300</xdr:colOff>
      <xdr:row>96</xdr:row>
      <xdr:rowOff>123716</xdr:rowOff>
    </xdr:to>
    <xdr:cxnSp macro="">
      <xdr:nvCxnSpPr>
        <xdr:cNvPr id="469" name="直線コネクタ 468">
          <a:extLst>
            <a:ext uri="{FF2B5EF4-FFF2-40B4-BE49-F238E27FC236}">
              <a16:creationId xmlns:a16="http://schemas.microsoft.com/office/drawing/2014/main" id="{81ECD6FE-6E88-4337-AA92-98654A36820B}"/>
            </a:ext>
          </a:extLst>
        </xdr:cNvPr>
        <xdr:cNvCxnSpPr/>
      </xdr:nvCxnSpPr>
      <xdr:spPr>
        <a:xfrm>
          <a:off x="8750300" y="16561657"/>
          <a:ext cx="889000" cy="2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34113</xdr:rowOff>
    </xdr:from>
    <xdr:to>
      <xdr:col>50</xdr:col>
      <xdr:colOff>165100</xdr:colOff>
      <xdr:row>96</xdr:row>
      <xdr:rowOff>135713</xdr:rowOff>
    </xdr:to>
    <xdr:sp macro="" textlink="">
      <xdr:nvSpPr>
        <xdr:cNvPr id="470" name="フローチャート: 判断 469">
          <a:extLst>
            <a:ext uri="{FF2B5EF4-FFF2-40B4-BE49-F238E27FC236}">
              <a16:creationId xmlns:a16="http://schemas.microsoft.com/office/drawing/2014/main" id="{4E9CE129-68ED-4F2A-AB08-7F15CB803DAF}"/>
            </a:ext>
          </a:extLst>
        </xdr:cNvPr>
        <xdr:cNvSpPr/>
      </xdr:nvSpPr>
      <xdr:spPr>
        <a:xfrm>
          <a:off x="9588500" y="1649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152240</xdr:rowOff>
    </xdr:from>
    <xdr:ext cx="534377" cy="259045"/>
    <xdr:sp macro="" textlink="">
      <xdr:nvSpPr>
        <xdr:cNvPr id="471" name="テキスト ボックス 470">
          <a:extLst>
            <a:ext uri="{FF2B5EF4-FFF2-40B4-BE49-F238E27FC236}">
              <a16:creationId xmlns:a16="http://schemas.microsoft.com/office/drawing/2014/main" id="{49454B38-5714-49A4-B2E0-FCBD3186D1DC}"/>
            </a:ext>
          </a:extLst>
        </xdr:cNvPr>
        <xdr:cNvSpPr txBox="1"/>
      </xdr:nvSpPr>
      <xdr:spPr>
        <a:xfrm>
          <a:off x="9372111" y="1626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102457</xdr:rowOff>
    </xdr:from>
    <xdr:to>
      <xdr:col>45</xdr:col>
      <xdr:colOff>177800</xdr:colOff>
      <xdr:row>96</xdr:row>
      <xdr:rowOff>155093</xdr:rowOff>
    </xdr:to>
    <xdr:cxnSp macro="">
      <xdr:nvCxnSpPr>
        <xdr:cNvPr id="472" name="直線コネクタ 471">
          <a:extLst>
            <a:ext uri="{FF2B5EF4-FFF2-40B4-BE49-F238E27FC236}">
              <a16:creationId xmlns:a16="http://schemas.microsoft.com/office/drawing/2014/main" id="{404D8901-047E-4E54-96FD-33B5F74A0006}"/>
            </a:ext>
          </a:extLst>
        </xdr:cNvPr>
        <xdr:cNvCxnSpPr/>
      </xdr:nvCxnSpPr>
      <xdr:spPr>
        <a:xfrm flipV="1">
          <a:off x="7861300" y="16561657"/>
          <a:ext cx="889000" cy="5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84271</xdr:rowOff>
    </xdr:from>
    <xdr:to>
      <xdr:col>46</xdr:col>
      <xdr:colOff>38100</xdr:colOff>
      <xdr:row>96</xdr:row>
      <xdr:rowOff>14421</xdr:rowOff>
    </xdr:to>
    <xdr:sp macro="" textlink="">
      <xdr:nvSpPr>
        <xdr:cNvPr id="473" name="フローチャート: 判断 472">
          <a:extLst>
            <a:ext uri="{FF2B5EF4-FFF2-40B4-BE49-F238E27FC236}">
              <a16:creationId xmlns:a16="http://schemas.microsoft.com/office/drawing/2014/main" id="{77A52B43-9C3E-48B7-A085-392CC6A6AD5A}"/>
            </a:ext>
          </a:extLst>
        </xdr:cNvPr>
        <xdr:cNvSpPr/>
      </xdr:nvSpPr>
      <xdr:spPr>
        <a:xfrm>
          <a:off x="8699500" y="1637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30948</xdr:rowOff>
    </xdr:from>
    <xdr:ext cx="534377" cy="259045"/>
    <xdr:sp macro="" textlink="">
      <xdr:nvSpPr>
        <xdr:cNvPr id="474" name="テキスト ボックス 473">
          <a:extLst>
            <a:ext uri="{FF2B5EF4-FFF2-40B4-BE49-F238E27FC236}">
              <a16:creationId xmlns:a16="http://schemas.microsoft.com/office/drawing/2014/main" id="{B19E44FF-CE1D-42C1-BEFE-DC7F0DCAF37D}"/>
            </a:ext>
          </a:extLst>
        </xdr:cNvPr>
        <xdr:cNvSpPr txBox="1"/>
      </xdr:nvSpPr>
      <xdr:spPr>
        <a:xfrm>
          <a:off x="8483111" y="1614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155093</xdr:rowOff>
    </xdr:from>
    <xdr:to>
      <xdr:col>41</xdr:col>
      <xdr:colOff>50800</xdr:colOff>
      <xdr:row>97</xdr:row>
      <xdr:rowOff>55480</xdr:rowOff>
    </xdr:to>
    <xdr:cxnSp macro="">
      <xdr:nvCxnSpPr>
        <xdr:cNvPr id="475" name="直線コネクタ 474">
          <a:extLst>
            <a:ext uri="{FF2B5EF4-FFF2-40B4-BE49-F238E27FC236}">
              <a16:creationId xmlns:a16="http://schemas.microsoft.com/office/drawing/2014/main" id="{D76918C3-8C15-4C83-9E12-34939FEDD127}"/>
            </a:ext>
          </a:extLst>
        </xdr:cNvPr>
        <xdr:cNvCxnSpPr/>
      </xdr:nvCxnSpPr>
      <xdr:spPr>
        <a:xfrm flipV="1">
          <a:off x="6972300" y="16614293"/>
          <a:ext cx="889000" cy="7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140240</xdr:rowOff>
    </xdr:from>
    <xdr:to>
      <xdr:col>41</xdr:col>
      <xdr:colOff>101600</xdr:colOff>
      <xdr:row>96</xdr:row>
      <xdr:rowOff>70390</xdr:rowOff>
    </xdr:to>
    <xdr:sp macro="" textlink="">
      <xdr:nvSpPr>
        <xdr:cNvPr id="476" name="フローチャート: 判断 475">
          <a:extLst>
            <a:ext uri="{FF2B5EF4-FFF2-40B4-BE49-F238E27FC236}">
              <a16:creationId xmlns:a16="http://schemas.microsoft.com/office/drawing/2014/main" id="{145DF326-7C77-48DA-930B-87977F98C448}"/>
            </a:ext>
          </a:extLst>
        </xdr:cNvPr>
        <xdr:cNvSpPr/>
      </xdr:nvSpPr>
      <xdr:spPr>
        <a:xfrm>
          <a:off x="7810500" y="164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86917</xdr:rowOff>
    </xdr:from>
    <xdr:ext cx="534377" cy="259045"/>
    <xdr:sp macro="" textlink="">
      <xdr:nvSpPr>
        <xdr:cNvPr id="477" name="テキスト ボックス 476">
          <a:extLst>
            <a:ext uri="{FF2B5EF4-FFF2-40B4-BE49-F238E27FC236}">
              <a16:creationId xmlns:a16="http://schemas.microsoft.com/office/drawing/2014/main" id="{C7435098-17E0-462E-B8DD-9F0352D4DB0D}"/>
            </a:ext>
          </a:extLst>
        </xdr:cNvPr>
        <xdr:cNvSpPr txBox="1"/>
      </xdr:nvSpPr>
      <xdr:spPr>
        <a:xfrm>
          <a:off x="7594111" y="1620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133096</xdr:rowOff>
    </xdr:from>
    <xdr:to>
      <xdr:col>36</xdr:col>
      <xdr:colOff>165100</xdr:colOff>
      <xdr:row>96</xdr:row>
      <xdr:rowOff>63246</xdr:rowOff>
    </xdr:to>
    <xdr:sp macro="" textlink="">
      <xdr:nvSpPr>
        <xdr:cNvPr id="478" name="フローチャート: 判断 477">
          <a:extLst>
            <a:ext uri="{FF2B5EF4-FFF2-40B4-BE49-F238E27FC236}">
              <a16:creationId xmlns:a16="http://schemas.microsoft.com/office/drawing/2014/main" id="{0614F1BD-92AA-4EA5-95F3-6AF9D97E173F}"/>
            </a:ext>
          </a:extLst>
        </xdr:cNvPr>
        <xdr:cNvSpPr/>
      </xdr:nvSpPr>
      <xdr:spPr>
        <a:xfrm>
          <a:off x="6921500" y="1642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79773</xdr:rowOff>
    </xdr:from>
    <xdr:ext cx="534377" cy="259045"/>
    <xdr:sp macro="" textlink="">
      <xdr:nvSpPr>
        <xdr:cNvPr id="479" name="テキスト ボックス 478">
          <a:extLst>
            <a:ext uri="{FF2B5EF4-FFF2-40B4-BE49-F238E27FC236}">
              <a16:creationId xmlns:a16="http://schemas.microsoft.com/office/drawing/2014/main" id="{7A49A13A-12E9-47F6-B5BA-94985C859608}"/>
            </a:ext>
          </a:extLst>
        </xdr:cNvPr>
        <xdr:cNvSpPr txBox="1"/>
      </xdr:nvSpPr>
      <xdr:spPr>
        <a:xfrm>
          <a:off x="6705111" y="16196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43D2F252-02C6-4D45-A1F6-62CF4DD472F9}"/>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3610251-8E29-4FA8-9A6E-B222AF70831A}"/>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C8AEA7F7-E508-45DC-BCD3-9A101E822726}"/>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8590E61B-94EB-4833-BB51-A16B215B17E2}"/>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C20C349-E50C-4575-9C1B-74AC54A9D826}"/>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72441</xdr:rowOff>
    </xdr:from>
    <xdr:to>
      <xdr:col>55</xdr:col>
      <xdr:colOff>50800</xdr:colOff>
      <xdr:row>97</xdr:row>
      <xdr:rowOff>2591</xdr:rowOff>
    </xdr:to>
    <xdr:sp macro="" textlink="">
      <xdr:nvSpPr>
        <xdr:cNvPr id="485" name="楕円 484">
          <a:extLst>
            <a:ext uri="{FF2B5EF4-FFF2-40B4-BE49-F238E27FC236}">
              <a16:creationId xmlns:a16="http://schemas.microsoft.com/office/drawing/2014/main" id="{B0544101-051F-4000-8DC6-4AAD303BE718}"/>
            </a:ext>
          </a:extLst>
        </xdr:cNvPr>
        <xdr:cNvSpPr/>
      </xdr:nvSpPr>
      <xdr:spPr>
        <a:xfrm>
          <a:off x="10426700" y="1653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50868</xdr:rowOff>
    </xdr:from>
    <xdr:ext cx="534377" cy="259045"/>
    <xdr:sp macro="" textlink="">
      <xdr:nvSpPr>
        <xdr:cNvPr id="486" name="土木費該当値テキスト">
          <a:extLst>
            <a:ext uri="{FF2B5EF4-FFF2-40B4-BE49-F238E27FC236}">
              <a16:creationId xmlns:a16="http://schemas.microsoft.com/office/drawing/2014/main" id="{A3E9D9F1-FE4B-4478-A172-5A0E2E288FDA}"/>
            </a:ext>
          </a:extLst>
        </xdr:cNvPr>
        <xdr:cNvSpPr txBox="1"/>
      </xdr:nvSpPr>
      <xdr:spPr>
        <a:xfrm>
          <a:off x="10528300" y="16510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72916</xdr:rowOff>
    </xdr:from>
    <xdr:to>
      <xdr:col>50</xdr:col>
      <xdr:colOff>165100</xdr:colOff>
      <xdr:row>97</xdr:row>
      <xdr:rowOff>3066</xdr:rowOff>
    </xdr:to>
    <xdr:sp macro="" textlink="">
      <xdr:nvSpPr>
        <xdr:cNvPr id="487" name="楕円 486">
          <a:extLst>
            <a:ext uri="{FF2B5EF4-FFF2-40B4-BE49-F238E27FC236}">
              <a16:creationId xmlns:a16="http://schemas.microsoft.com/office/drawing/2014/main" id="{A50911EF-B523-44CA-8F0F-254974045B90}"/>
            </a:ext>
          </a:extLst>
        </xdr:cNvPr>
        <xdr:cNvSpPr/>
      </xdr:nvSpPr>
      <xdr:spPr>
        <a:xfrm>
          <a:off x="9588500" y="1653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165643</xdr:rowOff>
    </xdr:from>
    <xdr:ext cx="534377" cy="259045"/>
    <xdr:sp macro="" textlink="">
      <xdr:nvSpPr>
        <xdr:cNvPr id="488" name="テキスト ボックス 487">
          <a:extLst>
            <a:ext uri="{FF2B5EF4-FFF2-40B4-BE49-F238E27FC236}">
              <a16:creationId xmlns:a16="http://schemas.microsoft.com/office/drawing/2014/main" id="{0A61E66C-265F-4695-BEFF-01ADEA8FBE42}"/>
            </a:ext>
          </a:extLst>
        </xdr:cNvPr>
        <xdr:cNvSpPr txBox="1"/>
      </xdr:nvSpPr>
      <xdr:spPr>
        <a:xfrm>
          <a:off x="9372111" y="16624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51657</xdr:rowOff>
    </xdr:from>
    <xdr:to>
      <xdr:col>46</xdr:col>
      <xdr:colOff>38100</xdr:colOff>
      <xdr:row>96</xdr:row>
      <xdr:rowOff>153257</xdr:rowOff>
    </xdr:to>
    <xdr:sp macro="" textlink="">
      <xdr:nvSpPr>
        <xdr:cNvPr id="489" name="楕円 488">
          <a:extLst>
            <a:ext uri="{FF2B5EF4-FFF2-40B4-BE49-F238E27FC236}">
              <a16:creationId xmlns:a16="http://schemas.microsoft.com/office/drawing/2014/main" id="{83FE0F29-50B9-4992-9BFE-28219BAB2231}"/>
            </a:ext>
          </a:extLst>
        </xdr:cNvPr>
        <xdr:cNvSpPr/>
      </xdr:nvSpPr>
      <xdr:spPr>
        <a:xfrm>
          <a:off x="8699500" y="1651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144384</xdr:rowOff>
    </xdr:from>
    <xdr:ext cx="534377" cy="259045"/>
    <xdr:sp macro="" textlink="">
      <xdr:nvSpPr>
        <xdr:cNvPr id="490" name="テキスト ボックス 489">
          <a:extLst>
            <a:ext uri="{FF2B5EF4-FFF2-40B4-BE49-F238E27FC236}">
              <a16:creationId xmlns:a16="http://schemas.microsoft.com/office/drawing/2014/main" id="{D338DC71-97AB-418F-B50A-D73992F54510}"/>
            </a:ext>
          </a:extLst>
        </xdr:cNvPr>
        <xdr:cNvSpPr txBox="1"/>
      </xdr:nvSpPr>
      <xdr:spPr>
        <a:xfrm>
          <a:off x="8483111" y="16603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104293</xdr:rowOff>
    </xdr:from>
    <xdr:to>
      <xdr:col>41</xdr:col>
      <xdr:colOff>101600</xdr:colOff>
      <xdr:row>97</xdr:row>
      <xdr:rowOff>34443</xdr:rowOff>
    </xdr:to>
    <xdr:sp macro="" textlink="">
      <xdr:nvSpPr>
        <xdr:cNvPr id="491" name="楕円 490">
          <a:extLst>
            <a:ext uri="{FF2B5EF4-FFF2-40B4-BE49-F238E27FC236}">
              <a16:creationId xmlns:a16="http://schemas.microsoft.com/office/drawing/2014/main" id="{BEAA7397-6C9B-448F-B9CD-5A57FDEE770A}"/>
            </a:ext>
          </a:extLst>
        </xdr:cNvPr>
        <xdr:cNvSpPr/>
      </xdr:nvSpPr>
      <xdr:spPr>
        <a:xfrm>
          <a:off x="7810500" y="1656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25570</xdr:rowOff>
    </xdr:from>
    <xdr:ext cx="534377" cy="259045"/>
    <xdr:sp macro="" textlink="">
      <xdr:nvSpPr>
        <xdr:cNvPr id="492" name="テキスト ボックス 491">
          <a:extLst>
            <a:ext uri="{FF2B5EF4-FFF2-40B4-BE49-F238E27FC236}">
              <a16:creationId xmlns:a16="http://schemas.microsoft.com/office/drawing/2014/main" id="{AA94A7E6-F1E5-4590-B788-D02652BE4E26}"/>
            </a:ext>
          </a:extLst>
        </xdr:cNvPr>
        <xdr:cNvSpPr txBox="1"/>
      </xdr:nvSpPr>
      <xdr:spPr>
        <a:xfrm>
          <a:off x="7594111" y="1665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4680</xdr:rowOff>
    </xdr:from>
    <xdr:to>
      <xdr:col>36</xdr:col>
      <xdr:colOff>165100</xdr:colOff>
      <xdr:row>97</xdr:row>
      <xdr:rowOff>106280</xdr:rowOff>
    </xdr:to>
    <xdr:sp macro="" textlink="">
      <xdr:nvSpPr>
        <xdr:cNvPr id="493" name="楕円 492">
          <a:extLst>
            <a:ext uri="{FF2B5EF4-FFF2-40B4-BE49-F238E27FC236}">
              <a16:creationId xmlns:a16="http://schemas.microsoft.com/office/drawing/2014/main" id="{F9B2B57C-5A66-4796-AEAA-D7F765F328FB}"/>
            </a:ext>
          </a:extLst>
        </xdr:cNvPr>
        <xdr:cNvSpPr/>
      </xdr:nvSpPr>
      <xdr:spPr>
        <a:xfrm>
          <a:off x="6921500" y="1663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97407</xdr:rowOff>
    </xdr:from>
    <xdr:ext cx="534377" cy="259045"/>
    <xdr:sp macro="" textlink="">
      <xdr:nvSpPr>
        <xdr:cNvPr id="494" name="テキスト ボックス 493">
          <a:extLst>
            <a:ext uri="{FF2B5EF4-FFF2-40B4-BE49-F238E27FC236}">
              <a16:creationId xmlns:a16="http://schemas.microsoft.com/office/drawing/2014/main" id="{214B8495-0A7B-4D93-B0F7-6AC643DC3D47}"/>
            </a:ext>
          </a:extLst>
        </xdr:cNvPr>
        <xdr:cNvSpPr txBox="1"/>
      </xdr:nvSpPr>
      <xdr:spPr>
        <a:xfrm>
          <a:off x="6705111" y="1672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DDC86D8-5B67-4C0F-A1F6-B2B80E0C121B}"/>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378401B0-4129-4E7F-B0CD-40FB5828EC44}"/>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BA06F833-D79E-4C52-91ED-EECB891E72A6}"/>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6E7226E4-FC0E-4C38-84AF-CC0328C8E681}"/>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E4D9670E-C79C-4F6D-8B55-1D2B6239F87D}"/>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1DFFDE0A-CCC3-4720-AE35-76FEFEF37CB3}"/>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FD2DAF3A-F74A-4349-8B3B-11A6E8EA7C85}"/>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532C7D94-FCD1-44B2-8614-80344353EF56}"/>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4648708F-1C7B-4FDF-85FA-0F5D1BD574C2}"/>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FFA77D61-CC86-44A8-93E2-4C705CAEF9E9}"/>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88F71157-24C4-402B-80E1-1C512F55EE18}"/>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72BFB72-1316-4354-962D-E831DE7D4948}"/>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6C258D52-0BB7-4A22-9256-5804469FD5EE}"/>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10D3E017-F6B5-4842-A964-03097FEE3C88}"/>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440E2ED8-B430-4AC9-8E24-29CDB923C525}"/>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0" name="直線コネクタ 509">
          <a:extLst>
            <a:ext uri="{FF2B5EF4-FFF2-40B4-BE49-F238E27FC236}">
              <a16:creationId xmlns:a16="http://schemas.microsoft.com/office/drawing/2014/main" id="{3F3CDFED-A4D1-4CE7-A596-6E0427B3CA9A}"/>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11" name="テキスト ボックス 510">
          <a:extLst>
            <a:ext uri="{FF2B5EF4-FFF2-40B4-BE49-F238E27FC236}">
              <a16:creationId xmlns:a16="http://schemas.microsoft.com/office/drawing/2014/main" id="{25CFAE40-CD0D-43DA-995F-A351A25AA0AB}"/>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FF9F9302-587B-414D-9312-B72F3847D1E2}"/>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C34FF781-17E8-4B91-B14C-8050C43A53A9}"/>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3E6CD9EF-AA5F-4C2F-8FC1-B80830EA567B}"/>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44660</xdr:rowOff>
    </xdr:from>
    <xdr:to>
      <xdr:col>85</xdr:col>
      <xdr:colOff>126364</xdr:colOff>
      <xdr:row>38</xdr:row>
      <xdr:rowOff>16028</xdr:rowOff>
    </xdr:to>
    <xdr:cxnSp macro="">
      <xdr:nvCxnSpPr>
        <xdr:cNvPr id="515" name="直線コネクタ 514">
          <a:extLst>
            <a:ext uri="{FF2B5EF4-FFF2-40B4-BE49-F238E27FC236}">
              <a16:creationId xmlns:a16="http://schemas.microsoft.com/office/drawing/2014/main" id="{D209C3B7-2A69-4962-9241-D9680260BAD2}"/>
            </a:ext>
          </a:extLst>
        </xdr:cNvPr>
        <xdr:cNvCxnSpPr/>
      </xdr:nvCxnSpPr>
      <xdr:spPr>
        <a:xfrm flipV="1">
          <a:off x="16317595" y="5359610"/>
          <a:ext cx="1269" cy="1171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19855</xdr:rowOff>
    </xdr:from>
    <xdr:ext cx="534377" cy="259045"/>
    <xdr:sp macro="" textlink="">
      <xdr:nvSpPr>
        <xdr:cNvPr id="516" name="消防費最小値テキスト">
          <a:extLst>
            <a:ext uri="{FF2B5EF4-FFF2-40B4-BE49-F238E27FC236}">
              <a16:creationId xmlns:a16="http://schemas.microsoft.com/office/drawing/2014/main" id="{DC166065-9C3D-4A75-B8C4-E9D95C1A1D70}"/>
            </a:ext>
          </a:extLst>
        </xdr:cNvPr>
        <xdr:cNvSpPr txBox="1"/>
      </xdr:nvSpPr>
      <xdr:spPr>
        <a:xfrm>
          <a:off x="16370300" y="65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16028</xdr:rowOff>
    </xdr:from>
    <xdr:to>
      <xdr:col>86</xdr:col>
      <xdr:colOff>25400</xdr:colOff>
      <xdr:row>38</xdr:row>
      <xdr:rowOff>16028</xdr:rowOff>
    </xdr:to>
    <xdr:cxnSp macro="">
      <xdr:nvCxnSpPr>
        <xdr:cNvPr id="517" name="直線コネクタ 516">
          <a:extLst>
            <a:ext uri="{FF2B5EF4-FFF2-40B4-BE49-F238E27FC236}">
              <a16:creationId xmlns:a16="http://schemas.microsoft.com/office/drawing/2014/main" id="{06AFB16E-A8E9-4FCE-8052-9DC2FD20F134}"/>
            </a:ext>
          </a:extLst>
        </xdr:cNvPr>
        <xdr:cNvCxnSpPr/>
      </xdr:nvCxnSpPr>
      <xdr:spPr>
        <a:xfrm>
          <a:off x="16230600" y="6531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162787</xdr:rowOff>
    </xdr:from>
    <xdr:ext cx="534377" cy="259045"/>
    <xdr:sp macro="" textlink="">
      <xdr:nvSpPr>
        <xdr:cNvPr id="518" name="消防費最大値テキスト">
          <a:extLst>
            <a:ext uri="{FF2B5EF4-FFF2-40B4-BE49-F238E27FC236}">
              <a16:creationId xmlns:a16="http://schemas.microsoft.com/office/drawing/2014/main" id="{DAC240D6-344B-4DF8-B0FD-6C373E0BDF91}"/>
            </a:ext>
          </a:extLst>
        </xdr:cNvPr>
        <xdr:cNvSpPr txBox="1"/>
      </xdr:nvSpPr>
      <xdr:spPr>
        <a:xfrm>
          <a:off x="16370300" y="513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44660</xdr:rowOff>
    </xdr:from>
    <xdr:to>
      <xdr:col>86</xdr:col>
      <xdr:colOff>25400</xdr:colOff>
      <xdr:row>31</xdr:row>
      <xdr:rowOff>44660</xdr:rowOff>
    </xdr:to>
    <xdr:cxnSp macro="">
      <xdr:nvCxnSpPr>
        <xdr:cNvPr id="519" name="直線コネクタ 518">
          <a:extLst>
            <a:ext uri="{FF2B5EF4-FFF2-40B4-BE49-F238E27FC236}">
              <a16:creationId xmlns:a16="http://schemas.microsoft.com/office/drawing/2014/main" id="{0CAA8A09-9836-44BE-A558-2A12707B95BA}"/>
            </a:ext>
          </a:extLst>
        </xdr:cNvPr>
        <xdr:cNvCxnSpPr/>
      </xdr:nvCxnSpPr>
      <xdr:spPr>
        <a:xfrm>
          <a:off x="16230600" y="5359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93637</xdr:rowOff>
    </xdr:from>
    <xdr:to>
      <xdr:col>85</xdr:col>
      <xdr:colOff>127000</xdr:colOff>
      <xdr:row>37</xdr:row>
      <xdr:rowOff>59633</xdr:rowOff>
    </xdr:to>
    <xdr:cxnSp macro="">
      <xdr:nvCxnSpPr>
        <xdr:cNvPr id="520" name="直線コネクタ 519">
          <a:extLst>
            <a:ext uri="{FF2B5EF4-FFF2-40B4-BE49-F238E27FC236}">
              <a16:creationId xmlns:a16="http://schemas.microsoft.com/office/drawing/2014/main" id="{6499422C-6F46-4E8F-BF13-F3E0953A8976}"/>
            </a:ext>
          </a:extLst>
        </xdr:cNvPr>
        <xdr:cNvCxnSpPr/>
      </xdr:nvCxnSpPr>
      <xdr:spPr>
        <a:xfrm flipV="1">
          <a:off x="15481300" y="6265837"/>
          <a:ext cx="838200" cy="137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144810</xdr:rowOff>
    </xdr:from>
    <xdr:ext cx="534377" cy="259045"/>
    <xdr:sp macro="" textlink="">
      <xdr:nvSpPr>
        <xdr:cNvPr id="521" name="消防費平均値テキスト">
          <a:extLst>
            <a:ext uri="{FF2B5EF4-FFF2-40B4-BE49-F238E27FC236}">
              <a16:creationId xmlns:a16="http://schemas.microsoft.com/office/drawing/2014/main" id="{752EBBDE-C5DB-4495-A4BE-F06F789B2197}"/>
            </a:ext>
          </a:extLst>
        </xdr:cNvPr>
        <xdr:cNvSpPr txBox="1"/>
      </xdr:nvSpPr>
      <xdr:spPr>
        <a:xfrm>
          <a:off x="16370300" y="59741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121933</xdr:rowOff>
    </xdr:from>
    <xdr:to>
      <xdr:col>85</xdr:col>
      <xdr:colOff>177800</xdr:colOff>
      <xdr:row>36</xdr:row>
      <xdr:rowOff>52083</xdr:rowOff>
    </xdr:to>
    <xdr:sp macro="" textlink="">
      <xdr:nvSpPr>
        <xdr:cNvPr id="522" name="フローチャート: 判断 521">
          <a:extLst>
            <a:ext uri="{FF2B5EF4-FFF2-40B4-BE49-F238E27FC236}">
              <a16:creationId xmlns:a16="http://schemas.microsoft.com/office/drawing/2014/main" id="{303BE910-98F1-427E-B88A-379B855417EB}"/>
            </a:ext>
          </a:extLst>
        </xdr:cNvPr>
        <xdr:cNvSpPr/>
      </xdr:nvSpPr>
      <xdr:spPr>
        <a:xfrm>
          <a:off x="16268700" y="612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23743</xdr:rowOff>
    </xdr:from>
    <xdr:to>
      <xdr:col>81</xdr:col>
      <xdr:colOff>50800</xdr:colOff>
      <xdr:row>37</xdr:row>
      <xdr:rowOff>59633</xdr:rowOff>
    </xdr:to>
    <xdr:cxnSp macro="">
      <xdr:nvCxnSpPr>
        <xdr:cNvPr id="523" name="直線コネクタ 522">
          <a:extLst>
            <a:ext uri="{FF2B5EF4-FFF2-40B4-BE49-F238E27FC236}">
              <a16:creationId xmlns:a16="http://schemas.microsoft.com/office/drawing/2014/main" id="{49F06879-9569-4387-9564-FBEF50FDA1B6}"/>
            </a:ext>
          </a:extLst>
        </xdr:cNvPr>
        <xdr:cNvCxnSpPr/>
      </xdr:nvCxnSpPr>
      <xdr:spPr>
        <a:xfrm>
          <a:off x="14592300" y="6367393"/>
          <a:ext cx="889000" cy="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112103</xdr:rowOff>
    </xdr:from>
    <xdr:to>
      <xdr:col>81</xdr:col>
      <xdr:colOff>101600</xdr:colOff>
      <xdr:row>36</xdr:row>
      <xdr:rowOff>42253</xdr:rowOff>
    </xdr:to>
    <xdr:sp macro="" textlink="">
      <xdr:nvSpPr>
        <xdr:cNvPr id="524" name="フローチャート: 判断 523">
          <a:extLst>
            <a:ext uri="{FF2B5EF4-FFF2-40B4-BE49-F238E27FC236}">
              <a16:creationId xmlns:a16="http://schemas.microsoft.com/office/drawing/2014/main" id="{D72E8620-3A81-47B0-9ADC-690D748B8CA8}"/>
            </a:ext>
          </a:extLst>
        </xdr:cNvPr>
        <xdr:cNvSpPr/>
      </xdr:nvSpPr>
      <xdr:spPr>
        <a:xfrm>
          <a:off x="15430500" y="611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58780</xdr:rowOff>
    </xdr:from>
    <xdr:ext cx="534377" cy="259045"/>
    <xdr:sp macro="" textlink="">
      <xdr:nvSpPr>
        <xdr:cNvPr id="525" name="テキスト ボックス 524">
          <a:extLst>
            <a:ext uri="{FF2B5EF4-FFF2-40B4-BE49-F238E27FC236}">
              <a16:creationId xmlns:a16="http://schemas.microsoft.com/office/drawing/2014/main" id="{A0694F2A-0C75-41FA-BCD3-495A6EF5D11D}"/>
            </a:ext>
          </a:extLst>
        </xdr:cNvPr>
        <xdr:cNvSpPr txBox="1"/>
      </xdr:nvSpPr>
      <xdr:spPr>
        <a:xfrm>
          <a:off x="15214111" y="588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12998</xdr:rowOff>
    </xdr:from>
    <xdr:to>
      <xdr:col>76</xdr:col>
      <xdr:colOff>114300</xdr:colOff>
      <xdr:row>37</xdr:row>
      <xdr:rowOff>23743</xdr:rowOff>
    </xdr:to>
    <xdr:cxnSp macro="">
      <xdr:nvCxnSpPr>
        <xdr:cNvPr id="526" name="直線コネクタ 525">
          <a:extLst>
            <a:ext uri="{FF2B5EF4-FFF2-40B4-BE49-F238E27FC236}">
              <a16:creationId xmlns:a16="http://schemas.microsoft.com/office/drawing/2014/main" id="{0594D782-B9DF-47A5-9A37-053B9F582BA3}"/>
            </a:ext>
          </a:extLst>
        </xdr:cNvPr>
        <xdr:cNvCxnSpPr/>
      </xdr:nvCxnSpPr>
      <xdr:spPr>
        <a:xfrm>
          <a:off x="13703300" y="6356648"/>
          <a:ext cx="889000" cy="1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22777</xdr:rowOff>
    </xdr:from>
    <xdr:to>
      <xdr:col>76</xdr:col>
      <xdr:colOff>165100</xdr:colOff>
      <xdr:row>34</xdr:row>
      <xdr:rowOff>124377</xdr:rowOff>
    </xdr:to>
    <xdr:sp macro="" textlink="">
      <xdr:nvSpPr>
        <xdr:cNvPr id="527" name="フローチャート: 判断 526">
          <a:extLst>
            <a:ext uri="{FF2B5EF4-FFF2-40B4-BE49-F238E27FC236}">
              <a16:creationId xmlns:a16="http://schemas.microsoft.com/office/drawing/2014/main" id="{41AC45D6-31B6-4031-94E4-FC2291DC1938}"/>
            </a:ext>
          </a:extLst>
        </xdr:cNvPr>
        <xdr:cNvSpPr/>
      </xdr:nvSpPr>
      <xdr:spPr>
        <a:xfrm>
          <a:off x="14541500" y="58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140904</xdr:rowOff>
    </xdr:from>
    <xdr:ext cx="534377" cy="259045"/>
    <xdr:sp macro="" textlink="">
      <xdr:nvSpPr>
        <xdr:cNvPr id="528" name="テキスト ボックス 527">
          <a:extLst>
            <a:ext uri="{FF2B5EF4-FFF2-40B4-BE49-F238E27FC236}">
              <a16:creationId xmlns:a16="http://schemas.microsoft.com/office/drawing/2014/main" id="{3CA14E6D-3E4E-4CD5-867A-EDC23FE1870B}"/>
            </a:ext>
          </a:extLst>
        </xdr:cNvPr>
        <xdr:cNvSpPr txBox="1"/>
      </xdr:nvSpPr>
      <xdr:spPr>
        <a:xfrm>
          <a:off x="14325111" y="56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139700</xdr:rowOff>
    </xdr:from>
    <xdr:to>
      <xdr:col>71</xdr:col>
      <xdr:colOff>177800</xdr:colOff>
      <xdr:row>37</xdr:row>
      <xdr:rowOff>12998</xdr:rowOff>
    </xdr:to>
    <xdr:cxnSp macro="">
      <xdr:nvCxnSpPr>
        <xdr:cNvPr id="529" name="直線コネクタ 528">
          <a:extLst>
            <a:ext uri="{FF2B5EF4-FFF2-40B4-BE49-F238E27FC236}">
              <a16:creationId xmlns:a16="http://schemas.microsoft.com/office/drawing/2014/main" id="{74FA9188-F162-44D0-BA8D-45E9123345B2}"/>
            </a:ext>
          </a:extLst>
        </xdr:cNvPr>
        <xdr:cNvCxnSpPr/>
      </xdr:nvCxnSpPr>
      <xdr:spPr>
        <a:xfrm>
          <a:off x="12814300" y="6311900"/>
          <a:ext cx="889000" cy="4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127991</xdr:rowOff>
    </xdr:from>
    <xdr:to>
      <xdr:col>72</xdr:col>
      <xdr:colOff>38100</xdr:colOff>
      <xdr:row>35</xdr:row>
      <xdr:rowOff>58141</xdr:rowOff>
    </xdr:to>
    <xdr:sp macro="" textlink="">
      <xdr:nvSpPr>
        <xdr:cNvPr id="530" name="フローチャート: 判断 529">
          <a:extLst>
            <a:ext uri="{FF2B5EF4-FFF2-40B4-BE49-F238E27FC236}">
              <a16:creationId xmlns:a16="http://schemas.microsoft.com/office/drawing/2014/main" id="{F5202AA1-50C7-4C10-85CF-6D61BDC41C8F}"/>
            </a:ext>
          </a:extLst>
        </xdr:cNvPr>
        <xdr:cNvSpPr/>
      </xdr:nvSpPr>
      <xdr:spPr>
        <a:xfrm>
          <a:off x="13652500" y="5957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74668</xdr:rowOff>
    </xdr:from>
    <xdr:ext cx="534377" cy="259045"/>
    <xdr:sp macro="" textlink="">
      <xdr:nvSpPr>
        <xdr:cNvPr id="531" name="テキスト ボックス 530">
          <a:extLst>
            <a:ext uri="{FF2B5EF4-FFF2-40B4-BE49-F238E27FC236}">
              <a16:creationId xmlns:a16="http://schemas.microsoft.com/office/drawing/2014/main" id="{E82CF074-E2E0-4F51-B8B6-95C45AA8698F}"/>
            </a:ext>
          </a:extLst>
        </xdr:cNvPr>
        <xdr:cNvSpPr txBox="1"/>
      </xdr:nvSpPr>
      <xdr:spPr>
        <a:xfrm>
          <a:off x="13436111" y="573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145364</xdr:rowOff>
    </xdr:from>
    <xdr:to>
      <xdr:col>67</xdr:col>
      <xdr:colOff>101600</xdr:colOff>
      <xdr:row>35</xdr:row>
      <xdr:rowOff>75514</xdr:rowOff>
    </xdr:to>
    <xdr:sp macro="" textlink="">
      <xdr:nvSpPr>
        <xdr:cNvPr id="532" name="フローチャート: 判断 531">
          <a:extLst>
            <a:ext uri="{FF2B5EF4-FFF2-40B4-BE49-F238E27FC236}">
              <a16:creationId xmlns:a16="http://schemas.microsoft.com/office/drawing/2014/main" id="{64D956F1-3DB5-4670-BAC6-9642F01E5091}"/>
            </a:ext>
          </a:extLst>
        </xdr:cNvPr>
        <xdr:cNvSpPr/>
      </xdr:nvSpPr>
      <xdr:spPr>
        <a:xfrm>
          <a:off x="12763500" y="5974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92041</xdr:rowOff>
    </xdr:from>
    <xdr:ext cx="534377" cy="259045"/>
    <xdr:sp macro="" textlink="">
      <xdr:nvSpPr>
        <xdr:cNvPr id="533" name="テキスト ボックス 532">
          <a:extLst>
            <a:ext uri="{FF2B5EF4-FFF2-40B4-BE49-F238E27FC236}">
              <a16:creationId xmlns:a16="http://schemas.microsoft.com/office/drawing/2014/main" id="{49E3A2B8-D2D1-4E7D-8E1E-49A7C59FF3F9}"/>
            </a:ext>
          </a:extLst>
        </xdr:cNvPr>
        <xdr:cNvSpPr txBox="1"/>
      </xdr:nvSpPr>
      <xdr:spPr>
        <a:xfrm>
          <a:off x="12547111" y="574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870F6507-3E88-4279-ADC0-2720CE29D4FF}"/>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EAC6A988-8AE3-4054-9CCE-4025644F05D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881977CF-7D5A-4C38-8BD6-A5932BCAAA1B}"/>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8EB58665-1B54-4737-9739-3DC2F4695103}"/>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9EA7E458-E064-42D6-8581-8BEC532B830E}"/>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42837</xdr:rowOff>
    </xdr:from>
    <xdr:to>
      <xdr:col>85</xdr:col>
      <xdr:colOff>177800</xdr:colOff>
      <xdr:row>36</xdr:row>
      <xdr:rowOff>144437</xdr:rowOff>
    </xdr:to>
    <xdr:sp macro="" textlink="">
      <xdr:nvSpPr>
        <xdr:cNvPr id="539" name="楕円 538">
          <a:extLst>
            <a:ext uri="{FF2B5EF4-FFF2-40B4-BE49-F238E27FC236}">
              <a16:creationId xmlns:a16="http://schemas.microsoft.com/office/drawing/2014/main" id="{4E865FB0-4D0F-4304-ACBF-680959363488}"/>
            </a:ext>
          </a:extLst>
        </xdr:cNvPr>
        <xdr:cNvSpPr/>
      </xdr:nvSpPr>
      <xdr:spPr>
        <a:xfrm>
          <a:off x="16268700" y="621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21264</xdr:rowOff>
    </xdr:from>
    <xdr:ext cx="534377" cy="259045"/>
    <xdr:sp macro="" textlink="">
      <xdr:nvSpPr>
        <xdr:cNvPr id="540" name="消防費該当値テキスト">
          <a:extLst>
            <a:ext uri="{FF2B5EF4-FFF2-40B4-BE49-F238E27FC236}">
              <a16:creationId xmlns:a16="http://schemas.microsoft.com/office/drawing/2014/main" id="{E4925185-ED5D-4F77-9367-151CF6BDDC63}"/>
            </a:ext>
          </a:extLst>
        </xdr:cNvPr>
        <xdr:cNvSpPr txBox="1"/>
      </xdr:nvSpPr>
      <xdr:spPr>
        <a:xfrm>
          <a:off x="16370300" y="6193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8833</xdr:rowOff>
    </xdr:from>
    <xdr:to>
      <xdr:col>81</xdr:col>
      <xdr:colOff>101600</xdr:colOff>
      <xdr:row>37</xdr:row>
      <xdr:rowOff>110433</xdr:rowOff>
    </xdr:to>
    <xdr:sp macro="" textlink="">
      <xdr:nvSpPr>
        <xdr:cNvPr id="541" name="楕円 540">
          <a:extLst>
            <a:ext uri="{FF2B5EF4-FFF2-40B4-BE49-F238E27FC236}">
              <a16:creationId xmlns:a16="http://schemas.microsoft.com/office/drawing/2014/main" id="{89E20F4B-1460-4F9F-8C37-BDE3D91E73B2}"/>
            </a:ext>
          </a:extLst>
        </xdr:cNvPr>
        <xdr:cNvSpPr/>
      </xdr:nvSpPr>
      <xdr:spPr>
        <a:xfrm>
          <a:off x="15430500" y="635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101560</xdr:rowOff>
    </xdr:from>
    <xdr:ext cx="534377" cy="259045"/>
    <xdr:sp macro="" textlink="">
      <xdr:nvSpPr>
        <xdr:cNvPr id="542" name="テキスト ボックス 541">
          <a:extLst>
            <a:ext uri="{FF2B5EF4-FFF2-40B4-BE49-F238E27FC236}">
              <a16:creationId xmlns:a16="http://schemas.microsoft.com/office/drawing/2014/main" id="{687C4CB9-9FB3-4AB2-A85D-277430DCDBA3}"/>
            </a:ext>
          </a:extLst>
        </xdr:cNvPr>
        <xdr:cNvSpPr txBox="1"/>
      </xdr:nvSpPr>
      <xdr:spPr>
        <a:xfrm>
          <a:off x="15214111" y="6445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144393</xdr:rowOff>
    </xdr:from>
    <xdr:to>
      <xdr:col>76</xdr:col>
      <xdr:colOff>165100</xdr:colOff>
      <xdr:row>37</xdr:row>
      <xdr:rowOff>74543</xdr:rowOff>
    </xdr:to>
    <xdr:sp macro="" textlink="">
      <xdr:nvSpPr>
        <xdr:cNvPr id="543" name="楕円 542">
          <a:extLst>
            <a:ext uri="{FF2B5EF4-FFF2-40B4-BE49-F238E27FC236}">
              <a16:creationId xmlns:a16="http://schemas.microsoft.com/office/drawing/2014/main" id="{EE52A7B8-8FE1-42AD-A7CB-F715ACBAE97E}"/>
            </a:ext>
          </a:extLst>
        </xdr:cNvPr>
        <xdr:cNvSpPr/>
      </xdr:nvSpPr>
      <xdr:spPr>
        <a:xfrm>
          <a:off x="14541500" y="631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65670</xdr:rowOff>
    </xdr:from>
    <xdr:ext cx="534377" cy="259045"/>
    <xdr:sp macro="" textlink="">
      <xdr:nvSpPr>
        <xdr:cNvPr id="544" name="テキスト ボックス 543">
          <a:extLst>
            <a:ext uri="{FF2B5EF4-FFF2-40B4-BE49-F238E27FC236}">
              <a16:creationId xmlns:a16="http://schemas.microsoft.com/office/drawing/2014/main" id="{33BA41F1-932A-4E55-A12A-43EB4C9C7579}"/>
            </a:ext>
          </a:extLst>
        </xdr:cNvPr>
        <xdr:cNvSpPr txBox="1"/>
      </xdr:nvSpPr>
      <xdr:spPr>
        <a:xfrm>
          <a:off x="14325111" y="640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133648</xdr:rowOff>
    </xdr:from>
    <xdr:to>
      <xdr:col>72</xdr:col>
      <xdr:colOff>38100</xdr:colOff>
      <xdr:row>37</xdr:row>
      <xdr:rowOff>63798</xdr:rowOff>
    </xdr:to>
    <xdr:sp macro="" textlink="">
      <xdr:nvSpPr>
        <xdr:cNvPr id="545" name="楕円 544">
          <a:extLst>
            <a:ext uri="{FF2B5EF4-FFF2-40B4-BE49-F238E27FC236}">
              <a16:creationId xmlns:a16="http://schemas.microsoft.com/office/drawing/2014/main" id="{3803D2AD-6558-40F7-A690-D998DE9E73BF}"/>
            </a:ext>
          </a:extLst>
        </xdr:cNvPr>
        <xdr:cNvSpPr/>
      </xdr:nvSpPr>
      <xdr:spPr>
        <a:xfrm>
          <a:off x="13652500" y="630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54925</xdr:rowOff>
    </xdr:from>
    <xdr:ext cx="534377" cy="259045"/>
    <xdr:sp macro="" textlink="">
      <xdr:nvSpPr>
        <xdr:cNvPr id="546" name="テキスト ボックス 545">
          <a:extLst>
            <a:ext uri="{FF2B5EF4-FFF2-40B4-BE49-F238E27FC236}">
              <a16:creationId xmlns:a16="http://schemas.microsoft.com/office/drawing/2014/main" id="{161B12F4-25C8-437A-AC39-A68DEAAF8BF5}"/>
            </a:ext>
          </a:extLst>
        </xdr:cNvPr>
        <xdr:cNvSpPr txBox="1"/>
      </xdr:nvSpPr>
      <xdr:spPr>
        <a:xfrm>
          <a:off x="13436111" y="6398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88900</xdr:rowOff>
    </xdr:from>
    <xdr:to>
      <xdr:col>67</xdr:col>
      <xdr:colOff>101600</xdr:colOff>
      <xdr:row>37</xdr:row>
      <xdr:rowOff>19050</xdr:rowOff>
    </xdr:to>
    <xdr:sp macro="" textlink="">
      <xdr:nvSpPr>
        <xdr:cNvPr id="547" name="楕円 546">
          <a:extLst>
            <a:ext uri="{FF2B5EF4-FFF2-40B4-BE49-F238E27FC236}">
              <a16:creationId xmlns:a16="http://schemas.microsoft.com/office/drawing/2014/main" id="{80FB11B2-9E07-40CB-8E4A-B920D95BF9D0}"/>
            </a:ext>
          </a:extLst>
        </xdr:cNvPr>
        <xdr:cNvSpPr/>
      </xdr:nvSpPr>
      <xdr:spPr>
        <a:xfrm>
          <a:off x="12763500" y="626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10177</xdr:rowOff>
    </xdr:from>
    <xdr:ext cx="534377" cy="259045"/>
    <xdr:sp macro="" textlink="">
      <xdr:nvSpPr>
        <xdr:cNvPr id="548" name="テキスト ボックス 547">
          <a:extLst>
            <a:ext uri="{FF2B5EF4-FFF2-40B4-BE49-F238E27FC236}">
              <a16:creationId xmlns:a16="http://schemas.microsoft.com/office/drawing/2014/main" id="{63F6D83F-B52F-43CF-A9CF-A4542C018D7C}"/>
            </a:ext>
          </a:extLst>
        </xdr:cNvPr>
        <xdr:cNvSpPr txBox="1"/>
      </xdr:nvSpPr>
      <xdr:spPr>
        <a:xfrm>
          <a:off x="12547111" y="635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5A9219A3-A040-42F3-BDCC-83FCF8878487}"/>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1671503C-25DD-4676-95D8-11CA9976FE47}"/>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410DFEB4-94A7-4964-B734-A7D298AE673E}"/>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3940F958-C142-4496-862C-2E0B95AFC88C}"/>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B3C69BF7-C1CB-4431-B00A-8A85FC78F2CB}"/>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7381D0A9-192F-4465-8362-F8A03DDA9DCE}"/>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5964E564-B782-422B-BB77-3CC6A9D9FA03}"/>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6203B2F6-3966-48FC-9C01-FDC29F35E94F}"/>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3F82E1-8934-4E4D-9348-1EDF9849397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345ECB6A-38BE-4218-8878-2CBDFE6C4A2A}"/>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a:extLst>
            <a:ext uri="{FF2B5EF4-FFF2-40B4-BE49-F238E27FC236}">
              <a16:creationId xmlns:a16="http://schemas.microsoft.com/office/drawing/2014/main" id="{32EDE850-FFD7-47BE-9526-1CB53D9D597D}"/>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a:extLst>
            <a:ext uri="{FF2B5EF4-FFF2-40B4-BE49-F238E27FC236}">
              <a16:creationId xmlns:a16="http://schemas.microsoft.com/office/drawing/2014/main" id="{4ADF3B8F-2607-4A6D-A99C-1640F84C6329}"/>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1" name="テキスト ボックス 560">
          <a:extLst>
            <a:ext uri="{FF2B5EF4-FFF2-40B4-BE49-F238E27FC236}">
              <a16:creationId xmlns:a16="http://schemas.microsoft.com/office/drawing/2014/main" id="{31D74DA5-0510-4B0A-A910-0B887338ECAB}"/>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a:extLst>
            <a:ext uri="{FF2B5EF4-FFF2-40B4-BE49-F238E27FC236}">
              <a16:creationId xmlns:a16="http://schemas.microsoft.com/office/drawing/2014/main" id="{100470E9-4DA2-4349-8375-6A0668E292F3}"/>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3" name="テキスト ボックス 562">
          <a:extLst>
            <a:ext uri="{FF2B5EF4-FFF2-40B4-BE49-F238E27FC236}">
              <a16:creationId xmlns:a16="http://schemas.microsoft.com/office/drawing/2014/main" id="{8F2C529F-44E3-4025-909B-19EA48AB1B4F}"/>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375B74B5-4606-4D6D-8AF8-FD58EEF8BF37}"/>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5" name="テキスト ボックス 564">
          <a:extLst>
            <a:ext uri="{FF2B5EF4-FFF2-40B4-BE49-F238E27FC236}">
              <a16:creationId xmlns:a16="http://schemas.microsoft.com/office/drawing/2014/main" id="{84201746-A4FC-4503-8098-DA35D7234FFE}"/>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a:extLst>
            <a:ext uri="{FF2B5EF4-FFF2-40B4-BE49-F238E27FC236}">
              <a16:creationId xmlns:a16="http://schemas.microsoft.com/office/drawing/2014/main" id="{7A2C3724-FB97-4E25-B582-7F6E37D57385}"/>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7" name="テキスト ボックス 566">
          <a:extLst>
            <a:ext uri="{FF2B5EF4-FFF2-40B4-BE49-F238E27FC236}">
              <a16:creationId xmlns:a16="http://schemas.microsoft.com/office/drawing/2014/main" id="{4F81CBD3-2F7E-49B0-9413-21C3F4DDBAA3}"/>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a:extLst>
            <a:ext uri="{FF2B5EF4-FFF2-40B4-BE49-F238E27FC236}">
              <a16:creationId xmlns:a16="http://schemas.microsoft.com/office/drawing/2014/main" id="{EB9F853B-1036-42D5-9154-30AA6A19FD75}"/>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a:extLst>
            <a:ext uri="{FF2B5EF4-FFF2-40B4-BE49-F238E27FC236}">
              <a16:creationId xmlns:a16="http://schemas.microsoft.com/office/drawing/2014/main" id="{A759716C-DB2B-432D-8152-DD88E0FBC6DA}"/>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8EE19336-F11E-4B38-94DF-2E2BF5BC2CD7}"/>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BA09384B-F885-49F3-80B8-9808240E8CE4}"/>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ACC4202B-72B0-4B05-BEAB-23121328D832}"/>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14300</xdr:rowOff>
    </xdr:from>
    <xdr:to>
      <xdr:col>85</xdr:col>
      <xdr:colOff>126364</xdr:colOff>
      <xdr:row>59</xdr:row>
      <xdr:rowOff>86169</xdr:rowOff>
    </xdr:to>
    <xdr:cxnSp macro="">
      <xdr:nvCxnSpPr>
        <xdr:cNvPr id="573" name="直線コネクタ 572">
          <a:extLst>
            <a:ext uri="{FF2B5EF4-FFF2-40B4-BE49-F238E27FC236}">
              <a16:creationId xmlns:a16="http://schemas.microsoft.com/office/drawing/2014/main" id="{E0A905D6-DE6B-46DE-BFE6-BC24BFB6E03E}"/>
            </a:ext>
          </a:extLst>
        </xdr:cNvPr>
        <xdr:cNvCxnSpPr/>
      </xdr:nvCxnSpPr>
      <xdr:spPr>
        <a:xfrm flipV="1">
          <a:off x="16317595" y="8758250"/>
          <a:ext cx="1269" cy="144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89996</xdr:rowOff>
    </xdr:from>
    <xdr:ext cx="534377" cy="259045"/>
    <xdr:sp macro="" textlink="">
      <xdr:nvSpPr>
        <xdr:cNvPr id="574" name="教育費最小値テキスト">
          <a:extLst>
            <a:ext uri="{FF2B5EF4-FFF2-40B4-BE49-F238E27FC236}">
              <a16:creationId xmlns:a16="http://schemas.microsoft.com/office/drawing/2014/main" id="{FA48136B-4F30-4F43-A295-13B5485DDADB}"/>
            </a:ext>
          </a:extLst>
        </xdr:cNvPr>
        <xdr:cNvSpPr txBox="1"/>
      </xdr:nvSpPr>
      <xdr:spPr>
        <a:xfrm>
          <a:off x="16370300" y="1020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86169</xdr:rowOff>
    </xdr:from>
    <xdr:to>
      <xdr:col>86</xdr:col>
      <xdr:colOff>25400</xdr:colOff>
      <xdr:row>59</xdr:row>
      <xdr:rowOff>86169</xdr:rowOff>
    </xdr:to>
    <xdr:cxnSp macro="">
      <xdr:nvCxnSpPr>
        <xdr:cNvPr id="575" name="直線コネクタ 574">
          <a:extLst>
            <a:ext uri="{FF2B5EF4-FFF2-40B4-BE49-F238E27FC236}">
              <a16:creationId xmlns:a16="http://schemas.microsoft.com/office/drawing/2014/main" id="{61D08A23-E7E3-41C8-9B55-1D2C7A30C9AF}"/>
            </a:ext>
          </a:extLst>
        </xdr:cNvPr>
        <xdr:cNvCxnSpPr/>
      </xdr:nvCxnSpPr>
      <xdr:spPr>
        <a:xfrm>
          <a:off x="16230600" y="1020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132427</xdr:rowOff>
    </xdr:from>
    <xdr:ext cx="599010" cy="259045"/>
    <xdr:sp macro="" textlink="">
      <xdr:nvSpPr>
        <xdr:cNvPr id="576" name="教育費最大値テキスト">
          <a:extLst>
            <a:ext uri="{FF2B5EF4-FFF2-40B4-BE49-F238E27FC236}">
              <a16:creationId xmlns:a16="http://schemas.microsoft.com/office/drawing/2014/main" id="{09415C4D-5ADF-4644-BA3B-9BB2F217BA57}"/>
            </a:ext>
          </a:extLst>
        </xdr:cNvPr>
        <xdr:cNvSpPr txBox="1"/>
      </xdr:nvSpPr>
      <xdr:spPr>
        <a:xfrm>
          <a:off x="16370300" y="8533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140,374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14300</xdr:rowOff>
    </xdr:from>
    <xdr:to>
      <xdr:col>86</xdr:col>
      <xdr:colOff>25400</xdr:colOff>
      <xdr:row>51</xdr:row>
      <xdr:rowOff>14300</xdr:rowOff>
    </xdr:to>
    <xdr:cxnSp macro="">
      <xdr:nvCxnSpPr>
        <xdr:cNvPr id="577" name="直線コネクタ 576">
          <a:extLst>
            <a:ext uri="{FF2B5EF4-FFF2-40B4-BE49-F238E27FC236}">
              <a16:creationId xmlns:a16="http://schemas.microsoft.com/office/drawing/2014/main" id="{329955AF-1070-4E08-B927-ADE73D9E49E0}"/>
            </a:ext>
          </a:extLst>
        </xdr:cNvPr>
        <xdr:cNvCxnSpPr/>
      </xdr:nvCxnSpPr>
      <xdr:spPr>
        <a:xfrm>
          <a:off x="16230600" y="875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131242</xdr:rowOff>
    </xdr:from>
    <xdr:to>
      <xdr:col>85</xdr:col>
      <xdr:colOff>127000</xdr:colOff>
      <xdr:row>57</xdr:row>
      <xdr:rowOff>114516</xdr:rowOff>
    </xdr:to>
    <xdr:cxnSp macro="">
      <xdr:nvCxnSpPr>
        <xdr:cNvPr id="578" name="直線コネクタ 577">
          <a:extLst>
            <a:ext uri="{FF2B5EF4-FFF2-40B4-BE49-F238E27FC236}">
              <a16:creationId xmlns:a16="http://schemas.microsoft.com/office/drawing/2014/main" id="{8D7771E5-9E2F-4D2A-AD5C-B36245BEE60B}"/>
            </a:ext>
          </a:extLst>
        </xdr:cNvPr>
        <xdr:cNvCxnSpPr/>
      </xdr:nvCxnSpPr>
      <xdr:spPr>
        <a:xfrm flipV="1">
          <a:off x="15481300" y="9732442"/>
          <a:ext cx="838200" cy="15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16171</xdr:rowOff>
    </xdr:from>
    <xdr:ext cx="534377" cy="259045"/>
    <xdr:sp macro="" textlink="">
      <xdr:nvSpPr>
        <xdr:cNvPr id="579" name="教育費平均値テキスト">
          <a:extLst>
            <a:ext uri="{FF2B5EF4-FFF2-40B4-BE49-F238E27FC236}">
              <a16:creationId xmlns:a16="http://schemas.microsoft.com/office/drawing/2014/main" id="{16BAA492-3B98-43B7-9B42-DA05D07914A4}"/>
            </a:ext>
          </a:extLst>
        </xdr:cNvPr>
        <xdr:cNvSpPr txBox="1"/>
      </xdr:nvSpPr>
      <xdr:spPr>
        <a:xfrm>
          <a:off x="16370300" y="9788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37744</xdr:rowOff>
    </xdr:from>
    <xdr:to>
      <xdr:col>85</xdr:col>
      <xdr:colOff>177800</xdr:colOff>
      <xdr:row>57</xdr:row>
      <xdr:rowOff>139344</xdr:rowOff>
    </xdr:to>
    <xdr:sp macro="" textlink="">
      <xdr:nvSpPr>
        <xdr:cNvPr id="580" name="フローチャート: 判断 579">
          <a:extLst>
            <a:ext uri="{FF2B5EF4-FFF2-40B4-BE49-F238E27FC236}">
              <a16:creationId xmlns:a16="http://schemas.microsoft.com/office/drawing/2014/main" id="{A536612B-ED5D-4F40-B990-6084D511244A}"/>
            </a:ext>
          </a:extLst>
        </xdr:cNvPr>
        <xdr:cNvSpPr/>
      </xdr:nvSpPr>
      <xdr:spPr>
        <a:xfrm>
          <a:off x="16268700" y="981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163296</xdr:rowOff>
    </xdr:from>
    <xdr:to>
      <xdr:col>81</xdr:col>
      <xdr:colOff>50800</xdr:colOff>
      <xdr:row>57</xdr:row>
      <xdr:rowOff>114516</xdr:rowOff>
    </xdr:to>
    <xdr:cxnSp macro="">
      <xdr:nvCxnSpPr>
        <xdr:cNvPr id="581" name="直線コネクタ 580">
          <a:extLst>
            <a:ext uri="{FF2B5EF4-FFF2-40B4-BE49-F238E27FC236}">
              <a16:creationId xmlns:a16="http://schemas.microsoft.com/office/drawing/2014/main" id="{9BAD47FC-D93C-49E1-BE90-6BC151502AAD}"/>
            </a:ext>
          </a:extLst>
        </xdr:cNvPr>
        <xdr:cNvCxnSpPr/>
      </xdr:nvCxnSpPr>
      <xdr:spPr>
        <a:xfrm>
          <a:off x="14592300" y="9764496"/>
          <a:ext cx="889000" cy="12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64605</xdr:rowOff>
    </xdr:from>
    <xdr:to>
      <xdr:col>81</xdr:col>
      <xdr:colOff>101600</xdr:colOff>
      <xdr:row>57</xdr:row>
      <xdr:rowOff>166205</xdr:rowOff>
    </xdr:to>
    <xdr:sp macro="" textlink="">
      <xdr:nvSpPr>
        <xdr:cNvPr id="582" name="フローチャート: 判断 581">
          <a:extLst>
            <a:ext uri="{FF2B5EF4-FFF2-40B4-BE49-F238E27FC236}">
              <a16:creationId xmlns:a16="http://schemas.microsoft.com/office/drawing/2014/main" id="{679028FF-338F-4CC8-9C6D-D0DF4F0DC96B}"/>
            </a:ext>
          </a:extLst>
        </xdr:cNvPr>
        <xdr:cNvSpPr/>
      </xdr:nvSpPr>
      <xdr:spPr>
        <a:xfrm>
          <a:off x="15430500" y="983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157332</xdr:rowOff>
    </xdr:from>
    <xdr:ext cx="534377" cy="259045"/>
    <xdr:sp macro="" textlink="">
      <xdr:nvSpPr>
        <xdr:cNvPr id="583" name="テキスト ボックス 582">
          <a:extLst>
            <a:ext uri="{FF2B5EF4-FFF2-40B4-BE49-F238E27FC236}">
              <a16:creationId xmlns:a16="http://schemas.microsoft.com/office/drawing/2014/main" id="{172DDD3B-5989-4B4E-8ACF-2DF741F42A5A}"/>
            </a:ext>
          </a:extLst>
        </xdr:cNvPr>
        <xdr:cNvSpPr txBox="1"/>
      </xdr:nvSpPr>
      <xdr:spPr>
        <a:xfrm>
          <a:off x="15214111" y="992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163296</xdr:rowOff>
    </xdr:from>
    <xdr:to>
      <xdr:col>76</xdr:col>
      <xdr:colOff>114300</xdr:colOff>
      <xdr:row>57</xdr:row>
      <xdr:rowOff>168377</xdr:rowOff>
    </xdr:to>
    <xdr:cxnSp macro="">
      <xdr:nvCxnSpPr>
        <xdr:cNvPr id="584" name="直線コネクタ 583">
          <a:extLst>
            <a:ext uri="{FF2B5EF4-FFF2-40B4-BE49-F238E27FC236}">
              <a16:creationId xmlns:a16="http://schemas.microsoft.com/office/drawing/2014/main" id="{FBC64658-60E3-416A-8D97-DB4A3CEC9D95}"/>
            </a:ext>
          </a:extLst>
        </xdr:cNvPr>
        <xdr:cNvCxnSpPr/>
      </xdr:nvCxnSpPr>
      <xdr:spPr>
        <a:xfrm flipV="1">
          <a:off x="13703300" y="9764496"/>
          <a:ext cx="889000" cy="17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159576</xdr:rowOff>
    </xdr:from>
    <xdr:to>
      <xdr:col>76</xdr:col>
      <xdr:colOff>165100</xdr:colOff>
      <xdr:row>57</xdr:row>
      <xdr:rowOff>89726</xdr:rowOff>
    </xdr:to>
    <xdr:sp macro="" textlink="">
      <xdr:nvSpPr>
        <xdr:cNvPr id="585" name="フローチャート: 判断 584">
          <a:extLst>
            <a:ext uri="{FF2B5EF4-FFF2-40B4-BE49-F238E27FC236}">
              <a16:creationId xmlns:a16="http://schemas.microsoft.com/office/drawing/2014/main" id="{15E61F1D-1C9A-4B7C-A906-30364B1A2E79}"/>
            </a:ext>
          </a:extLst>
        </xdr:cNvPr>
        <xdr:cNvSpPr/>
      </xdr:nvSpPr>
      <xdr:spPr>
        <a:xfrm>
          <a:off x="14541500" y="9760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80853</xdr:rowOff>
    </xdr:from>
    <xdr:ext cx="534377" cy="259045"/>
    <xdr:sp macro="" textlink="">
      <xdr:nvSpPr>
        <xdr:cNvPr id="586" name="テキスト ボックス 585">
          <a:extLst>
            <a:ext uri="{FF2B5EF4-FFF2-40B4-BE49-F238E27FC236}">
              <a16:creationId xmlns:a16="http://schemas.microsoft.com/office/drawing/2014/main" id="{D5177BD8-F1F9-41D1-B14D-BF2267EBCEAC}"/>
            </a:ext>
          </a:extLst>
        </xdr:cNvPr>
        <xdr:cNvSpPr txBox="1"/>
      </xdr:nvSpPr>
      <xdr:spPr>
        <a:xfrm>
          <a:off x="14325111" y="9853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168377</xdr:rowOff>
    </xdr:from>
    <xdr:to>
      <xdr:col>71</xdr:col>
      <xdr:colOff>177800</xdr:colOff>
      <xdr:row>58</xdr:row>
      <xdr:rowOff>11011</xdr:rowOff>
    </xdr:to>
    <xdr:cxnSp macro="">
      <xdr:nvCxnSpPr>
        <xdr:cNvPr id="587" name="直線コネクタ 586">
          <a:extLst>
            <a:ext uri="{FF2B5EF4-FFF2-40B4-BE49-F238E27FC236}">
              <a16:creationId xmlns:a16="http://schemas.microsoft.com/office/drawing/2014/main" id="{339BE7FD-62E6-4E65-9776-11BDE38DB876}"/>
            </a:ext>
          </a:extLst>
        </xdr:cNvPr>
        <xdr:cNvCxnSpPr/>
      </xdr:nvCxnSpPr>
      <xdr:spPr>
        <a:xfrm flipV="1">
          <a:off x="12814300" y="9941027"/>
          <a:ext cx="889000" cy="1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38329</xdr:rowOff>
    </xdr:from>
    <xdr:to>
      <xdr:col>72</xdr:col>
      <xdr:colOff>38100</xdr:colOff>
      <xdr:row>57</xdr:row>
      <xdr:rowOff>139929</xdr:rowOff>
    </xdr:to>
    <xdr:sp macro="" textlink="">
      <xdr:nvSpPr>
        <xdr:cNvPr id="588" name="フローチャート: 判断 587">
          <a:extLst>
            <a:ext uri="{FF2B5EF4-FFF2-40B4-BE49-F238E27FC236}">
              <a16:creationId xmlns:a16="http://schemas.microsoft.com/office/drawing/2014/main" id="{4B534BAF-C729-48A3-BA58-BF2ED26A69C5}"/>
            </a:ext>
          </a:extLst>
        </xdr:cNvPr>
        <xdr:cNvSpPr/>
      </xdr:nvSpPr>
      <xdr:spPr>
        <a:xfrm>
          <a:off x="13652500" y="98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156456</xdr:rowOff>
    </xdr:from>
    <xdr:ext cx="534377" cy="259045"/>
    <xdr:sp macro="" textlink="">
      <xdr:nvSpPr>
        <xdr:cNvPr id="589" name="テキスト ボックス 588">
          <a:extLst>
            <a:ext uri="{FF2B5EF4-FFF2-40B4-BE49-F238E27FC236}">
              <a16:creationId xmlns:a16="http://schemas.microsoft.com/office/drawing/2014/main" id="{0C544E23-509F-46E2-9B7F-B24A292DA926}"/>
            </a:ext>
          </a:extLst>
        </xdr:cNvPr>
        <xdr:cNvSpPr txBox="1"/>
      </xdr:nvSpPr>
      <xdr:spPr>
        <a:xfrm>
          <a:off x="13436111" y="95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62585</xdr:rowOff>
    </xdr:from>
    <xdr:to>
      <xdr:col>67</xdr:col>
      <xdr:colOff>101600</xdr:colOff>
      <xdr:row>57</xdr:row>
      <xdr:rowOff>164185</xdr:rowOff>
    </xdr:to>
    <xdr:sp macro="" textlink="">
      <xdr:nvSpPr>
        <xdr:cNvPr id="590" name="フローチャート: 判断 589">
          <a:extLst>
            <a:ext uri="{FF2B5EF4-FFF2-40B4-BE49-F238E27FC236}">
              <a16:creationId xmlns:a16="http://schemas.microsoft.com/office/drawing/2014/main" id="{C5F40276-8A2D-4D6A-B09E-CB30FA1BDD29}"/>
            </a:ext>
          </a:extLst>
        </xdr:cNvPr>
        <xdr:cNvSpPr/>
      </xdr:nvSpPr>
      <xdr:spPr>
        <a:xfrm>
          <a:off x="12763500" y="98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9262</xdr:rowOff>
    </xdr:from>
    <xdr:ext cx="534377" cy="259045"/>
    <xdr:sp macro="" textlink="">
      <xdr:nvSpPr>
        <xdr:cNvPr id="591" name="テキスト ボックス 590">
          <a:extLst>
            <a:ext uri="{FF2B5EF4-FFF2-40B4-BE49-F238E27FC236}">
              <a16:creationId xmlns:a16="http://schemas.microsoft.com/office/drawing/2014/main" id="{31A49C59-7931-4C23-94E0-10D177916B19}"/>
            </a:ext>
          </a:extLst>
        </xdr:cNvPr>
        <xdr:cNvSpPr txBox="1"/>
      </xdr:nvSpPr>
      <xdr:spPr>
        <a:xfrm>
          <a:off x="12547111" y="961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F5ACD49E-2C51-448D-BCE0-329D7FEEBD72}"/>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5032F55E-12CD-4583-9CCE-1FF5C076FB0D}"/>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9F293256-E3F0-49EC-931D-D2CC958014C6}"/>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C660A4EE-2185-4C32-B149-EE5D191162D1}"/>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492AFE94-83CA-4C82-A1F0-70F9AFDE1FDC}"/>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80442</xdr:rowOff>
    </xdr:from>
    <xdr:to>
      <xdr:col>85</xdr:col>
      <xdr:colOff>177800</xdr:colOff>
      <xdr:row>57</xdr:row>
      <xdr:rowOff>10592</xdr:rowOff>
    </xdr:to>
    <xdr:sp macro="" textlink="">
      <xdr:nvSpPr>
        <xdr:cNvPr id="597" name="楕円 596">
          <a:extLst>
            <a:ext uri="{FF2B5EF4-FFF2-40B4-BE49-F238E27FC236}">
              <a16:creationId xmlns:a16="http://schemas.microsoft.com/office/drawing/2014/main" id="{7D469C31-F1C7-4A8B-B060-9C6F823F9ED9}"/>
            </a:ext>
          </a:extLst>
        </xdr:cNvPr>
        <xdr:cNvSpPr/>
      </xdr:nvSpPr>
      <xdr:spPr>
        <a:xfrm>
          <a:off x="16268700" y="9681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103319</xdr:rowOff>
    </xdr:from>
    <xdr:ext cx="534377" cy="259045"/>
    <xdr:sp macro="" textlink="">
      <xdr:nvSpPr>
        <xdr:cNvPr id="598" name="教育費該当値テキスト">
          <a:extLst>
            <a:ext uri="{FF2B5EF4-FFF2-40B4-BE49-F238E27FC236}">
              <a16:creationId xmlns:a16="http://schemas.microsoft.com/office/drawing/2014/main" id="{6C7BD85D-943B-418C-B01F-67D2100B1450}"/>
            </a:ext>
          </a:extLst>
        </xdr:cNvPr>
        <xdr:cNvSpPr txBox="1"/>
      </xdr:nvSpPr>
      <xdr:spPr>
        <a:xfrm>
          <a:off x="16370300" y="953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63716</xdr:rowOff>
    </xdr:from>
    <xdr:to>
      <xdr:col>81</xdr:col>
      <xdr:colOff>101600</xdr:colOff>
      <xdr:row>57</xdr:row>
      <xdr:rowOff>165316</xdr:rowOff>
    </xdr:to>
    <xdr:sp macro="" textlink="">
      <xdr:nvSpPr>
        <xdr:cNvPr id="599" name="楕円 598">
          <a:extLst>
            <a:ext uri="{FF2B5EF4-FFF2-40B4-BE49-F238E27FC236}">
              <a16:creationId xmlns:a16="http://schemas.microsoft.com/office/drawing/2014/main" id="{BAA35BE8-A30A-4851-9870-B617711F8247}"/>
            </a:ext>
          </a:extLst>
        </xdr:cNvPr>
        <xdr:cNvSpPr/>
      </xdr:nvSpPr>
      <xdr:spPr>
        <a:xfrm>
          <a:off x="15430500" y="983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10393</xdr:rowOff>
    </xdr:from>
    <xdr:ext cx="534377" cy="259045"/>
    <xdr:sp macro="" textlink="">
      <xdr:nvSpPr>
        <xdr:cNvPr id="600" name="テキスト ボックス 599">
          <a:extLst>
            <a:ext uri="{FF2B5EF4-FFF2-40B4-BE49-F238E27FC236}">
              <a16:creationId xmlns:a16="http://schemas.microsoft.com/office/drawing/2014/main" id="{D0963A12-9E29-4898-9744-CB4014AD92E2}"/>
            </a:ext>
          </a:extLst>
        </xdr:cNvPr>
        <xdr:cNvSpPr txBox="1"/>
      </xdr:nvSpPr>
      <xdr:spPr>
        <a:xfrm>
          <a:off x="15214111" y="961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112496</xdr:rowOff>
    </xdr:from>
    <xdr:to>
      <xdr:col>76</xdr:col>
      <xdr:colOff>165100</xdr:colOff>
      <xdr:row>57</xdr:row>
      <xdr:rowOff>42646</xdr:rowOff>
    </xdr:to>
    <xdr:sp macro="" textlink="">
      <xdr:nvSpPr>
        <xdr:cNvPr id="601" name="楕円 600">
          <a:extLst>
            <a:ext uri="{FF2B5EF4-FFF2-40B4-BE49-F238E27FC236}">
              <a16:creationId xmlns:a16="http://schemas.microsoft.com/office/drawing/2014/main" id="{D0FEBE74-9BA3-47FA-BA9E-AB78AC45517D}"/>
            </a:ext>
          </a:extLst>
        </xdr:cNvPr>
        <xdr:cNvSpPr/>
      </xdr:nvSpPr>
      <xdr:spPr>
        <a:xfrm>
          <a:off x="14541500" y="971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59173</xdr:rowOff>
    </xdr:from>
    <xdr:ext cx="534377" cy="259045"/>
    <xdr:sp macro="" textlink="">
      <xdr:nvSpPr>
        <xdr:cNvPr id="602" name="テキスト ボックス 601">
          <a:extLst>
            <a:ext uri="{FF2B5EF4-FFF2-40B4-BE49-F238E27FC236}">
              <a16:creationId xmlns:a16="http://schemas.microsoft.com/office/drawing/2014/main" id="{AF5304E3-F500-4CB5-BFF5-099F56F0B013}"/>
            </a:ext>
          </a:extLst>
        </xdr:cNvPr>
        <xdr:cNvSpPr txBox="1"/>
      </xdr:nvSpPr>
      <xdr:spPr>
        <a:xfrm>
          <a:off x="14325111" y="9488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117577</xdr:rowOff>
    </xdr:from>
    <xdr:to>
      <xdr:col>72</xdr:col>
      <xdr:colOff>38100</xdr:colOff>
      <xdr:row>58</xdr:row>
      <xdr:rowOff>47727</xdr:rowOff>
    </xdr:to>
    <xdr:sp macro="" textlink="">
      <xdr:nvSpPr>
        <xdr:cNvPr id="603" name="楕円 602">
          <a:extLst>
            <a:ext uri="{FF2B5EF4-FFF2-40B4-BE49-F238E27FC236}">
              <a16:creationId xmlns:a16="http://schemas.microsoft.com/office/drawing/2014/main" id="{28331FE5-DBAF-486D-BF48-E6E98DEEA858}"/>
            </a:ext>
          </a:extLst>
        </xdr:cNvPr>
        <xdr:cNvSpPr/>
      </xdr:nvSpPr>
      <xdr:spPr>
        <a:xfrm>
          <a:off x="13652500" y="989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38854</xdr:rowOff>
    </xdr:from>
    <xdr:ext cx="534377" cy="259045"/>
    <xdr:sp macro="" textlink="">
      <xdr:nvSpPr>
        <xdr:cNvPr id="604" name="テキスト ボックス 603">
          <a:extLst>
            <a:ext uri="{FF2B5EF4-FFF2-40B4-BE49-F238E27FC236}">
              <a16:creationId xmlns:a16="http://schemas.microsoft.com/office/drawing/2014/main" id="{0303BA96-E7B7-4137-B721-F12689C04DF0}"/>
            </a:ext>
          </a:extLst>
        </xdr:cNvPr>
        <xdr:cNvSpPr txBox="1"/>
      </xdr:nvSpPr>
      <xdr:spPr>
        <a:xfrm>
          <a:off x="13436111" y="9982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131661</xdr:rowOff>
    </xdr:from>
    <xdr:to>
      <xdr:col>67</xdr:col>
      <xdr:colOff>101600</xdr:colOff>
      <xdr:row>58</xdr:row>
      <xdr:rowOff>61811</xdr:rowOff>
    </xdr:to>
    <xdr:sp macro="" textlink="">
      <xdr:nvSpPr>
        <xdr:cNvPr id="605" name="楕円 604">
          <a:extLst>
            <a:ext uri="{FF2B5EF4-FFF2-40B4-BE49-F238E27FC236}">
              <a16:creationId xmlns:a16="http://schemas.microsoft.com/office/drawing/2014/main" id="{9ED78335-D877-4782-93EA-B0656AD825E6}"/>
            </a:ext>
          </a:extLst>
        </xdr:cNvPr>
        <xdr:cNvSpPr/>
      </xdr:nvSpPr>
      <xdr:spPr>
        <a:xfrm>
          <a:off x="12763500" y="990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52938</xdr:rowOff>
    </xdr:from>
    <xdr:ext cx="534377" cy="259045"/>
    <xdr:sp macro="" textlink="">
      <xdr:nvSpPr>
        <xdr:cNvPr id="606" name="テキスト ボックス 605">
          <a:extLst>
            <a:ext uri="{FF2B5EF4-FFF2-40B4-BE49-F238E27FC236}">
              <a16:creationId xmlns:a16="http://schemas.microsoft.com/office/drawing/2014/main" id="{9BC6060E-2AD8-4A8B-9324-BDBE55B99526}"/>
            </a:ext>
          </a:extLst>
        </xdr:cNvPr>
        <xdr:cNvSpPr txBox="1"/>
      </xdr:nvSpPr>
      <xdr:spPr>
        <a:xfrm>
          <a:off x="12547111" y="999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EA79E78E-729B-4F3A-9B58-C927FF1E8541}"/>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E55835D9-AE60-41B9-B9E5-E6D8BC1369D2}"/>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E3174415-8D82-416C-8AE6-B6D938336733}"/>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D1A15C15-1355-44F9-A215-EBEF097CA306}"/>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87CD49E0-A4C3-4C99-9330-39A64674CB0C}"/>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8FF930CC-123A-45B7-87CE-629C7CA1AA0F}"/>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4751687A-8544-47F1-A974-3158E312B2FB}"/>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87EFB61B-9350-4347-BAB2-271A7DB1272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8EF0FC6A-B37F-4C95-9FFF-7234688EE27A}"/>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108E70B6-83DE-4E2F-BA38-30E1156B3496}"/>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3C74B8A0-8EA1-4BA0-825B-B066C27A26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755960CA-AE10-49B4-A758-7DCBB0D9622C}"/>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B2650D1F-C128-4D41-B5DE-796D9FF37E15}"/>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0" name="テキスト ボックス 619">
          <a:extLst>
            <a:ext uri="{FF2B5EF4-FFF2-40B4-BE49-F238E27FC236}">
              <a16:creationId xmlns:a16="http://schemas.microsoft.com/office/drawing/2014/main" id="{4C3F0D54-4F77-428D-9C30-77B97D7117D5}"/>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41560540-059C-45F3-AAFC-0959D6B0B972}"/>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2" name="テキスト ボックス 621">
          <a:extLst>
            <a:ext uri="{FF2B5EF4-FFF2-40B4-BE49-F238E27FC236}">
              <a16:creationId xmlns:a16="http://schemas.microsoft.com/office/drawing/2014/main" id="{B3246F93-86DB-4AB4-98EC-5A3F0D1BE7BE}"/>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F61417E1-A8DC-4500-9548-435DF94B483F}"/>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4" name="テキスト ボックス 623">
          <a:extLst>
            <a:ext uri="{FF2B5EF4-FFF2-40B4-BE49-F238E27FC236}">
              <a16:creationId xmlns:a16="http://schemas.microsoft.com/office/drawing/2014/main" id="{3CFE1C84-140C-41B7-A7DD-38F4B522C713}"/>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5412C63F-5806-47A0-9EA8-DE347903927C}"/>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BB5744EB-27A5-4890-9BE0-1F019EE74923}"/>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1BC15552-F215-457B-921B-0986E4A5C0F3}"/>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112748</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541EC532-92A2-4C36-8503-45812505FD96}"/>
            </a:ext>
          </a:extLst>
        </xdr:cNvPr>
        <xdr:cNvCxnSpPr/>
      </xdr:nvCxnSpPr>
      <xdr:spPr>
        <a:xfrm flipV="1">
          <a:off x="16317595" y="12285698"/>
          <a:ext cx="1269" cy="1227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id="{931FDFF9-0BB7-4888-83FA-7D0194BFECBB}"/>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78562130-6B80-4608-865C-4DD534091516}"/>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59425</xdr:rowOff>
    </xdr:from>
    <xdr:ext cx="534377" cy="259045"/>
    <xdr:sp macro="" textlink="">
      <xdr:nvSpPr>
        <xdr:cNvPr id="631" name="災害復旧費最大値テキスト">
          <a:extLst>
            <a:ext uri="{FF2B5EF4-FFF2-40B4-BE49-F238E27FC236}">
              <a16:creationId xmlns:a16="http://schemas.microsoft.com/office/drawing/2014/main" id="{66C2C429-AF72-42BD-9831-0A6F92661B4A}"/>
            </a:ext>
          </a:extLst>
        </xdr:cNvPr>
        <xdr:cNvSpPr txBox="1"/>
      </xdr:nvSpPr>
      <xdr:spPr>
        <a:xfrm>
          <a:off x="16370300" y="1206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53,679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112748</xdr:rowOff>
    </xdr:from>
    <xdr:to>
      <xdr:col>86</xdr:col>
      <xdr:colOff>25400</xdr:colOff>
      <xdr:row>71</xdr:row>
      <xdr:rowOff>112748</xdr:rowOff>
    </xdr:to>
    <xdr:cxnSp macro="">
      <xdr:nvCxnSpPr>
        <xdr:cNvPr id="632" name="直線コネクタ 631">
          <a:extLst>
            <a:ext uri="{FF2B5EF4-FFF2-40B4-BE49-F238E27FC236}">
              <a16:creationId xmlns:a16="http://schemas.microsoft.com/office/drawing/2014/main" id="{68DD64A3-34B5-415D-B0D6-1D6A5625C874}"/>
            </a:ext>
          </a:extLst>
        </xdr:cNvPr>
        <xdr:cNvCxnSpPr/>
      </xdr:nvCxnSpPr>
      <xdr:spPr>
        <a:xfrm>
          <a:off x="16230600" y="12285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3" name="直線コネクタ 632">
          <a:extLst>
            <a:ext uri="{FF2B5EF4-FFF2-40B4-BE49-F238E27FC236}">
              <a16:creationId xmlns:a16="http://schemas.microsoft.com/office/drawing/2014/main" id="{917B2A59-7B71-4312-81CB-97A94CBAC9C3}"/>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54763</xdr:rowOff>
    </xdr:from>
    <xdr:ext cx="469744" cy="259045"/>
    <xdr:sp macro="" textlink="">
      <xdr:nvSpPr>
        <xdr:cNvPr id="634" name="災害復旧費平均値テキスト">
          <a:extLst>
            <a:ext uri="{FF2B5EF4-FFF2-40B4-BE49-F238E27FC236}">
              <a16:creationId xmlns:a16="http://schemas.microsoft.com/office/drawing/2014/main" id="{AF82E3FE-6DFA-44D0-83B6-A8099247ACA3}"/>
            </a:ext>
          </a:extLst>
        </xdr:cNvPr>
        <xdr:cNvSpPr txBox="1"/>
      </xdr:nvSpPr>
      <xdr:spPr>
        <a:xfrm>
          <a:off x="16370300" y="13256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31886</xdr:rowOff>
    </xdr:from>
    <xdr:to>
      <xdr:col>85</xdr:col>
      <xdr:colOff>177800</xdr:colOff>
      <xdr:row>78</xdr:row>
      <xdr:rowOff>133486</xdr:rowOff>
    </xdr:to>
    <xdr:sp macro="" textlink="">
      <xdr:nvSpPr>
        <xdr:cNvPr id="635" name="フローチャート: 判断 634">
          <a:extLst>
            <a:ext uri="{FF2B5EF4-FFF2-40B4-BE49-F238E27FC236}">
              <a16:creationId xmlns:a16="http://schemas.microsoft.com/office/drawing/2014/main" id="{9E7CDE5C-DA8D-4B89-B001-49901E623A05}"/>
            </a:ext>
          </a:extLst>
        </xdr:cNvPr>
        <xdr:cNvSpPr/>
      </xdr:nvSpPr>
      <xdr:spPr>
        <a:xfrm>
          <a:off x="16268700" y="1340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137528</xdr:rowOff>
    </xdr:from>
    <xdr:to>
      <xdr:col>81</xdr:col>
      <xdr:colOff>50800</xdr:colOff>
      <xdr:row>78</xdr:row>
      <xdr:rowOff>139700</xdr:rowOff>
    </xdr:to>
    <xdr:cxnSp macro="">
      <xdr:nvCxnSpPr>
        <xdr:cNvPr id="636" name="直線コネクタ 635">
          <a:extLst>
            <a:ext uri="{FF2B5EF4-FFF2-40B4-BE49-F238E27FC236}">
              <a16:creationId xmlns:a16="http://schemas.microsoft.com/office/drawing/2014/main" id="{E01F87AE-9610-4F13-A2A4-26FDFBA4350B}"/>
            </a:ext>
          </a:extLst>
        </xdr:cNvPr>
        <xdr:cNvCxnSpPr/>
      </xdr:nvCxnSpPr>
      <xdr:spPr>
        <a:xfrm>
          <a:off x="14592300" y="13510628"/>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34128</xdr:rowOff>
    </xdr:from>
    <xdr:to>
      <xdr:col>81</xdr:col>
      <xdr:colOff>101600</xdr:colOff>
      <xdr:row>78</xdr:row>
      <xdr:rowOff>135728</xdr:rowOff>
    </xdr:to>
    <xdr:sp macro="" textlink="">
      <xdr:nvSpPr>
        <xdr:cNvPr id="637" name="フローチャート: 判断 636">
          <a:extLst>
            <a:ext uri="{FF2B5EF4-FFF2-40B4-BE49-F238E27FC236}">
              <a16:creationId xmlns:a16="http://schemas.microsoft.com/office/drawing/2014/main" id="{E568BEB3-886B-4A2C-B040-FA5F3712D52D}"/>
            </a:ext>
          </a:extLst>
        </xdr:cNvPr>
        <xdr:cNvSpPr/>
      </xdr:nvSpPr>
      <xdr:spPr>
        <a:xfrm>
          <a:off x="15430500" y="1340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152255</xdr:rowOff>
    </xdr:from>
    <xdr:ext cx="469744" cy="259045"/>
    <xdr:sp macro="" textlink="">
      <xdr:nvSpPr>
        <xdr:cNvPr id="638" name="テキスト ボックス 637">
          <a:extLst>
            <a:ext uri="{FF2B5EF4-FFF2-40B4-BE49-F238E27FC236}">
              <a16:creationId xmlns:a16="http://schemas.microsoft.com/office/drawing/2014/main" id="{F4B80DB2-C8B4-45F6-A9B7-3C5BA9CAD0B9}"/>
            </a:ext>
          </a:extLst>
        </xdr:cNvPr>
        <xdr:cNvSpPr txBox="1"/>
      </xdr:nvSpPr>
      <xdr:spPr>
        <a:xfrm>
          <a:off x="15246428" y="1318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137528</xdr:rowOff>
    </xdr:from>
    <xdr:to>
      <xdr:col>76</xdr:col>
      <xdr:colOff>114300</xdr:colOff>
      <xdr:row>78</xdr:row>
      <xdr:rowOff>139700</xdr:rowOff>
    </xdr:to>
    <xdr:cxnSp macro="">
      <xdr:nvCxnSpPr>
        <xdr:cNvPr id="639" name="直線コネクタ 638">
          <a:extLst>
            <a:ext uri="{FF2B5EF4-FFF2-40B4-BE49-F238E27FC236}">
              <a16:creationId xmlns:a16="http://schemas.microsoft.com/office/drawing/2014/main" id="{392A5BFA-2232-4798-A79B-230C8E144D0C}"/>
            </a:ext>
          </a:extLst>
        </xdr:cNvPr>
        <xdr:cNvCxnSpPr/>
      </xdr:nvCxnSpPr>
      <xdr:spPr>
        <a:xfrm flipV="1">
          <a:off x="13703300" y="13510628"/>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82248</xdr:rowOff>
    </xdr:from>
    <xdr:to>
      <xdr:col>76</xdr:col>
      <xdr:colOff>165100</xdr:colOff>
      <xdr:row>78</xdr:row>
      <xdr:rowOff>12398</xdr:rowOff>
    </xdr:to>
    <xdr:sp macro="" textlink="">
      <xdr:nvSpPr>
        <xdr:cNvPr id="640" name="フローチャート: 判断 639">
          <a:extLst>
            <a:ext uri="{FF2B5EF4-FFF2-40B4-BE49-F238E27FC236}">
              <a16:creationId xmlns:a16="http://schemas.microsoft.com/office/drawing/2014/main" id="{DBE80244-5E9C-4775-8A2A-1AEB1CEA18B9}"/>
            </a:ext>
          </a:extLst>
        </xdr:cNvPr>
        <xdr:cNvSpPr/>
      </xdr:nvSpPr>
      <xdr:spPr>
        <a:xfrm>
          <a:off x="14541500" y="1328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28925</xdr:rowOff>
    </xdr:from>
    <xdr:ext cx="469744" cy="259045"/>
    <xdr:sp macro="" textlink="">
      <xdr:nvSpPr>
        <xdr:cNvPr id="641" name="テキスト ボックス 640">
          <a:extLst>
            <a:ext uri="{FF2B5EF4-FFF2-40B4-BE49-F238E27FC236}">
              <a16:creationId xmlns:a16="http://schemas.microsoft.com/office/drawing/2014/main" id="{BEF1E5BE-3F03-4D21-BC0F-55EF521223ED}"/>
            </a:ext>
          </a:extLst>
        </xdr:cNvPr>
        <xdr:cNvSpPr txBox="1"/>
      </xdr:nvSpPr>
      <xdr:spPr>
        <a:xfrm>
          <a:off x="14357428" y="1305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2" name="直線コネクタ 641">
          <a:extLst>
            <a:ext uri="{FF2B5EF4-FFF2-40B4-BE49-F238E27FC236}">
              <a16:creationId xmlns:a16="http://schemas.microsoft.com/office/drawing/2014/main" id="{6BC9E657-4689-4485-9DF3-44F7F269CD6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82979</xdr:rowOff>
    </xdr:from>
    <xdr:to>
      <xdr:col>72</xdr:col>
      <xdr:colOff>38100</xdr:colOff>
      <xdr:row>78</xdr:row>
      <xdr:rowOff>13129</xdr:rowOff>
    </xdr:to>
    <xdr:sp macro="" textlink="">
      <xdr:nvSpPr>
        <xdr:cNvPr id="643" name="フローチャート: 判断 642">
          <a:extLst>
            <a:ext uri="{FF2B5EF4-FFF2-40B4-BE49-F238E27FC236}">
              <a16:creationId xmlns:a16="http://schemas.microsoft.com/office/drawing/2014/main" id="{21FC4EEB-CF7A-4FF9-98D6-856C450F3E88}"/>
            </a:ext>
          </a:extLst>
        </xdr:cNvPr>
        <xdr:cNvSpPr/>
      </xdr:nvSpPr>
      <xdr:spPr>
        <a:xfrm>
          <a:off x="13652500" y="13284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29656</xdr:rowOff>
    </xdr:from>
    <xdr:ext cx="469744" cy="259045"/>
    <xdr:sp macro="" textlink="">
      <xdr:nvSpPr>
        <xdr:cNvPr id="644" name="テキスト ボックス 643">
          <a:extLst>
            <a:ext uri="{FF2B5EF4-FFF2-40B4-BE49-F238E27FC236}">
              <a16:creationId xmlns:a16="http://schemas.microsoft.com/office/drawing/2014/main" id="{D4C5B4BD-2008-4017-82D8-516B4398A377}"/>
            </a:ext>
          </a:extLst>
        </xdr:cNvPr>
        <xdr:cNvSpPr txBox="1"/>
      </xdr:nvSpPr>
      <xdr:spPr>
        <a:xfrm>
          <a:off x="13468428" y="1305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125750</xdr:rowOff>
    </xdr:from>
    <xdr:to>
      <xdr:col>67</xdr:col>
      <xdr:colOff>101600</xdr:colOff>
      <xdr:row>78</xdr:row>
      <xdr:rowOff>55900</xdr:rowOff>
    </xdr:to>
    <xdr:sp macro="" textlink="">
      <xdr:nvSpPr>
        <xdr:cNvPr id="645" name="フローチャート: 判断 644">
          <a:extLst>
            <a:ext uri="{FF2B5EF4-FFF2-40B4-BE49-F238E27FC236}">
              <a16:creationId xmlns:a16="http://schemas.microsoft.com/office/drawing/2014/main" id="{8D7773C9-E57E-47A6-84D6-3FA55ED10E86}"/>
            </a:ext>
          </a:extLst>
        </xdr:cNvPr>
        <xdr:cNvSpPr/>
      </xdr:nvSpPr>
      <xdr:spPr>
        <a:xfrm>
          <a:off x="12763500" y="1332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72427</xdr:rowOff>
    </xdr:from>
    <xdr:ext cx="469744" cy="259045"/>
    <xdr:sp macro="" textlink="">
      <xdr:nvSpPr>
        <xdr:cNvPr id="646" name="テキスト ボックス 645">
          <a:extLst>
            <a:ext uri="{FF2B5EF4-FFF2-40B4-BE49-F238E27FC236}">
              <a16:creationId xmlns:a16="http://schemas.microsoft.com/office/drawing/2014/main" id="{DE39A5C0-3AB8-4C02-B3D1-EE41CDA76B9C}"/>
            </a:ext>
          </a:extLst>
        </xdr:cNvPr>
        <xdr:cNvSpPr txBox="1"/>
      </xdr:nvSpPr>
      <xdr:spPr>
        <a:xfrm>
          <a:off x="12579428" y="1310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892B3FCA-EB0A-4FF0-8D08-A1F1F56D5556}"/>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E62B70ED-B380-4030-97C3-F52149EE1ECB}"/>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3BA6FF00-A4B7-4A6C-BCF8-77F528517FF3}"/>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D7D6C05D-9FC5-4B57-97B0-A4B3586FD73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73BFBC13-92D0-4F90-972B-C572EBD16C15}"/>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2" name="楕円 651">
          <a:extLst>
            <a:ext uri="{FF2B5EF4-FFF2-40B4-BE49-F238E27FC236}">
              <a16:creationId xmlns:a16="http://schemas.microsoft.com/office/drawing/2014/main" id="{F604C318-2549-44AC-B026-4A47FF05F7EE}"/>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10314</xdr:rowOff>
    </xdr:from>
    <xdr:ext cx="249299" cy="259045"/>
    <xdr:sp macro="" textlink="">
      <xdr:nvSpPr>
        <xdr:cNvPr id="653" name="災害復旧費該当値テキスト">
          <a:extLst>
            <a:ext uri="{FF2B5EF4-FFF2-40B4-BE49-F238E27FC236}">
              <a16:creationId xmlns:a16="http://schemas.microsoft.com/office/drawing/2014/main" id="{619EAED7-CDE9-4CF5-B665-3FD4866643A4}"/>
            </a:ext>
          </a:extLst>
        </xdr:cNvPr>
        <xdr:cNvSpPr txBox="1"/>
      </xdr:nvSpPr>
      <xdr:spPr>
        <a:xfrm>
          <a:off x="16370300" y="133834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4" name="楕円 653">
          <a:extLst>
            <a:ext uri="{FF2B5EF4-FFF2-40B4-BE49-F238E27FC236}">
              <a16:creationId xmlns:a16="http://schemas.microsoft.com/office/drawing/2014/main" id="{46460BA5-D0D1-442D-B1AE-9D30CC49088C}"/>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74D87DB-EE28-4A2B-B2CA-01046400685D}"/>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86728</xdr:rowOff>
    </xdr:from>
    <xdr:to>
      <xdr:col>76</xdr:col>
      <xdr:colOff>165100</xdr:colOff>
      <xdr:row>79</xdr:row>
      <xdr:rowOff>16878</xdr:rowOff>
    </xdr:to>
    <xdr:sp macro="" textlink="">
      <xdr:nvSpPr>
        <xdr:cNvPr id="656" name="楕円 655">
          <a:extLst>
            <a:ext uri="{FF2B5EF4-FFF2-40B4-BE49-F238E27FC236}">
              <a16:creationId xmlns:a16="http://schemas.microsoft.com/office/drawing/2014/main" id="{88982FFD-E9CB-4EC9-A20F-1E7CDA19C402}"/>
            </a:ext>
          </a:extLst>
        </xdr:cNvPr>
        <xdr:cNvSpPr/>
      </xdr:nvSpPr>
      <xdr:spPr>
        <a:xfrm>
          <a:off x="14541500" y="1345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8005</xdr:rowOff>
    </xdr:from>
    <xdr:ext cx="313932" cy="259045"/>
    <xdr:sp macro="" textlink="">
      <xdr:nvSpPr>
        <xdr:cNvPr id="657" name="テキスト ボックス 656">
          <a:extLst>
            <a:ext uri="{FF2B5EF4-FFF2-40B4-BE49-F238E27FC236}">
              <a16:creationId xmlns:a16="http://schemas.microsoft.com/office/drawing/2014/main" id="{66395510-D098-4339-9739-9F7025D3228D}"/>
            </a:ext>
          </a:extLst>
        </xdr:cNvPr>
        <xdr:cNvSpPr txBox="1"/>
      </xdr:nvSpPr>
      <xdr:spPr>
        <a:xfrm>
          <a:off x="14435333" y="135525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8" name="楕円 657">
          <a:extLst>
            <a:ext uri="{FF2B5EF4-FFF2-40B4-BE49-F238E27FC236}">
              <a16:creationId xmlns:a16="http://schemas.microsoft.com/office/drawing/2014/main" id="{C7223AB0-CE5D-4F3F-8D78-B93DA1891769}"/>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4E5F6AA4-2EC2-458B-97CF-640C822202D5}"/>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0" name="楕円 659">
          <a:extLst>
            <a:ext uri="{FF2B5EF4-FFF2-40B4-BE49-F238E27FC236}">
              <a16:creationId xmlns:a16="http://schemas.microsoft.com/office/drawing/2014/main" id="{C7482AE1-879D-4C8B-8F93-61F37F51BC8E}"/>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54A88162-79B7-4731-A438-2825C67C5481}"/>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D36B674-7546-4FF6-B1FB-4C4AEFEE160D}"/>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9B37D9F5-DB75-465F-B90F-CBEBFA2A3F13}"/>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7EF28ECA-1AC5-4B6B-92B9-2600DF2D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E756192B-5C8D-4700-B27F-FD8AD72BE557}"/>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83BC9654-F903-46AA-8249-64C9C3CC47E4}"/>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3BC5E901-337D-4356-9F50-BFBA5FFB8D96}"/>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B689F76C-A65F-463C-B126-14B75C8A1295}"/>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F1A77EE1-0495-4858-B6A7-60BA1AC9A9CA}"/>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516605C3-A084-4E18-99F4-5B8EFC696D12}"/>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2B65CFAA-F6CD-4DEE-A54C-2CF57000B9F7}"/>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2" name="直線コネクタ 671">
          <a:extLst>
            <a:ext uri="{FF2B5EF4-FFF2-40B4-BE49-F238E27FC236}">
              <a16:creationId xmlns:a16="http://schemas.microsoft.com/office/drawing/2014/main" id="{4B237D81-3544-4703-9B77-F6FBBF4170DA}"/>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3" name="テキスト ボックス 672">
          <a:extLst>
            <a:ext uri="{FF2B5EF4-FFF2-40B4-BE49-F238E27FC236}">
              <a16:creationId xmlns:a16="http://schemas.microsoft.com/office/drawing/2014/main" id="{ED067883-8C1C-404D-923C-97D00E36FA01}"/>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4" name="直線コネクタ 673">
          <a:extLst>
            <a:ext uri="{FF2B5EF4-FFF2-40B4-BE49-F238E27FC236}">
              <a16:creationId xmlns:a16="http://schemas.microsoft.com/office/drawing/2014/main" id="{E54E1581-673E-4509-A6AD-80A052AE2E47}"/>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5" name="テキスト ボックス 674">
          <a:extLst>
            <a:ext uri="{FF2B5EF4-FFF2-40B4-BE49-F238E27FC236}">
              <a16:creationId xmlns:a16="http://schemas.microsoft.com/office/drawing/2014/main" id="{433650B9-3C17-4FE3-BC5B-863730A592A9}"/>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6" name="直線コネクタ 675">
          <a:extLst>
            <a:ext uri="{FF2B5EF4-FFF2-40B4-BE49-F238E27FC236}">
              <a16:creationId xmlns:a16="http://schemas.microsoft.com/office/drawing/2014/main" id="{BD657F90-C219-448D-A1F8-D07B187348DC}"/>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7" name="テキスト ボックス 676">
          <a:extLst>
            <a:ext uri="{FF2B5EF4-FFF2-40B4-BE49-F238E27FC236}">
              <a16:creationId xmlns:a16="http://schemas.microsoft.com/office/drawing/2014/main" id="{0F7543CC-997B-469C-873A-D630D6D49CF9}"/>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8" name="直線コネクタ 677">
          <a:extLst>
            <a:ext uri="{FF2B5EF4-FFF2-40B4-BE49-F238E27FC236}">
              <a16:creationId xmlns:a16="http://schemas.microsoft.com/office/drawing/2014/main" id="{91287BA2-F228-4D38-B03C-182E8E7F6DBD}"/>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9" name="テキスト ボックス 678">
          <a:extLst>
            <a:ext uri="{FF2B5EF4-FFF2-40B4-BE49-F238E27FC236}">
              <a16:creationId xmlns:a16="http://schemas.microsoft.com/office/drawing/2014/main" id="{3168C3C5-E3B7-4C62-B79A-633F9322B2C8}"/>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0" name="直線コネクタ 679">
          <a:extLst>
            <a:ext uri="{FF2B5EF4-FFF2-40B4-BE49-F238E27FC236}">
              <a16:creationId xmlns:a16="http://schemas.microsoft.com/office/drawing/2014/main" id="{B2E80078-AEF1-4192-95B0-8441957C472B}"/>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1" name="テキスト ボックス 680">
          <a:extLst>
            <a:ext uri="{FF2B5EF4-FFF2-40B4-BE49-F238E27FC236}">
              <a16:creationId xmlns:a16="http://schemas.microsoft.com/office/drawing/2014/main" id="{D55C8B5E-2F4F-425C-9926-2D484BD09E39}"/>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2" name="直線コネクタ 681">
          <a:extLst>
            <a:ext uri="{FF2B5EF4-FFF2-40B4-BE49-F238E27FC236}">
              <a16:creationId xmlns:a16="http://schemas.microsoft.com/office/drawing/2014/main" id="{3E870FDD-00C6-430D-8F57-385EC83AB4F7}"/>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3" name="テキスト ボックス 682">
          <a:extLst>
            <a:ext uri="{FF2B5EF4-FFF2-40B4-BE49-F238E27FC236}">
              <a16:creationId xmlns:a16="http://schemas.microsoft.com/office/drawing/2014/main" id="{9FA1EB8B-E7EC-4DB0-8B54-3F6CD23A090E}"/>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339229B4-FB3A-4702-90A9-12DBA5FFED6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D9C85C21-5305-45C6-AC49-613539AC3FA1}"/>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FC9D6F1D-FC72-4BC8-9E67-8AA0FCC16BA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1936</xdr:rowOff>
    </xdr:from>
    <xdr:to>
      <xdr:col>85</xdr:col>
      <xdr:colOff>126364</xdr:colOff>
      <xdr:row>98</xdr:row>
      <xdr:rowOff>107843</xdr:rowOff>
    </xdr:to>
    <xdr:cxnSp macro="">
      <xdr:nvCxnSpPr>
        <xdr:cNvPr id="687" name="直線コネクタ 686">
          <a:extLst>
            <a:ext uri="{FF2B5EF4-FFF2-40B4-BE49-F238E27FC236}">
              <a16:creationId xmlns:a16="http://schemas.microsoft.com/office/drawing/2014/main" id="{2540A899-CD82-4789-AE9E-A515A2F50D20}"/>
            </a:ext>
          </a:extLst>
        </xdr:cNvPr>
        <xdr:cNvCxnSpPr/>
      </xdr:nvCxnSpPr>
      <xdr:spPr>
        <a:xfrm flipV="1">
          <a:off x="16317595" y="15432436"/>
          <a:ext cx="1269" cy="1477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111670</xdr:rowOff>
    </xdr:from>
    <xdr:ext cx="469744" cy="259045"/>
    <xdr:sp macro="" textlink="">
      <xdr:nvSpPr>
        <xdr:cNvPr id="688" name="公債費最小値テキスト">
          <a:extLst>
            <a:ext uri="{FF2B5EF4-FFF2-40B4-BE49-F238E27FC236}">
              <a16:creationId xmlns:a16="http://schemas.microsoft.com/office/drawing/2014/main" id="{1B92EA60-5697-450E-8E5E-DB03F26B7EBF}"/>
            </a:ext>
          </a:extLst>
        </xdr:cNvPr>
        <xdr:cNvSpPr txBox="1"/>
      </xdr:nvSpPr>
      <xdr:spPr>
        <a:xfrm>
          <a:off x="16370300" y="1691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107843</xdr:rowOff>
    </xdr:from>
    <xdr:to>
      <xdr:col>86</xdr:col>
      <xdr:colOff>25400</xdr:colOff>
      <xdr:row>98</xdr:row>
      <xdr:rowOff>107843</xdr:rowOff>
    </xdr:to>
    <xdr:cxnSp macro="">
      <xdr:nvCxnSpPr>
        <xdr:cNvPr id="689" name="直線コネクタ 688">
          <a:extLst>
            <a:ext uri="{FF2B5EF4-FFF2-40B4-BE49-F238E27FC236}">
              <a16:creationId xmlns:a16="http://schemas.microsoft.com/office/drawing/2014/main" id="{D107CB71-534A-4F6F-BE71-474929E2C88C}"/>
            </a:ext>
          </a:extLst>
        </xdr:cNvPr>
        <xdr:cNvCxnSpPr/>
      </xdr:nvCxnSpPr>
      <xdr:spPr>
        <a:xfrm>
          <a:off x="16230600" y="169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120063</xdr:rowOff>
    </xdr:from>
    <xdr:ext cx="599010" cy="259045"/>
    <xdr:sp macro="" textlink="">
      <xdr:nvSpPr>
        <xdr:cNvPr id="690" name="公債費最大値テキスト">
          <a:extLst>
            <a:ext uri="{FF2B5EF4-FFF2-40B4-BE49-F238E27FC236}">
              <a16:creationId xmlns:a16="http://schemas.microsoft.com/office/drawing/2014/main" id="{322450F6-30A2-4769-9C0C-786C1BAC67F3}"/>
            </a:ext>
          </a:extLst>
        </xdr:cNvPr>
        <xdr:cNvSpPr txBox="1"/>
      </xdr:nvSpPr>
      <xdr:spPr>
        <a:xfrm>
          <a:off x="16370300" y="15207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100,437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1936</xdr:rowOff>
    </xdr:from>
    <xdr:to>
      <xdr:col>86</xdr:col>
      <xdr:colOff>25400</xdr:colOff>
      <xdr:row>90</xdr:row>
      <xdr:rowOff>1936</xdr:rowOff>
    </xdr:to>
    <xdr:cxnSp macro="">
      <xdr:nvCxnSpPr>
        <xdr:cNvPr id="691" name="直線コネクタ 690">
          <a:extLst>
            <a:ext uri="{FF2B5EF4-FFF2-40B4-BE49-F238E27FC236}">
              <a16:creationId xmlns:a16="http://schemas.microsoft.com/office/drawing/2014/main" id="{DA092D16-7B3D-43A5-A1A5-B130B1044536}"/>
            </a:ext>
          </a:extLst>
        </xdr:cNvPr>
        <xdr:cNvCxnSpPr/>
      </xdr:nvCxnSpPr>
      <xdr:spPr>
        <a:xfrm>
          <a:off x="16230600" y="15432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96723</xdr:rowOff>
    </xdr:from>
    <xdr:to>
      <xdr:col>85</xdr:col>
      <xdr:colOff>127000</xdr:colOff>
      <xdr:row>95</xdr:row>
      <xdr:rowOff>164405</xdr:rowOff>
    </xdr:to>
    <xdr:cxnSp macro="">
      <xdr:nvCxnSpPr>
        <xdr:cNvPr id="692" name="直線コネクタ 691">
          <a:extLst>
            <a:ext uri="{FF2B5EF4-FFF2-40B4-BE49-F238E27FC236}">
              <a16:creationId xmlns:a16="http://schemas.microsoft.com/office/drawing/2014/main" id="{37171DB8-0E4E-47CE-BCF4-EF8B6DC14A58}"/>
            </a:ext>
          </a:extLst>
        </xdr:cNvPr>
        <xdr:cNvCxnSpPr/>
      </xdr:nvCxnSpPr>
      <xdr:spPr>
        <a:xfrm>
          <a:off x="15481300" y="16384473"/>
          <a:ext cx="838200" cy="67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51280</xdr:rowOff>
    </xdr:from>
    <xdr:ext cx="534377" cy="259045"/>
    <xdr:sp macro="" textlink="">
      <xdr:nvSpPr>
        <xdr:cNvPr id="693" name="公債費平均値テキスト">
          <a:extLst>
            <a:ext uri="{FF2B5EF4-FFF2-40B4-BE49-F238E27FC236}">
              <a16:creationId xmlns:a16="http://schemas.microsoft.com/office/drawing/2014/main" id="{5661B9EB-1C13-44D9-A24E-FBDBD7288E47}"/>
            </a:ext>
          </a:extLst>
        </xdr:cNvPr>
        <xdr:cNvSpPr txBox="1"/>
      </xdr:nvSpPr>
      <xdr:spPr>
        <a:xfrm>
          <a:off x="16370300" y="161675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28403</xdr:rowOff>
    </xdr:from>
    <xdr:to>
      <xdr:col>85</xdr:col>
      <xdr:colOff>177800</xdr:colOff>
      <xdr:row>95</xdr:row>
      <xdr:rowOff>130003</xdr:rowOff>
    </xdr:to>
    <xdr:sp macro="" textlink="">
      <xdr:nvSpPr>
        <xdr:cNvPr id="694" name="フローチャート: 判断 693">
          <a:extLst>
            <a:ext uri="{FF2B5EF4-FFF2-40B4-BE49-F238E27FC236}">
              <a16:creationId xmlns:a16="http://schemas.microsoft.com/office/drawing/2014/main" id="{062121ED-56C4-47E4-9503-A1ABE84AF095}"/>
            </a:ext>
          </a:extLst>
        </xdr:cNvPr>
        <xdr:cNvSpPr/>
      </xdr:nvSpPr>
      <xdr:spPr>
        <a:xfrm>
          <a:off x="162687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96723</xdr:rowOff>
    </xdr:from>
    <xdr:to>
      <xdr:col>81</xdr:col>
      <xdr:colOff>50800</xdr:colOff>
      <xdr:row>96</xdr:row>
      <xdr:rowOff>24616</xdr:rowOff>
    </xdr:to>
    <xdr:cxnSp macro="">
      <xdr:nvCxnSpPr>
        <xdr:cNvPr id="695" name="直線コネクタ 694">
          <a:extLst>
            <a:ext uri="{FF2B5EF4-FFF2-40B4-BE49-F238E27FC236}">
              <a16:creationId xmlns:a16="http://schemas.microsoft.com/office/drawing/2014/main" id="{A6E397E6-7E64-48B5-BEBF-7AC859B16B26}"/>
            </a:ext>
          </a:extLst>
        </xdr:cNvPr>
        <xdr:cNvCxnSpPr/>
      </xdr:nvCxnSpPr>
      <xdr:spPr>
        <a:xfrm flipV="1">
          <a:off x="14592300" y="16384473"/>
          <a:ext cx="889000" cy="9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23864</xdr:rowOff>
    </xdr:from>
    <xdr:to>
      <xdr:col>81</xdr:col>
      <xdr:colOff>101600</xdr:colOff>
      <xdr:row>95</xdr:row>
      <xdr:rowOff>125464</xdr:rowOff>
    </xdr:to>
    <xdr:sp macro="" textlink="">
      <xdr:nvSpPr>
        <xdr:cNvPr id="696" name="フローチャート: 判断 695">
          <a:extLst>
            <a:ext uri="{FF2B5EF4-FFF2-40B4-BE49-F238E27FC236}">
              <a16:creationId xmlns:a16="http://schemas.microsoft.com/office/drawing/2014/main" id="{61F9205E-C524-4AC1-AA08-501A578B8D63}"/>
            </a:ext>
          </a:extLst>
        </xdr:cNvPr>
        <xdr:cNvSpPr/>
      </xdr:nvSpPr>
      <xdr:spPr>
        <a:xfrm>
          <a:off x="15430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141991</xdr:rowOff>
    </xdr:from>
    <xdr:ext cx="534377" cy="259045"/>
    <xdr:sp macro="" textlink="">
      <xdr:nvSpPr>
        <xdr:cNvPr id="697" name="テキスト ボックス 696">
          <a:extLst>
            <a:ext uri="{FF2B5EF4-FFF2-40B4-BE49-F238E27FC236}">
              <a16:creationId xmlns:a16="http://schemas.microsoft.com/office/drawing/2014/main" id="{6202E7E4-74AC-4275-97C9-45D3B074EE98}"/>
            </a:ext>
          </a:extLst>
        </xdr:cNvPr>
        <xdr:cNvSpPr txBox="1"/>
      </xdr:nvSpPr>
      <xdr:spPr>
        <a:xfrm>
          <a:off x="15214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24616</xdr:rowOff>
    </xdr:from>
    <xdr:to>
      <xdr:col>76</xdr:col>
      <xdr:colOff>114300</xdr:colOff>
      <xdr:row>96</xdr:row>
      <xdr:rowOff>29090</xdr:rowOff>
    </xdr:to>
    <xdr:cxnSp macro="">
      <xdr:nvCxnSpPr>
        <xdr:cNvPr id="698" name="直線コネクタ 697">
          <a:extLst>
            <a:ext uri="{FF2B5EF4-FFF2-40B4-BE49-F238E27FC236}">
              <a16:creationId xmlns:a16="http://schemas.microsoft.com/office/drawing/2014/main" id="{B48E08C2-715D-4556-BA8E-B2E9F957BF1A}"/>
            </a:ext>
          </a:extLst>
        </xdr:cNvPr>
        <xdr:cNvCxnSpPr/>
      </xdr:nvCxnSpPr>
      <xdr:spPr>
        <a:xfrm flipV="1">
          <a:off x="13703300" y="16483816"/>
          <a:ext cx="889000" cy="4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9609</xdr:rowOff>
    </xdr:from>
    <xdr:to>
      <xdr:col>76</xdr:col>
      <xdr:colOff>165100</xdr:colOff>
      <xdr:row>94</xdr:row>
      <xdr:rowOff>111209</xdr:rowOff>
    </xdr:to>
    <xdr:sp macro="" textlink="">
      <xdr:nvSpPr>
        <xdr:cNvPr id="699" name="フローチャート: 判断 698">
          <a:extLst>
            <a:ext uri="{FF2B5EF4-FFF2-40B4-BE49-F238E27FC236}">
              <a16:creationId xmlns:a16="http://schemas.microsoft.com/office/drawing/2014/main" id="{F88F7AD4-258E-4D5B-AADA-21C28421E2BA}"/>
            </a:ext>
          </a:extLst>
        </xdr:cNvPr>
        <xdr:cNvSpPr/>
      </xdr:nvSpPr>
      <xdr:spPr>
        <a:xfrm>
          <a:off x="14541500" y="1612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127736</xdr:rowOff>
    </xdr:from>
    <xdr:ext cx="534377" cy="259045"/>
    <xdr:sp macro="" textlink="">
      <xdr:nvSpPr>
        <xdr:cNvPr id="700" name="テキスト ボックス 699">
          <a:extLst>
            <a:ext uri="{FF2B5EF4-FFF2-40B4-BE49-F238E27FC236}">
              <a16:creationId xmlns:a16="http://schemas.microsoft.com/office/drawing/2014/main" id="{06504B71-82F4-47FD-81B4-7B5C746F77B9}"/>
            </a:ext>
          </a:extLst>
        </xdr:cNvPr>
        <xdr:cNvSpPr txBox="1"/>
      </xdr:nvSpPr>
      <xdr:spPr>
        <a:xfrm>
          <a:off x="14325111" y="1590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167198</xdr:rowOff>
    </xdr:from>
    <xdr:to>
      <xdr:col>71</xdr:col>
      <xdr:colOff>177800</xdr:colOff>
      <xdr:row>96</xdr:row>
      <xdr:rowOff>29090</xdr:rowOff>
    </xdr:to>
    <xdr:cxnSp macro="">
      <xdr:nvCxnSpPr>
        <xdr:cNvPr id="701" name="直線コネクタ 700">
          <a:extLst>
            <a:ext uri="{FF2B5EF4-FFF2-40B4-BE49-F238E27FC236}">
              <a16:creationId xmlns:a16="http://schemas.microsoft.com/office/drawing/2014/main" id="{B59744D3-3C35-4C5E-818D-CA2E7171854E}"/>
            </a:ext>
          </a:extLst>
        </xdr:cNvPr>
        <xdr:cNvCxnSpPr/>
      </xdr:nvCxnSpPr>
      <xdr:spPr>
        <a:xfrm>
          <a:off x="12814300" y="16454948"/>
          <a:ext cx="889000" cy="3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14491</xdr:rowOff>
    </xdr:from>
    <xdr:to>
      <xdr:col>72</xdr:col>
      <xdr:colOff>38100</xdr:colOff>
      <xdr:row>94</xdr:row>
      <xdr:rowOff>116091</xdr:rowOff>
    </xdr:to>
    <xdr:sp macro="" textlink="">
      <xdr:nvSpPr>
        <xdr:cNvPr id="702" name="フローチャート: 判断 701">
          <a:extLst>
            <a:ext uri="{FF2B5EF4-FFF2-40B4-BE49-F238E27FC236}">
              <a16:creationId xmlns:a16="http://schemas.microsoft.com/office/drawing/2014/main" id="{74CCC569-DC7A-447C-B2AF-AC4BD20A8DAF}"/>
            </a:ext>
          </a:extLst>
        </xdr:cNvPr>
        <xdr:cNvSpPr/>
      </xdr:nvSpPr>
      <xdr:spPr>
        <a:xfrm>
          <a:off x="13652500" y="16130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132618</xdr:rowOff>
    </xdr:from>
    <xdr:ext cx="534377" cy="259045"/>
    <xdr:sp macro="" textlink="">
      <xdr:nvSpPr>
        <xdr:cNvPr id="703" name="テキスト ボックス 702">
          <a:extLst>
            <a:ext uri="{FF2B5EF4-FFF2-40B4-BE49-F238E27FC236}">
              <a16:creationId xmlns:a16="http://schemas.microsoft.com/office/drawing/2014/main" id="{788518E3-E85F-4799-B095-84AE77625DDD}"/>
            </a:ext>
          </a:extLst>
        </xdr:cNvPr>
        <xdr:cNvSpPr txBox="1"/>
      </xdr:nvSpPr>
      <xdr:spPr>
        <a:xfrm>
          <a:off x="13436111" y="1590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19960</xdr:rowOff>
    </xdr:from>
    <xdr:to>
      <xdr:col>67</xdr:col>
      <xdr:colOff>101600</xdr:colOff>
      <xdr:row>94</xdr:row>
      <xdr:rowOff>121560</xdr:rowOff>
    </xdr:to>
    <xdr:sp macro="" textlink="">
      <xdr:nvSpPr>
        <xdr:cNvPr id="704" name="フローチャート: 判断 703">
          <a:extLst>
            <a:ext uri="{FF2B5EF4-FFF2-40B4-BE49-F238E27FC236}">
              <a16:creationId xmlns:a16="http://schemas.microsoft.com/office/drawing/2014/main" id="{73B68718-CA93-40AB-BCFC-AB4293B32DEB}"/>
            </a:ext>
          </a:extLst>
        </xdr:cNvPr>
        <xdr:cNvSpPr/>
      </xdr:nvSpPr>
      <xdr:spPr>
        <a:xfrm>
          <a:off x="12763500" y="1613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138087</xdr:rowOff>
    </xdr:from>
    <xdr:ext cx="534377" cy="259045"/>
    <xdr:sp macro="" textlink="">
      <xdr:nvSpPr>
        <xdr:cNvPr id="705" name="テキスト ボックス 704">
          <a:extLst>
            <a:ext uri="{FF2B5EF4-FFF2-40B4-BE49-F238E27FC236}">
              <a16:creationId xmlns:a16="http://schemas.microsoft.com/office/drawing/2014/main" id="{89BB5104-12E3-4E5F-9554-766D7F78926B}"/>
            </a:ext>
          </a:extLst>
        </xdr:cNvPr>
        <xdr:cNvSpPr txBox="1"/>
      </xdr:nvSpPr>
      <xdr:spPr>
        <a:xfrm>
          <a:off x="12547111" y="1591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216ADA1C-E696-47BE-890A-14AB2D562EDA}"/>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7C678B92-BEF0-408C-9D76-6F1F91D0BDA9}"/>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E184491C-3ED6-442D-813F-C4B9438D1168}"/>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80B5F5A0-A7EF-46E3-8660-32D980DE0B09}"/>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C99DDBC5-2E7F-4B0D-8DDC-21BD34C4D2E1}"/>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113605</xdr:rowOff>
    </xdr:from>
    <xdr:to>
      <xdr:col>85</xdr:col>
      <xdr:colOff>177800</xdr:colOff>
      <xdr:row>96</xdr:row>
      <xdr:rowOff>43755</xdr:rowOff>
    </xdr:to>
    <xdr:sp macro="" textlink="">
      <xdr:nvSpPr>
        <xdr:cNvPr id="711" name="楕円 710">
          <a:extLst>
            <a:ext uri="{FF2B5EF4-FFF2-40B4-BE49-F238E27FC236}">
              <a16:creationId xmlns:a16="http://schemas.microsoft.com/office/drawing/2014/main" id="{B7EBD998-63B5-46E3-90CB-7C32E57F42AB}"/>
            </a:ext>
          </a:extLst>
        </xdr:cNvPr>
        <xdr:cNvSpPr/>
      </xdr:nvSpPr>
      <xdr:spPr>
        <a:xfrm>
          <a:off x="16268700" y="1640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92032</xdr:rowOff>
    </xdr:from>
    <xdr:ext cx="534377" cy="259045"/>
    <xdr:sp macro="" textlink="">
      <xdr:nvSpPr>
        <xdr:cNvPr id="712" name="公債費該当値テキスト">
          <a:extLst>
            <a:ext uri="{FF2B5EF4-FFF2-40B4-BE49-F238E27FC236}">
              <a16:creationId xmlns:a16="http://schemas.microsoft.com/office/drawing/2014/main" id="{FE182FE8-1F58-4E84-A708-6325F88BC737}"/>
            </a:ext>
          </a:extLst>
        </xdr:cNvPr>
        <xdr:cNvSpPr txBox="1"/>
      </xdr:nvSpPr>
      <xdr:spPr>
        <a:xfrm>
          <a:off x="16370300" y="1637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45923</xdr:rowOff>
    </xdr:from>
    <xdr:to>
      <xdr:col>81</xdr:col>
      <xdr:colOff>101600</xdr:colOff>
      <xdr:row>95</xdr:row>
      <xdr:rowOff>147523</xdr:rowOff>
    </xdr:to>
    <xdr:sp macro="" textlink="">
      <xdr:nvSpPr>
        <xdr:cNvPr id="713" name="楕円 712">
          <a:extLst>
            <a:ext uri="{FF2B5EF4-FFF2-40B4-BE49-F238E27FC236}">
              <a16:creationId xmlns:a16="http://schemas.microsoft.com/office/drawing/2014/main" id="{D781B259-6CE2-40D6-9BB2-C954E2A0975B}"/>
            </a:ext>
          </a:extLst>
        </xdr:cNvPr>
        <xdr:cNvSpPr/>
      </xdr:nvSpPr>
      <xdr:spPr>
        <a:xfrm>
          <a:off x="15430500" y="1633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138650</xdr:rowOff>
    </xdr:from>
    <xdr:ext cx="534377" cy="259045"/>
    <xdr:sp macro="" textlink="">
      <xdr:nvSpPr>
        <xdr:cNvPr id="714" name="テキスト ボックス 713">
          <a:extLst>
            <a:ext uri="{FF2B5EF4-FFF2-40B4-BE49-F238E27FC236}">
              <a16:creationId xmlns:a16="http://schemas.microsoft.com/office/drawing/2014/main" id="{D648EE46-215A-4634-B4C0-F2DB7E168555}"/>
            </a:ext>
          </a:extLst>
        </xdr:cNvPr>
        <xdr:cNvSpPr txBox="1"/>
      </xdr:nvSpPr>
      <xdr:spPr>
        <a:xfrm>
          <a:off x="15214111" y="16426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145266</xdr:rowOff>
    </xdr:from>
    <xdr:to>
      <xdr:col>76</xdr:col>
      <xdr:colOff>165100</xdr:colOff>
      <xdr:row>96</xdr:row>
      <xdr:rowOff>75416</xdr:rowOff>
    </xdr:to>
    <xdr:sp macro="" textlink="">
      <xdr:nvSpPr>
        <xdr:cNvPr id="715" name="楕円 714">
          <a:extLst>
            <a:ext uri="{FF2B5EF4-FFF2-40B4-BE49-F238E27FC236}">
              <a16:creationId xmlns:a16="http://schemas.microsoft.com/office/drawing/2014/main" id="{2D780A98-3B1A-448A-B002-0780CFAD0171}"/>
            </a:ext>
          </a:extLst>
        </xdr:cNvPr>
        <xdr:cNvSpPr/>
      </xdr:nvSpPr>
      <xdr:spPr>
        <a:xfrm>
          <a:off x="14541500" y="1643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66543</xdr:rowOff>
    </xdr:from>
    <xdr:ext cx="534377" cy="259045"/>
    <xdr:sp macro="" textlink="">
      <xdr:nvSpPr>
        <xdr:cNvPr id="716" name="テキスト ボックス 715">
          <a:extLst>
            <a:ext uri="{FF2B5EF4-FFF2-40B4-BE49-F238E27FC236}">
              <a16:creationId xmlns:a16="http://schemas.microsoft.com/office/drawing/2014/main" id="{E91D83B5-0B35-4D37-8151-F9A38DFB2CDB}"/>
            </a:ext>
          </a:extLst>
        </xdr:cNvPr>
        <xdr:cNvSpPr txBox="1"/>
      </xdr:nvSpPr>
      <xdr:spPr>
        <a:xfrm>
          <a:off x="14325111" y="1652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149740</xdr:rowOff>
    </xdr:from>
    <xdr:to>
      <xdr:col>72</xdr:col>
      <xdr:colOff>38100</xdr:colOff>
      <xdr:row>96</xdr:row>
      <xdr:rowOff>79890</xdr:rowOff>
    </xdr:to>
    <xdr:sp macro="" textlink="">
      <xdr:nvSpPr>
        <xdr:cNvPr id="717" name="楕円 716">
          <a:extLst>
            <a:ext uri="{FF2B5EF4-FFF2-40B4-BE49-F238E27FC236}">
              <a16:creationId xmlns:a16="http://schemas.microsoft.com/office/drawing/2014/main" id="{84C9A3DF-0B7E-45A7-9870-A24EC65C114C}"/>
            </a:ext>
          </a:extLst>
        </xdr:cNvPr>
        <xdr:cNvSpPr/>
      </xdr:nvSpPr>
      <xdr:spPr>
        <a:xfrm>
          <a:off x="13652500" y="1643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71017</xdr:rowOff>
    </xdr:from>
    <xdr:ext cx="534377" cy="259045"/>
    <xdr:sp macro="" textlink="">
      <xdr:nvSpPr>
        <xdr:cNvPr id="718" name="テキスト ボックス 717">
          <a:extLst>
            <a:ext uri="{FF2B5EF4-FFF2-40B4-BE49-F238E27FC236}">
              <a16:creationId xmlns:a16="http://schemas.microsoft.com/office/drawing/2014/main" id="{654DB675-18B9-408A-BB9D-E78C5BD9A29C}"/>
            </a:ext>
          </a:extLst>
        </xdr:cNvPr>
        <xdr:cNvSpPr txBox="1"/>
      </xdr:nvSpPr>
      <xdr:spPr>
        <a:xfrm>
          <a:off x="13436111" y="1653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116398</xdr:rowOff>
    </xdr:from>
    <xdr:to>
      <xdr:col>67</xdr:col>
      <xdr:colOff>101600</xdr:colOff>
      <xdr:row>96</xdr:row>
      <xdr:rowOff>46548</xdr:rowOff>
    </xdr:to>
    <xdr:sp macro="" textlink="">
      <xdr:nvSpPr>
        <xdr:cNvPr id="719" name="楕円 718">
          <a:extLst>
            <a:ext uri="{FF2B5EF4-FFF2-40B4-BE49-F238E27FC236}">
              <a16:creationId xmlns:a16="http://schemas.microsoft.com/office/drawing/2014/main" id="{2DDC18E6-53D7-4B8C-AF9D-89678C163E86}"/>
            </a:ext>
          </a:extLst>
        </xdr:cNvPr>
        <xdr:cNvSpPr/>
      </xdr:nvSpPr>
      <xdr:spPr>
        <a:xfrm>
          <a:off x="12763500" y="1640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37675</xdr:rowOff>
    </xdr:from>
    <xdr:ext cx="534377" cy="259045"/>
    <xdr:sp macro="" textlink="">
      <xdr:nvSpPr>
        <xdr:cNvPr id="720" name="テキスト ボックス 719">
          <a:extLst>
            <a:ext uri="{FF2B5EF4-FFF2-40B4-BE49-F238E27FC236}">
              <a16:creationId xmlns:a16="http://schemas.microsoft.com/office/drawing/2014/main" id="{E4FFD80F-5EF6-4A4F-BDE2-DC0A93ADD7DB}"/>
            </a:ext>
          </a:extLst>
        </xdr:cNvPr>
        <xdr:cNvSpPr txBox="1"/>
      </xdr:nvSpPr>
      <xdr:spPr>
        <a:xfrm>
          <a:off x="12547111" y="1649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8EFD0075-B3DF-480D-BF1A-275A0C190E5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6FB65428-0927-43B4-80CC-9D7075FA0453}"/>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DAF3E1BC-12FB-44F3-8C9F-C94D89BC8DF3}"/>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C8567AF1-BFA8-4A26-A510-E1051E1F44A9}"/>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22B32171-8FB0-4EE9-86F9-4D7A98F54374}"/>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3640A4A1-0D95-48E9-AB19-9EA0D61367DC}"/>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2493974F-BAD4-4A04-9ED4-D054DD2DA4BD}"/>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AE06BEAF-8114-41A5-94C5-9FE4B12698F2}"/>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F2AB049C-289E-42E0-AEED-4DF8BA227CC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9D166660-108A-462D-B90A-D7F112BAEA1C}"/>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E30DF362-6703-451C-8BAE-81BE55F5E3B7}"/>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976C540F-CD5A-418D-8BE4-8725CF917A8B}"/>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6D73F05-330B-4AC3-B3E5-B4E30E3F4EB6}"/>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F1F1FEA4-FC9C-4873-98B1-C77F5E2E0465}"/>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E0E81176-CD11-431F-9CD9-A42121D1A96F}"/>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6824C372-8BAA-44B8-9797-F861541B82F5}"/>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CB6B4DA0-2BC7-414E-8191-BEE9FA5FD643}"/>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B275004E-E760-4CCE-A402-E72E12F72588}"/>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F92F15DD-13F0-49D2-8FE3-18BA0EA2ABC9}"/>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49E8B9E6-4103-4826-BB6A-E619A5B49DC7}"/>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F8DFF74-543B-4D9B-BBEA-F91827D977B1}"/>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82093</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82AF7C03-3508-4C05-901D-E9B2E2264374}"/>
            </a:ext>
          </a:extLst>
        </xdr:cNvPr>
        <xdr:cNvCxnSpPr/>
      </xdr:nvCxnSpPr>
      <xdr:spPr>
        <a:xfrm flipV="1">
          <a:off x="22159595" y="5568493"/>
          <a:ext cx="1269" cy="1086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6464</xdr:rowOff>
    </xdr:from>
    <xdr:ext cx="249299" cy="259045"/>
    <xdr:sp macro="" textlink="">
      <xdr:nvSpPr>
        <xdr:cNvPr id="743" name="諸支出金最小値テキスト">
          <a:extLst>
            <a:ext uri="{FF2B5EF4-FFF2-40B4-BE49-F238E27FC236}">
              <a16:creationId xmlns:a16="http://schemas.microsoft.com/office/drawing/2014/main" id="{BF340ACA-6079-46EB-BE48-82D7CD7523DF}"/>
            </a:ext>
          </a:extLst>
        </xdr:cNvPr>
        <xdr:cNvSpPr txBox="1"/>
      </xdr:nvSpPr>
      <xdr:spPr>
        <a:xfrm>
          <a:off x="22212300" y="66930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14415B65-0DDB-41A3-8039-D77705F1C1C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28770</xdr:rowOff>
    </xdr:from>
    <xdr:ext cx="534377" cy="259045"/>
    <xdr:sp macro="" textlink="">
      <xdr:nvSpPr>
        <xdr:cNvPr id="745" name="諸支出金最大値テキスト">
          <a:extLst>
            <a:ext uri="{FF2B5EF4-FFF2-40B4-BE49-F238E27FC236}">
              <a16:creationId xmlns:a16="http://schemas.microsoft.com/office/drawing/2014/main" id="{A0B7031D-C8D5-42F9-A69C-10EA4D487E7D}"/>
            </a:ext>
          </a:extLst>
        </xdr:cNvPr>
        <xdr:cNvSpPr txBox="1"/>
      </xdr:nvSpPr>
      <xdr:spPr>
        <a:xfrm>
          <a:off x="22212300" y="534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82093</xdr:rowOff>
    </xdr:from>
    <xdr:to>
      <xdr:col>116</xdr:col>
      <xdr:colOff>152400</xdr:colOff>
      <xdr:row>32</xdr:row>
      <xdr:rowOff>82093</xdr:rowOff>
    </xdr:to>
    <xdr:cxnSp macro="">
      <xdr:nvCxnSpPr>
        <xdr:cNvPr id="746" name="直線コネクタ 745">
          <a:extLst>
            <a:ext uri="{FF2B5EF4-FFF2-40B4-BE49-F238E27FC236}">
              <a16:creationId xmlns:a16="http://schemas.microsoft.com/office/drawing/2014/main" id="{1B20A761-AE80-413E-A16D-C48B261D576F}"/>
            </a:ext>
          </a:extLst>
        </xdr:cNvPr>
        <xdr:cNvCxnSpPr/>
      </xdr:nvCxnSpPr>
      <xdr:spPr>
        <a:xfrm>
          <a:off x="22072600" y="556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4A949526-A5D4-4781-B3B2-F50C10ADCF41}"/>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95364</xdr:rowOff>
    </xdr:from>
    <xdr:ext cx="378565" cy="259045"/>
    <xdr:sp macro="" textlink="">
      <xdr:nvSpPr>
        <xdr:cNvPr id="748" name="諸支出金平均値テキスト">
          <a:extLst>
            <a:ext uri="{FF2B5EF4-FFF2-40B4-BE49-F238E27FC236}">
              <a16:creationId xmlns:a16="http://schemas.microsoft.com/office/drawing/2014/main" id="{1C6E546D-A000-43D7-8278-6428A886A922}"/>
            </a:ext>
          </a:extLst>
        </xdr:cNvPr>
        <xdr:cNvSpPr txBox="1"/>
      </xdr:nvSpPr>
      <xdr:spPr>
        <a:xfrm>
          <a:off x="22212300" y="64390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72486</xdr:rowOff>
    </xdr:from>
    <xdr:to>
      <xdr:col>116</xdr:col>
      <xdr:colOff>114300</xdr:colOff>
      <xdr:row>39</xdr:row>
      <xdr:rowOff>2636</xdr:rowOff>
    </xdr:to>
    <xdr:sp macro="" textlink="">
      <xdr:nvSpPr>
        <xdr:cNvPr id="749" name="フローチャート: 判断 748">
          <a:extLst>
            <a:ext uri="{FF2B5EF4-FFF2-40B4-BE49-F238E27FC236}">
              <a16:creationId xmlns:a16="http://schemas.microsoft.com/office/drawing/2014/main" id="{DB8E21BC-7EA8-442A-B301-1F74D89F6AF9}"/>
            </a:ext>
          </a:extLst>
        </xdr:cNvPr>
        <xdr:cNvSpPr/>
      </xdr:nvSpPr>
      <xdr:spPr>
        <a:xfrm>
          <a:off x="22110700" y="658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4BE5F43D-A53A-470D-A64D-EF143122F271}"/>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71755</xdr:rowOff>
    </xdr:from>
    <xdr:to>
      <xdr:col>112</xdr:col>
      <xdr:colOff>38100</xdr:colOff>
      <xdr:row>39</xdr:row>
      <xdr:rowOff>1905</xdr:rowOff>
    </xdr:to>
    <xdr:sp macro="" textlink="">
      <xdr:nvSpPr>
        <xdr:cNvPr id="751" name="フローチャート: 判断 750">
          <a:extLst>
            <a:ext uri="{FF2B5EF4-FFF2-40B4-BE49-F238E27FC236}">
              <a16:creationId xmlns:a16="http://schemas.microsoft.com/office/drawing/2014/main" id="{FE3E74E5-1FAE-4918-94DC-BCB408362A42}"/>
            </a:ext>
          </a:extLst>
        </xdr:cNvPr>
        <xdr:cNvSpPr/>
      </xdr:nvSpPr>
      <xdr:spPr>
        <a:xfrm>
          <a:off x="21272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18432</xdr:rowOff>
    </xdr:from>
    <xdr:ext cx="378565" cy="259045"/>
    <xdr:sp macro="" textlink="">
      <xdr:nvSpPr>
        <xdr:cNvPr id="752" name="テキスト ボックス 751">
          <a:extLst>
            <a:ext uri="{FF2B5EF4-FFF2-40B4-BE49-F238E27FC236}">
              <a16:creationId xmlns:a16="http://schemas.microsoft.com/office/drawing/2014/main" id="{9124C833-55B8-4B0F-AF6B-C37FDA362187}"/>
            </a:ext>
          </a:extLst>
        </xdr:cNvPr>
        <xdr:cNvSpPr txBox="1"/>
      </xdr:nvSpPr>
      <xdr:spPr>
        <a:xfrm>
          <a:off x="21134017" y="6362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B8DEAC3F-EE20-43B4-9AC8-D5ADC277B015}"/>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79436</xdr:rowOff>
    </xdr:from>
    <xdr:to>
      <xdr:col>107</xdr:col>
      <xdr:colOff>101600</xdr:colOff>
      <xdr:row>39</xdr:row>
      <xdr:rowOff>9586</xdr:rowOff>
    </xdr:to>
    <xdr:sp macro="" textlink="">
      <xdr:nvSpPr>
        <xdr:cNvPr id="754" name="フローチャート: 判断 753">
          <a:extLst>
            <a:ext uri="{FF2B5EF4-FFF2-40B4-BE49-F238E27FC236}">
              <a16:creationId xmlns:a16="http://schemas.microsoft.com/office/drawing/2014/main" id="{C28BEA4D-DABE-4301-AD7B-9B19D8572227}"/>
            </a:ext>
          </a:extLst>
        </xdr:cNvPr>
        <xdr:cNvSpPr/>
      </xdr:nvSpPr>
      <xdr:spPr>
        <a:xfrm>
          <a:off x="20383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26113</xdr:rowOff>
    </xdr:from>
    <xdr:ext cx="378565" cy="259045"/>
    <xdr:sp macro="" textlink="">
      <xdr:nvSpPr>
        <xdr:cNvPr id="755" name="テキスト ボックス 754">
          <a:extLst>
            <a:ext uri="{FF2B5EF4-FFF2-40B4-BE49-F238E27FC236}">
              <a16:creationId xmlns:a16="http://schemas.microsoft.com/office/drawing/2014/main" id="{A5D2D470-4194-411D-A339-6A7DD01E73AE}"/>
            </a:ext>
          </a:extLst>
        </xdr:cNvPr>
        <xdr:cNvSpPr txBox="1"/>
      </xdr:nvSpPr>
      <xdr:spPr>
        <a:xfrm>
          <a:off x="20245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B47CC826-2EA2-4C3E-87E3-A485D7393374}"/>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82088</xdr:rowOff>
    </xdr:from>
    <xdr:to>
      <xdr:col>102</xdr:col>
      <xdr:colOff>165100</xdr:colOff>
      <xdr:row>39</xdr:row>
      <xdr:rowOff>12238</xdr:rowOff>
    </xdr:to>
    <xdr:sp macro="" textlink="">
      <xdr:nvSpPr>
        <xdr:cNvPr id="757" name="フローチャート: 判断 756">
          <a:extLst>
            <a:ext uri="{FF2B5EF4-FFF2-40B4-BE49-F238E27FC236}">
              <a16:creationId xmlns:a16="http://schemas.microsoft.com/office/drawing/2014/main" id="{20E70B70-5AAF-4C11-B301-C02C313374DA}"/>
            </a:ext>
          </a:extLst>
        </xdr:cNvPr>
        <xdr:cNvSpPr/>
      </xdr:nvSpPr>
      <xdr:spPr>
        <a:xfrm>
          <a:off x="19494500" y="659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28765</xdr:rowOff>
    </xdr:from>
    <xdr:ext cx="378565" cy="259045"/>
    <xdr:sp macro="" textlink="">
      <xdr:nvSpPr>
        <xdr:cNvPr id="758" name="テキスト ボックス 757">
          <a:extLst>
            <a:ext uri="{FF2B5EF4-FFF2-40B4-BE49-F238E27FC236}">
              <a16:creationId xmlns:a16="http://schemas.microsoft.com/office/drawing/2014/main" id="{090CC18E-0BE5-4719-B4F1-095DEE14AFED}"/>
            </a:ext>
          </a:extLst>
        </xdr:cNvPr>
        <xdr:cNvSpPr txBox="1"/>
      </xdr:nvSpPr>
      <xdr:spPr>
        <a:xfrm>
          <a:off x="19356017" y="6372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84374</xdr:rowOff>
    </xdr:from>
    <xdr:to>
      <xdr:col>98</xdr:col>
      <xdr:colOff>38100</xdr:colOff>
      <xdr:row>39</xdr:row>
      <xdr:rowOff>14524</xdr:rowOff>
    </xdr:to>
    <xdr:sp macro="" textlink="">
      <xdr:nvSpPr>
        <xdr:cNvPr id="759" name="フローチャート: 判断 758">
          <a:extLst>
            <a:ext uri="{FF2B5EF4-FFF2-40B4-BE49-F238E27FC236}">
              <a16:creationId xmlns:a16="http://schemas.microsoft.com/office/drawing/2014/main" id="{46B9B397-4E4D-451C-9321-CEE1A50EBFB7}"/>
            </a:ext>
          </a:extLst>
        </xdr:cNvPr>
        <xdr:cNvSpPr/>
      </xdr:nvSpPr>
      <xdr:spPr>
        <a:xfrm>
          <a:off x="18605500" y="659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31051</xdr:rowOff>
    </xdr:from>
    <xdr:ext cx="313932" cy="259045"/>
    <xdr:sp macro="" textlink="">
      <xdr:nvSpPr>
        <xdr:cNvPr id="760" name="テキスト ボックス 759">
          <a:extLst>
            <a:ext uri="{FF2B5EF4-FFF2-40B4-BE49-F238E27FC236}">
              <a16:creationId xmlns:a16="http://schemas.microsoft.com/office/drawing/2014/main" id="{A4F0E58B-DA7C-414F-BA21-DF3D8E63F1B3}"/>
            </a:ext>
          </a:extLst>
        </xdr:cNvPr>
        <xdr:cNvSpPr txBox="1"/>
      </xdr:nvSpPr>
      <xdr:spPr>
        <a:xfrm>
          <a:off x="18499333" y="63747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95E2C0C3-4ACB-42F3-B525-E52D1E783C92}"/>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8D384131-C7A3-4970-8EF6-CBFBE0BBCBD8}"/>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907330E8-F625-4121-B41D-81A0EEADD55F}"/>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5B312A0E-57E2-4DB5-BA73-8C186FBEE34A}"/>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FC641132-26D2-4570-A363-D1D3011BC86A}"/>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5854800B-E619-45B3-AB5D-E66CA94A4465}"/>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50914</xdr:rowOff>
    </xdr:from>
    <xdr:ext cx="249299" cy="259045"/>
    <xdr:sp macro="" textlink="">
      <xdr:nvSpPr>
        <xdr:cNvPr id="767" name="諸支出金該当値テキスト">
          <a:extLst>
            <a:ext uri="{FF2B5EF4-FFF2-40B4-BE49-F238E27FC236}">
              <a16:creationId xmlns:a16="http://schemas.microsoft.com/office/drawing/2014/main" id="{18C1D8E2-CFA1-4F07-8837-9A9C5FB99CA7}"/>
            </a:ext>
          </a:extLst>
        </xdr:cNvPr>
        <xdr:cNvSpPr txBox="1"/>
      </xdr:nvSpPr>
      <xdr:spPr>
        <a:xfrm>
          <a:off x="22212300" y="65660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926F27A1-59BE-451A-A4CA-3187E826B348}"/>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6143EC7-A315-4C03-8379-682A0E9EB263}"/>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C13D472C-CF40-44A4-9612-96986C247AA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E495F4AC-F625-4972-8EC0-27618B62BE49}"/>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D58D75A3-C086-483F-8BFE-290167DD9EF6}"/>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E3B5EDA0-3607-4E6A-8951-1AED8C82349B}"/>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EABB890-BE1E-42B5-9548-C398658CB89A}"/>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9008B181-1BB5-4AD5-B915-1E35BE68248B}"/>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6527A4DA-88D7-431D-933E-90022ADADFEC}"/>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D16C9484-F35B-42FF-B9A9-B1DA1D66E202}"/>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56594304-0391-42B8-8EA7-59783F3B485A}"/>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AD589053-098A-4ABF-9929-3270E61B40AA}"/>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37619B63-01B1-45E0-A741-778B5D246286}"/>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6AEBDF94-0300-4ACB-A4DF-6B2BAD559A7C}"/>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1B9C1AD2-9386-4D9F-83AA-F8A4F9DE132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87DAC8E0-9A0F-4E4F-A79F-EEF51ECB817E}"/>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6A4F56D7-5745-40F0-BE57-8820D52FE58A}"/>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A2748504-D3CB-4D4C-8CDC-C38EA932AE25}"/>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ACF50AD5-EEE3-448F-B2BE-A99E67742F39}"/>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6D8F77A1-F05B-4E98-8EE4-33965E417CA8}"/>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C050F662-84C4-4267-950E-74D75CD6E933}"/>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58E0CC98-78DA-4B9B-B4F2-BD1328B65DD1}"/>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4E7A80A-3B45-49C4-BF93-2C09DC208B6C}"/>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9429E412-704A-4D68-9A66-700EAD7B8616}"/>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23F2D3-DDC9-44AE-BAF0-7D3D4D409964}"/>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F0876F7A-B36A-4551-83CB-DB17B3EDBA24}"/>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3A01536-D257-497C-B318-3B4145551314}"/>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3A48850A-200F-451F-9CC6-E584F9EE3B74}"/>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2C4EF609-6B7A-49A8-ACF6-1D3F93D60263}"/>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E72818A0-9F4A-414A-9EB1-ABC8A3CE3469}"/>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1DA0E4D4-87A1-4310-ACE6-49D7998625EA}"/>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BEAD9034-5FE6-4324-8404-363FDEAFE68C}"/>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113C61CD-0270-4126-A2C7-51A17C8FAC2C}"/>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E059CE9C-A045-4C0D-8594-6FCB17DF282C}"/>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74D3F371-9A1D-49B9-A3FE-BFCFA7312228}"/>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6E01D8AE-BB7A-4AAB-945F-3EC453B1C6E9}"/>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FFC0F59C-A481-4AB5-B0B7-8043DD69F434}"/>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C59AD0E7-3D38-46C6-A144-A15C22C45B8A}"/>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EBB5A5BE-E0D4-4E34-98DE-FA570A8A9D8B}"/>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326106D-6797-4C16-AB18-47B0DC4FC54F}"/>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A325ACB0-6EB3-4FB9-936E-D68DCF027DEB}"/>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B62C20D0-CD4C-4AE4-B147-516C8350174B}"/>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89E1ECE2-DA5D-493F-982D-511E23748A01}"/>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C13D1979-772C-470B-A098-F15BA5236B9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3568E8CF-D49C-4FDF-8B5F-E0DF668F5029}"/>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630B006-B2B8-4AF7-98A8-A23E5864F607}"/>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BF10AD5E-5F29-47F6-B993-B89C949184ED}"/>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5FC815E5-A827-4D2B-AE17-5678210B5869}"/>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228E04C6-C8C7-4E65-BD34-99E82EEB3499}"/>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61CC4434-2A94-4F8B-9EC4-EF35A9804CAC}"/>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A1F74A20-2122-40F1-AC38-9D18EF1F047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CE54E202-71D9-476F-A105-7A3CCBAE6869}"/>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16B45113-CEAF-4F90-A72A-735EDA495651}"/>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B5E22378-C289-46A8-8D2D-2FC97EB2D4F2}"/>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13EB52E-FC6D-4437-AE8C-04D5382B17F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5C1C0701-5B02-49AC-8D66-492518395F77}"/>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CEAE163-4600-4C74-96BD-79A6B2E79F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25897276-AA94-4A94-AA81-057565F4BDFE}"/>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63FD3649-CAEC-4621-BEA5-FD67EA5CE877}"/>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E205143D-6E46-4AEA-A4F3-72E7AFFCC53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総務費は、住民一人当たり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77,766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円で、類似団体の平均値を上回っている。基金積立金の減等により、令和３年度と比較して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24,662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民生費は、住民一人当たり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173,245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円で、類似団体の平均値を上回っている。子育て世帯への臨時特別給付金の減等により、令和３年度に比べて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9,957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農林水産業費は、住民一人当たり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11,341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円で、類似団体の平均値を下回っている。飼料価格高騰対策給付金の皆増等により、令和３年度に比べて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商工費は、住民一人当たり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39,634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円で、類似団体の平均値を上回っている。プレミアム付商品券事業等の新型コロナウイルス感染症対策事業等により、令和３年度に比べて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10,384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土木費は、住民一人当たり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42,864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円で、類似団体の平均値を下回っている。高速道路の整備に要する経費の増等により、令和３年度に比べて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教育費は、住民一人当たり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63,666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円で、類似団体の平均値を上回っている。市立公民館施設整備事業の増等により、令和３年度に比べて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12,183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6CAC1CE3-93D8-49C5-A17C-B8B9E6F44F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5EA70815-1646-475F-91A1-ED29B6E80051}"/>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81E0637-0716-42B6-A250-8A0D1F32C158}"/>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8FB02EDE-247D-4705-B7F6-44382885489F}"/>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E0DDBB46-7440-44D2-A73B-36514F995AC8}"/>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30F5CFA7-C414-410B-8318-D1309CCD622C}"/>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521B13DA-EF86-4B03-BD6B-A076A7AF6DEF}"/>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1747D586-1B8B-42C4-8E1E-467EB15000F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3C6F376F-918F-48C2-B8FF-9A985979BEB3}"/>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4FB8A75C-1C3F-441F-9DAD-3F847EF208EC}"/>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8AF3A045-0664-4C66-9866-1F145CC921CB}"/>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5724EDBF-3621-493B-A6C3-0CCDCACD1019}"/>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886FC8BE-AD26-455F-BD95-26292A8FFD88}"/>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実質収支は、適切な財源の確保と歳出の精査により、継続的に黒字を確保している。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令和４年度は、財政調整基金の積立額が取崩額を上回ったため、基金残高は増加し、実質単年度収支は黒字となった。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BE4DBE42-CB4D-424E-986A-70A83E103F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12A128A4-293A-436B-89F7-9F0812FB354F}"/>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74087848-645D-47EF-8D00-EE86806C00BD}"/>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82BAC0E4-0F50-4085-AA27-9204C36D90F6}"/>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8CDF8AE1-B59D-46C2-A765-0F714300A7A4}"/>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EF6E63EE-6429-46BD-A53B-F64950FE4E5A}"/>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37184FEB-E6AE-4CB2-AE37-34D961BB78EF}"/>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F3BB742D-AEE1-4887-959E-6B045DDCD7C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364B8744-FC14-4B76-8059-65FE9CF96448}"/>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一般会計は、適切な予算執行等により、一定規模の黒字額を計上している。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天童市水道事業会計及び天童市公共下水道事業会計については、適切な予算措置と基準内の一般会計繰入により黒字を計上している。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天童市民病院事業会計については、適切な予算計上に努め、経営の効率化と基準外を含む一般会計繰入により黒字を維持している。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他の、国民健康保険特別会計、介護保険特別会計等も同様に黒字を計上している。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今後も、黒字を維持させるよう各事業会計において収入確保を図り、一層の歳出抑制に努める。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7C76827C-8F0B-488E-9D61-1D980E50AABC}"/>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E3CA3A95-9733-4E4D-8247-445CDDD587D7}"/>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DCC97D2A-8FDE-41BE-BEE9-D2BD35299D4C}"/>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ED718E43-DB41-4054-8C40-2B58ACBACCA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CC7BF797-BE37-4FE5-BEBA-C031462622F2}"/>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52842E11-D35D-4265-BFC1-97C9A061B598}"/>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E0DD66EB-555C-4DCB-B628-45E3504FBF23}"/>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56CC96C3-8439-4278-9212-5DA523A73FD7}"/>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F3F61894-1FAD-4903-83BE-258A50F8F328}"/>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62D41901-3EF6-43C5-8C8A-C125166D71EA}"/>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14653799-ED89-4D3D-893E-9F65E7B0AA19}"/>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40D93D2A-7F88-4711-AD6C-5CDCE729CD84}"/>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E86024F5-00DD-49FF-A66C-A1A62C250DF6}"/>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199C0C5B-D28C-4223-8E84-320129CC73E7}"/>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8805E109-B406-4789-8739-9B7883B48B1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B62B09AF-6889-4FD0-B0DE-5ADB72767B32}"/>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FFF6FFA3-1775-47EB-B43D-B29E8244B2CF}"/>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B5BDEE9F-4D13-442B-8CA9-0FF69C7789EE}"/>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2154660E-E9B2-49D3-9E67-E1409B62261D}"/>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FCAC77FC-1098-424B-B9CA-2B2BA973716E}"/>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400ED1BB-3AB2-4A40-AE17-AA18A31F12A3}"/>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A7818405-B3E1-4300-993C-178FD057DD28}"/>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2EC37916-3695-468B-94B7-885A81AACD91}"/>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83D443BC-3A7C-4DEB-B4AD-553BE7DEE7E8}"/>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C1D7D90E-22D0-46CC-8AE5-B47373EDDA7B}"/>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21F9BFF4-7F72-4046-9683-A2AD9C4D661C}"/>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FB7FE76C-C94A-4943-B697-DBF60BB67CC3}"/>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E54FE88F-D80F-4DB4-8179-B26F30E6D2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86BC53C-746B-4837-AB20-C3C8F118437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B30176AF-ED90-4D0C-BAE2-148FC12EA9C7}"/>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令和４年度は、元利償還金については、当年度中に償還開始となる地方債の元金償還額の増額に対し、前年度に償還が完了した地方債の元金償還額の減額が下回ったため、前年度から</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33</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公営企業債の元利償還金に対する繰入金については、工業団地整備事業特別会計の元金償還財源としての繰出金を計上したことにより、前年度と比較して</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26</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今後も投資的事業の取捨選択と基金等の活用により、地方債の発行を抑制し、実質公債費比率の改善に努める。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1C2335D-1719-4675-8E87-90F1975EF60D}"/>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3E8A69FC-CC3D-4673-9A03-A254AAAB9499}"/>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4C5489DB-4DDE-4C92-A481-11AA5BD3F6BF}"/>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9FF673E5-1D82-414C-8A3C-3EB26DEE2148}"/>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356A70FD-A764-4D29-BBA8-BCD2DA51C8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CA3FA29B-E0EF-458D-85A2-36F95046F5EA}"/>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69E39073-4CAA-4A75-8478-36C7723E8DCA}"/>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C81BB76F-66E7-430D-B96F-92D89AB5B83F}"/>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C6A3E4E-7B10-4826-8BB9-11D15CE3B9E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5097F150-1CD6-4104-9462-DD16D4F3EBFA}"/>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63FE0A2F-1A85-48B5-8E14-FB6F7383FB67}"/>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2735C2F7-3729-463B-8DFA-A7D67C4279E4}"/>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A800036-4793-4DA0-A0CF-6ECD679A1AC9}"/>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632768C7-C59D-4C44-9557-DB73B56264BC}"/>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1F866F34-94D5-4F32-9400-4E445F59F186}"/>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F0A7D3E8-96E2-4684-80B6-2992E41B54E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CCE82C73-CB10-4544-AC63-586FABC22365}"/>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D3345F75-9F8F-48BE-B385-0B36BFB3D51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F67AD070-FB60-461D-9839-4D5D6C98F336}"/>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8B5CCCE9-E580-44E2-880A-0373CC85B9DD}"/>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900FEB5C-D277-44CC-87E8-42D4CDE4054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5C7ADA2E-0F05-4710-B671-562BC37C4506}"/>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2B0B5126-04E6-409A-8FBC-9E3D8401CA26}"/>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D2756141-A985-4814-8B33-4118D412B5F5}"/>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161B3AD4-F625-47C6-8404-26906BBB18F3}"/>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D5C3D85B-81C8-4A95-AF71-DA458FC8D803}"/>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地方債残高は投資的経費の増加に伴い、平成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年度を境に増加してきたが、選択と集中により事業を厳選し適切な起債発行に努めてきたことで、平成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年度以降は減少傾向に転じた。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公営企業債等繰入見込額は、公営企業債の償還が借入を上回っているため、年々減少している。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充当可能基金は、令和４年度においては、財政調整基金の積立額が取崩額を上回ったため、</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996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今後も緊急度・住民ニーズを的確に把握した事業の選択により起債に大きく頼ることのない財政運営に努める。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E174041-404D-4D40-9E54-BDF041C5A8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F9994D17-B23D-444E-8A9E-41E61490894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70AEDC4B-D50A-4258-B0DC-262004368545}"/>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2F512D5C-3645-45B5-AB20-2A8C929D40B5}"/>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AA449D9-D459-4E7E-900D-9830F39ABEEE}"/>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A95D672E-39FD-4FA4-AF1B-B520895B4F71}"/>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9164A6FA-545C-4FA1-AEB9-C150405E37A9}"/>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山形県天童市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AF730B10-415C-4EB4-9062-9E5F5B4B6778}"/>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250E8471-FF6F-494F-BDC3-B2FA952D946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55AF06CC-8554-4340-AE7B-D4544D34D74C}"/>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2D11E83A-900F-4951-875F-E8068A8D4AA4}"/>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令和４年度は、財政調整基金については歳入歳出決算剰余金等による積立額が取崩額を上回ったため、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646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百万円の増となった。また、スポーツ施設整備基金については後年度の施設整備等に対応するための積み立てを行い、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百万円の増となった。これらの要因により、基金全体としては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959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今後見込まれる施設整備等の投資的経費に対する市有施設整備基金の取り崩しや、予算編成における財政調整基金からの繰り入れにより、基金全体の残高は中長期的には減少傾向にある。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E3BE6A1C-0365-4502-A89E-8FC9707BF992}"/>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C9F85F64-0A8F-4E5C-A65B-6259CF6BB052}"/>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6E89AD51-C5FF-4F22-B288-AE36750597C5}"/>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市有施設整備基金：大規模な市有施設の建設及び改修の資金に充て、将来にわたる市有施設の整備拡充に資することを目的とする。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スポーツ施設整備基金：スポーツ施設の整備を図るための費用に充てることを目的とする。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福祉振興基金：福祉施設の建設及び整備並びに地域における福祉活動の促進を図る経費に充てることを目的とする。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教育振興基金：本市の教育の振興に寄与することを目的とする。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スポーツ振興基金：体育及びスポーツを振興することにより、市民の体位の向上とスポーツ精神の高揚に資することを目的とする。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市有施設整備基金：放課後児童クラブ整備事業等に充てるため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百万円を取り崩したことによる減少である。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スポーツ施設整備基金：将来を見据え、スポーツ施設の整備を図るための費用に充てることを目的として、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百万円を積み立てたことによる増加である。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市有施設整備基金：今後見込まれる公共施設の長寿命化事業等の施設整備に係る投資的経費に対し所要の取り崩しを行う予定である。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CD1E28E8-903A-48A6-9E82-C8CA8FD41A7B}"/>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5757C72D-2A39-44D8-97DB-79EEE070BBCE}"/>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30095520-9491-4C01-9F19-ED1684CAB0B6}"/>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令和４年度の財政調整基金は、積立額が取崩額を上回ったため、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646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％程度になるよう努めることとしている。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43D2DB8B-0797-486E-9721-AE4898EC5DF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7E56D888-7074-4E00-9ACB-F5BBC68125F5}"/>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85312D2-FC76-45C4-874F-0B9E2079ADAC}"/>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令和４年度は、当該基金からの取崩しを行わなかった。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地方債の償還計画等をふまえ、計画的な積み立て及び取り崩しを行う。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805597A-8D4E-4DA1-94A8-2083CEA9AC14}"/>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61,052
60,448
113.02
32,660,631
30,423,006
1,938,236
14,335,804
21,208,508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0000000-0008-0000-0000-000021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0000000-0008-0000-0000-000022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00000000-0008-0000-0000-000038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内平均値より低い水準であるものの、減価償却率は年々増加しており、施設の老朽化は確実に進行している。予防保全型維持管理の考え方を前提に効率的な維持管理等を実施するため、公共施設等総合管理計画に基づき策定する各施設の特性に応じた個別施設計画による計画的な維持補修及び更新を進める。</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0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34</xdr:row>
      <xdr:rowOff>61383</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flipV="1">
          <a:off x="4760595" y="5471160"/>
          <a:ext cx="1270" cy="1191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65210</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000-00004A000000}"/>
            </a:ext>
          </a:extLst>
        </xdr:cNvPr>
        <xdr:cNvSpPr txBox="1"/>
      </xdr:nvSpPr>
      <xdr:spPr>
        <a:xfrm>
          <a:off x="4813300" y="6666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61383</xdr:rowOff>
    </xdr:from>
    <xdr:to>
      <xdr:col>23</xdr:col>
      <xdr:colOff>174625</xdr:colOff>
      <xdr:row>34</xdr:row>
      <xdr:rowOff>61383</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666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000-00004C000000}"/>
            </a:ext>
          </a:extLst>
        </xdr:cNvPr>
        <xdr:cNvSpPr txBox="1"/>
      </xdr:nvSpPr>
      <xdr:spPr>
        <a:xfrm>
          <a:off x="4813300" y="524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547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156650</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000-00004E000000}"/>
            </a:ext>
          </a:extLst>
        </xdr:cNvPr>
        <xdr:cNvSpPr txBox="1"/>
      </xdr:nvSpPr>
      <xdr:spPr>
        <a:xfrm>
          <a:off x="4813300" y="60716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6773</xdr:rowOff>
    </xdr:from>
    <xdr:to>
      <xdr:col>23</xdr:col>
      <xdr:colOff>136525</xdr:colOff>
      <xdr:row>31</xdr:row>
      <xdr:rowOff>108373</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4711700" y="60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142240</xdr:rowOff>
    </xdr:from>
    <xdr:to>
      <xdr:col>19</xdr:col>
      <xdr:colOff>187325</xdr:colOff>
      <xdr:row>31</xdr:row>
      <xdr:rowOff>72390</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4000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149437</xdr:rowOff>
    </xdr:from>
    <xdr:to>
      <xdr:col>15</xdr:col>
      <xdr:colOff>187325</xdr:colOff>
      <xdr:row>31</xdr:row>
      <xdr:rowOff>79587</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3238500" y="606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88265</xdr:rowOff>
    </xdr:from>
    <xdr:to>
      <xdr:col>11</xdr:col>
      <xdr:colOff>187325</xdr:colOff>
      <xdr:row>31</xdr:row>
      <xdr:rowOff>18415</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2476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66675</xdr:rowOff>
    </xdr:from>
    <xdr:to>
      <xdr:col>7</xdr:col>
      <xdr:colOff>187325</xdr:colOff>
      <xdr:row>30</xdr:row>
      <xdr:rowOff>168275</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1714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7117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24782</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000-00005A000000}"/>
            </a:ext>
          </a:extLst>
        </xdr:cNvPr>
        <xdr:cNvSpPr txBox="1"/>
      </xdr:nvSpPr>
      <xdr:spPr>
        <a:xfrm>
          <a:off x="4813300" y="576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119380</xdr:rowOff>
    </xdr:from>
    <xdr:to>
      <xdr:col>19</xdr:col>
      <xdr:colOff>187325</xdr:colOff>
      <xdr:row>30</xdr:row>
      <xdr:rowOff>49530</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000500" y="58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170180</xdr:rowOff>
    </xdr:from>
    <xdr:to>
      <xdr:col>23</xdr:col>
      <xdr:colOff>85725</xdr:colOff>
      <xdr:row>30</xdr:row>
      <xdr:rowOff>52705</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4051300" y="5913755"/>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54610</xdr:rowOff>
    </xdr:from>
    <xdr:to>
      <xdr:col>15</xdr:col>
      <xdr:colOff>187325</xdr:colOff>
      <xdr:row>29</xdr:row>
      <xdr:rowOff>156210</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3238500" y="57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105410</xdr:rowOff>
    </xdr:from>
    <xdr:to>
      <xdr:col>19</xdr:col>
      <xdr:colOff>136525</xdr:colOff>
      <xdr:row>29</xdr:row>
      <xdr:rowOff>170180</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3289300" y="5848985"/>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29422</xdr:rowOff>
    </xdr:from>
    <xdr:to>
      <xdr:col>11</xdr:col>
      <xdr:colOff>187325</xdr:colOff>
      <xdr:row>29</xdr:row>
      <xdr:rowOff>131022</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2476500" y="577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80222</xdr:rowOff>
    </xdr:from>
    <xdr:to>
      <xdr:col>15</xdr:col>
      <xdr:colOff>136525</xdr:colOff>
      <xdr:row>29</xdr:row>
      <xdr:rowOff>105410</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2527300" y="5823797"/>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154093</xdr:rowOff>
    </xdr:from>
    <xdr:to>
      <xdr:col>7</xdr:col>
      <xdr:colOff>187325</xdr:colOff>
      <xdr:row>29</xdr:row>
      <xdr:rowOff>84243</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1714500" y="572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33443</xdr:rowOff>
    </xdr:from>
    <xdr:to>
      <xdr:col>11</xdr:col>
      <xdr:colOff>136525</xdr:colOff>
      <xdr:row>29</xdr:row>
      <xdr:rowOff>80222</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1765300" y="5777018"/>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63517</xdr:rowOff>
    </xdr:from>
    <xdr:ext cx="405111" cy="259045"/>
    <xdr:sp macro="" textlink="">
      <xdr:nvSpPr>
        <xdr:cNvPr id="99" name="n_1aveValue有形固定資産減価償却率">
          <a:extLst>
            <a:ext uri="{FF2B5EF4-FFF2-40B4-BE49-F238E27FC236}">
              <a16:creationId xmlns:a16="http://schemas.microsoft.com/office/drawing/2014/main" id="{00000000-0008-0000-0000-000063000000}"/>
            </a:ext>
          </a:extLst>
        </xdr:cNvPr>
        <xdr:cNvSpPr txBox="1"/>
      </xdr:nvSpPr>
      <xdr:spPr>
        <a:xfrm>
          <a:off x="383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70714</xdr:rowOff>
    </xdr:from>
    <xdr:ext cx="405111" cy="259045"/>
    <xdr:sp macro="" textlink="">
      <xdr:nvSpPr>
        <xdr:cNvPr id="100" name="n_2aveValue有形固定資産減価償却率">
          <a:extLst>
            <a:ext uri="{FF2B5EF4-FFF2-40B4-BE49-F238E27FC236}">
              <a16:creationId xmlns:a16="http://schemas.microsoft.com/office/drawing/2014/main" id="{00000000-0008-0000-0000-000064000000}"/>
            </a:ext>
          </a:extLst>
        </xdr:cNvPr>
        <xdr:cNvSpPr txBox="1"/>
      </xdr:nvSpPr>
      <xdr:spPr>
        <a:xfrm>
          <a:off x="3086744" y="6157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9542</xdr:rowOff>
    </xdr:from>
    <xdr:ext cx="405111" cy="259045"/>
    <xdr:sp macro="" textlink="">
      <xdr:nvSpPr>
        <xdr:cNvPr id="101" name="n_3aveValue有形固定資産減価償却率">
          <a:extLst>
            <a:ext uri="{FF2B5EF4-FFF2-40B4-BE49-F238E27FC236}">
              <a16:creationId xmlns:a16="http://schemas.microsoft.com/office/drawing/2014/main" id="{00000000-0008-0000-0000-000065000000}"/>
            </a:ext>
          </a:extLst>
        </xdr:cNvPr>
        <xdr:cNvSpPr txBox="1"/>
      </xdr:nvSpPr>
      <xdr:spPr>
        <a:xfrm>
          <a:off x="2324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159402</xdr:rowOff>
    </xdr:from>
    <xdr:ext cx="405111" cy="259045"/>
    <xdr:sp macro="" textlink="">
      <xdr:nvSpPr>
        <xdr:cNvPr id="102" name="n_4aveValue有形固定資産減価償却率">
          <a:extLst>
            <a:ext uri="{FF2B5EF4-FFF2-40B4-BE49-F238E27FC236}">
              <a16:creationId xmlns:a16="http://schemas.microsoft.com/office/drawing/2014/main" id="{00000000-0008-0000-0000-000066000000}"/>
            </a:ext>
          </a:extLst>
        </xdr:cNvPr>
        <xdr:cNvSpPr txBox="1"/>
      </xdr:nvSpPr>
      <xdr:spPr>
        <a:xfrm>
          <a:off x="1562744" y="607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66057</xdr:rowOff>
    </xdr:from>
    <xdr:ext cx="405111" cy="259045"/>
    <xdr:sp macro="" textlink="">
      <xdr:nvSpPr>
        <xdr:cNvPr id="103" name="n_1mainValue有形固定資産減価償却率">
          <a:extLst>
            <a:ext uri="{FF2B5EF4-FFF2-40B4-BE49-F238E27FC236}">
              <a16:creationId xmlns:a16="http://schemas.microsoft.com/office/drawing/2014/main" id="{00000000-0008-0000-0000-000067000000}"/>
            </a:ext>
          </a:extLst>
        </xdr:cNvPr>
        <xdr:cNvSpPr txBox="1"/>
      </xdr:nvSpPr>
      <xdr:spPr>
        <a:xfrm>
          <a:off x="3836044" y="563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1287</xdr:rowOff>
    </xdr:from>
    <xdr:ext cx="405111" cy="259045"/>
    <xdr:sp macro="" textlink="">
      <xdr:nvSpPr>
        <xdr:cNvPr id="104" name="n_2mainValue有形固定資産減価償却率">
          <a:extLst>
            <a:ext uri="{FF2B5EF4-FFF2-40B4-BE49-F238E27FC236}">
              <a16:creationId xmlns:a16="http://schemas.microsoft.com/office/drawing/2014/main" id="{00000000-0008-0000-0000-000068000000}"/>
            </a:ext>
          </a:extLst>
        </xdr:cNvPr>
        <xdr:cNvSpPr txBox="1"/>
      </xdr:nvSpPr>
      <xdr:spPr>
        <a:xfrm>
          <a:off x="3086744" y="557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147549</xdr:rowOff>
    </xdr:from>
    <xdr:ext cx="405111" cy="259045"/>
    <xdr:sp macro="" textlink="">
      <xdr:nvSpPr>
        <xdr:cNvPr id="105" name="n_3mainValue有形固定資産減価償却率">
          <a:extLst>
            <a:ext uri="{FF2B5EF4-FFF2-40B4-BE49-F238E27FC236}">
              <a16:creationId xmlns:a16="http://schemas.microsoft.com/office/drawing/2014/main" id="{00000000-0008-0000-0000-000069000000}"/>
            </a:ext>
          </a:extLst>
        </xdr:cNvPr>
        <xdr:cNvSpPr txBox="1"/>
      </xdr:nvSpPr>
      <xdr:spPr>
        <a:xfrm>
          <a:off x="2324744" y="5548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100770</xdr:rowOff>
    </xdr:from>
    <xdr:ext cx="405111" cy="259045"/>
    <xdr:sp macro="" textlink="">
      <xdr:nvSpPr>
        <xdr:cNvPr id="106" name="n_4mainValue有形固定資産減価償却率">
          <a:extLst>
            <a:ext uri="{FF2B5EF4-FFF2-40B4-BE49-F238E27FC236}">
              <a16:creationId xmlns:a16="http://schemas.microsoft.com/office/drawing/2014/main" id="{00000000-0008-0000-0000-00006A000000}"/>
            </a:ext>
          </a:extLst>
        </xdr:cNvPr>
        <xdr:cNvSpPr txBox="1"/>
      </xdr:nvSpPr>
      <xdr:spPr>
        <a:xfrm>
          <a:off x="1562744" y="5501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平均値を下回っている。地方債の元金償還額を基準に借入額を抑制しているため、地方債残高が減少している。これにより将来負担額が減少した結果、債務償還比率が下降した。今後も将来負担額については、持続可能な財政運営を行うべく投資的事業の平準化を図り地方債残高の削減に努めていく。</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0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121885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flipV="1">
          <a:off x="14793595" y="5312833"/>
          <a:ext cx="1269" cy="12384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125712</xdr:rowOff>
    </xdr:from>
    <xdr:ext cx="560923" cy="259045"/>
    <xdr:sp macro="" textlink="">
      <xdr:nvSpPr>
        <xdr:cNvPr id="136" name="債務償還比率最小値テキスト">
          <a:extLst>
            <a:ext uri="{FF2B5EF4-FFF2-40B4-BE49-F238E27FC236}">
              <a16:creationId xmlns:a16="http://schemas.microsoft.com/office/drawing/2014/main" id="{00000000-0008-0000-0000-000088000000}"/>
            </a:ext>
          </a:extLst>
        </xdr:cNvPr>
        <xdr:cNvSpPr txBox="1"/>
      </xdr:nvSpPr>
      <xdr:spPr>
        <a:xfrm>
          <a:off x="14846300" y="655508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121885</xdr:rowOff>
    </xdr:from>
    <xdr:to>
      <xdr:col>76</xdr:col>
      <xdr:colOff>111125</xdr:colOff>
      <xdr:row>33</xdr:row>
      <xdr:rowOff>121885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6551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00000000-0008-0000-0000-00008A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134030</xdr:rowOff>
    </xdr:from>
    <xdr:ext cx="469744" cy="259045"/>
    <xdr:sp macro="" textlink="">
      <xdr:nvSpPr>
        <xdr:cNvPr id="140" name="債務償還比率平均値テキスト">
          <a:extLst>
            <a:ext uri="{FF2B5EF4-FFF2-40B4-BE49-F238E27FC236}">
              <a16:creationId xmlns:a16="http://schemas.microsoft.com/office/drawing/2014/main" id="{00000000-0008-0000-0000-00008C000000}"/>
            </a:ext>
          </a:extLst>
        </xdr:cNvPr>
        <xdr:cNvSpPr txBox="1"/>
      </xdr:nvSpPr>
      <xdr:spPr>
        <a:xfrm>
          <a:off x="14846300" y="58776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155603</xdr:rowOff>
    </xdr:from>
    <xdr:to>
      <xdr:col>76</xdr:col>
      <xdr:colOff>73025</xdr:colOff>
      <xdr:row>30</xdr:row>
      <xdr:rowOff>85753</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47447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109665</xdr:rowOff>
    </xdr:from>
    <xdr:to>
      <xdr:col>72</xdr:col>
      <xdr:colOff>123825</xdr:colOff>
      <xdr:row>30</xdr:row>
      <xdr:rowOff>39815</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4033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115972</xdr:rowOff>
    </xdr:from>
    <xdr:to>
      <xdr:col>68</xdr:col>
      <xdr:colOff>123825</xdr:colOff>
      <xdr:row>31</xdr:row>
      <xdr:rowOff>46122</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3271500" y="603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117651</xdr:rowOff>
    </xdr:from>
    <xdr:to>
      <xdr:col>64</xdr:col>
      <xdr:colOff>123825</xdr:colOff>
      <xdr:row>31</xdr:row>
      <xdr:rowOff>47801</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2509500" y="6032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117532</xdr:rowOff>
    </xdr:from>
    <xdr:to>
      <xdr:col>60</xdr:col>
      <xdr:colOff>123825</xdr:colOff>
      <xdr:row>31</xdr:row>
      <xdr:rowOff>47682</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1747500" y="603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86445</xdr:rowOff>
    </xdr:from>
    <xdr:to>
      <xdr:col>76</xdr:col>
      <xdr:colOff>73025</xdr:colOff>
      <xdr:row>29</xdr:row>
      <xdr:rowOff>16595</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744700" y="56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109322</xdr:rowOff>
    </xdr:from>
    <xdr:ext cx="469744" cy="259045"/>
    <xdr:sp macro="" textlink="">
      <xdr:nvSpPr>
        <xdr:cNvPr id="152" name="債務償還比率該当値テキスト">
          <a:extLst>
            <a:ext uri="{FF2B5EF4-FFF2-40B4-BE49-F238E27FC236}">
              <a16:creationId xmlns:a16="http://schemas.microsoft.com/office/drawing/2014/main" id="{00000000-0008-0000-0000-000098000000}"/>
            </a:ext>
          </a:extLst>
        </xdr:cNvPr>
        <xdr:cNvSpPr txBox="1"/>
      </xdr:nvSpPr>
      <xdr:spPr>
        <a:xfrm>
          <a:off x="14846300" y="550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65215</xdr:rowOff>
    </xdr:from>
    <xdr:to>
      <xdr:col>72</xdr:col>
      <xdr:colOff>123825</xdr:colOff>
      <xdr:row>28</xdr:row>
      <xdr:rowOff>166815</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033500" y="563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116015</xdr:rowOff>
    </xdr:from>
    <xdr:to>
      <xdr:col>76</xdr:col>
      <xdr:colOff>22225</xdr:colOff>
      <xdr:row>28</xdr:row>
      <xdr:rowOff>137245</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4084300" y="5688140"/>
          <a:ext cx="711200" cy="2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104267</xdr:rowOff>
    </xdr:from>
    <xdr:to>
      <xdr:col>68</xdr:col>
      <xdr:colOff>123825</xdr:colOff>
      <xdr:row>30</xdr:row>
      <xdr:rowOff>34417</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3271500" y="584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116015</xdr:rowOff>
    </xdr:from>
    <xdr:to>
      <xdr:col>72</xdr:col>
      <xdr:colOff>73025</xdr:colOff>
      <xdr:row>29</xdr:row>
      <xdr:rowOff>155067</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3322300" y="5688140"/>
          <a:ext cx="762000" cy="210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146008</xdr:rowOff>
    </xdr:from>
    <xdr:to>
      <xdr:col>64</xdr:col>
      <xdr:colOff>123825</xdr:colOff>
      <xdr:row>30</xdr:row>
      <xdr:rowOff>76158</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509500" y="588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155067</xdr:rowOff>
    </xdr:from>
    <xdr:to>
      <xdr:col>68</xdr:col>
      <xdr:colOff>73025</xdr:colOff>
      <xdr:row>30</xdr:row>
      <xdr:rowOff>25358</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2560300" y="5898642"/>
          <a:ext cx="762000" cy="4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49883</xdr:rowOff>
    </xdr:from>
    <xdr:to>
      <xdr:col>60</xdr:col>
      <xdr:colOff>123825</xdr:colOff>
      <xdr:row>30</xdr:row>
      <xdr:rowOff>151483</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1747500" y="596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25358</xdr:rowOff>
    </xdr:from>
    <xdr:to>
      <xdr:col>64</xdr:col>
      <xdr:colOff>73025</xdr:colOff>
      <xdr:row>30</xdr:row>
      <xdr:rowOff>100683</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1798300" y="5940383"/>
          <a:ext cx="762000" cy="7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30942</xdr:rowOff>
    </xdr:from>
    <xdr:ext cx="469744" cy="259045"/>
    <xdr:sp macro="" textlink="">
      <xdr:nvSpPr>
        <xdr:cNvPr id="161" name="n_1aveValue債務償還比率">
          <a:extLst>
            <a:ext uri="{FF2B5EF4-FFF2-40B4-BE49-F238E27FC236}">
              <a16:creationId xmlns:a16="http://schemas.microsoft.com/office/drawing/2014/main" id="{00000000-0008-0000-0000-0000A1000000}"/>
            </a:ext>
          </a:extLst>
        </xdr:cNvPr>
        <xdr:cNvSpPr txBox="1"/>
      </xdr:nvSpPr>
      <xdr:spPr>
        <a:xfrm>
          <a:off x="138367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37249</xdr:rowOff>
    </xdr:from>
    <xdr:ext cx="469744" cy="259045"/>
    <xdr:sp macro="" textlink="">
      <xdr:nvSpPr>
        <xdr:cNvPr id="162" name="n_2aveValue債務償還比率">
          <a:extLst>
            <a:ext uri="{FF2B5EF4-FFF2-40B4-BE49-F238E27FC236}">
              <a16:creationId xmlns:a16="http://schemas.microsoft.com/office/drawing/2014/main" id="{00000000-0008-0000-0000-0000A2000000}"/>
            </a:ext>
          </a:extLst>
        </xdr:cNvPr>
        <xdr:cNvSpPr txBox="1"/>
      </xdr:nvSpPr>
      <xdr:spPr>
        <a:xfrm>
          <a:off x="13087427" y="612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38928</xdr:rowOff>
    </xdr:from>
    <xdr:ext cx="469744" cy="259045"/>
    <xdr:sp macro="" textlink="">
      <xdr:nvSpPr>
        <xdr:cNvPr id="163" name="n_3aveValue債務償還比率">
          <a:extLst>
            <a:ext uri="{FF2B5EF4-FFF2-40B4-BE49-F238E27FC236}">
              <a16:creationId xmlns:a16="http://schemas.microsoft.com/office/drawing/2014/main" id="{00000000-0008-0000-0000-0000A3000000}"/>
            </a:ext>
          </a:extLst>
        </xdr:cNvPr>
        <xdr:cNvSpPr txBox="1"/>
      </xdr:nvSpPr>
      <xdr:spPr>
        <a:xfrm>
          <a:off x="12325427" y="612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38809</xdr:rowOff>
    </xdr:from>
    <xdr:ext cx="469744" cy="259045"/>
    <xdr:sp macro="" textlink="">
      <xdr:nvSpPr>
        <xdr:cNvPr id="164" name="n_4aveValue債務償還比率">
          <a:extLst>
            <a:ext uri="{FF2B5EF4-FFF2-40B4-BE49-F238E27FC236}">
              <a16:creationId xmlns:a16="http://schemas.microsoft.com/office/drawing/2014/main" id="{00000000-0008-0000-0000-0000A4000000}"/>
            </a:ext>
          </a:extLst>
        </xdr:cNvPr>
        <xdr:cNvSpPr txBox="1"/>
      </xdr:nvSpPr>
      <xdr:spPr>
        <a:xfrm>
          <a:off x="11563427" y="6125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11892</xdr:rowOff>
    </xdr:from>
    <xdr:ext cx="469744" cy="259045"/>
    <xdr:sp macro="" textlink="">
      <xdr:nvSpPr>
        <xdr:cNvPr id="165" name="n_1mainValue債務償還比率">
          <a:extLst>
            <a:ext uri="{FF2B5EF4-FFF2-40B4-BE49-F238E27FC236}">
              <a16:creationId xmlns:a16="http://schemas.microsoft.com/office/drawing/2014/main" id="{00000000-0008-0000-0000-0000A5000000}"/>
            </a:ext>
          </a:extLst>
        </xdr:cNvPr>
        <xdr:cNvSpPr txBox="1"/>
      </xdr:nvSpPr>
      <xdr:spPr>
        <a:xfrm>
          <a:off x="13836727" y="541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50944</xdr:rowOff>
    </xdr:from>
    <xdr:ext cx="469744" cy="259045"/>
    <xdr:sp macro="" textlink="">
      <xdr:nvSpPr>
        <xdr:cNvPr id="166" name="n_2mainValue債務償還比率">
          <a:extLst>
            <a:ext uri="{FF2B5EF4-FFF2-40B4-BE49-F238E27FC236}">
              <a16:creationId xmlns:a16="http://schemas.microsoft.com/office/drawing/2014/main" id="{00000000-0008-0000-0000-0000A6000000}"/>
            </a:ext>
          </a:extLst>
        </xdr:cNvPr>
        <xdr:cNvSpPr txBox="1"/>
      </xdr:nvSpPr>
      <xdr:spPr>
        <a:xfrm>
          <a:off x="13087427" y="562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92685</xdr:rowOff>
    </xdr:from>
    <xdr:ext cx="469744" cy="259045"/>
    <xdr:sp macro="" textlink="">
      <xdr:nvSpPr>
        <xdr:cNvPr id="167" name="n_3mainValue債務償還比率">
          <a:extLst>
            <a:ext uri="{FF2B5EF4-FFF2-40B4-BE49-F238E27FC236}">
              <a16:creationId xmlns:a16="http://schemas.microsoft.com/office/drawing/2014/main" id="{00000000-0008-0000-0000-0000A7000000}"/>
            </a:ext>
          </a:extLst>
        </xdr:cNvPr>
        <xdr:cNvSpPr txBox="1"/>
      </xdr:nvSpPr>
      <xdr:spPr>
        <a:xfrm>
          <a:off x="12325427" y="5664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168010</xdr:rowOff>
    </xdr:from>
    <xdr:ext cx="469744" cy="259045"/>
    <xdr:sp macro="" textlink="">
      <xdr:nvSpPr>
        <xdr:cNvPr id="168" name="n_4mainValue債務償還比率">
          <a:extLst>
            <a:ext uri="{FF2B5EF4-FFF2-40B4-BE49-F238E27FC236}">
              <a16:creationId xmlns:a16="http://schemas.microsoft.com/office/drawing/2014/main" id="{00000000-0008-0000-0000-0000A8000000}"/>
            </a:ext>
          </a:extLst>
        </xdr:cNvPr>
        <xdr:cNvSpPr txBox="1"/>
      </xdr:nvSpPr>
      <xdr:spPr>
        <a:xfrm>
          <a:off x="11563427" y="57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0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0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61,052
60,448
113.02
32,660,631
30,423,006
1,938,236
14,335,804
21,208,508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37338</xdr:rowOff>
    </xdr:from>
    <xdr:to>
      <xdr:col>24</xdr:col>
      <xdr:colOff>62865</xdr:colOff>
      <xdr:row>39</xdr:row>
      <xdr:rowOff>163068</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695188"/>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166895</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6853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163068</xdr:rowOff>
    </xdr:from>
    <xdr:to>
      <xdr:col>24</xdr:col>
      <xdr:colOff>152400</xdr:colOff>
      <xdr:row>39</xdr:row>
      <xdr:rowOff>163068</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6849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155465</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47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37338</xdr:rowOff>
    </xdr:from>
    <xdr:to>
      <xdr:col>24</xdr:col>
      <xdr:colOff>152400</xdr:colOff>
      <xdr:row>33</xdr:row>
      <xdr:rowOff>37338</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69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102125</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274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123698</xdr:rowOff>
    </xdr:from>
    <xdr:to>
      <xdr:col>24</xdr:col>
      <xdr:colOff>114300</xdr:colOff>
      <xdr:row>37</xdr:row>
      <xdr:rowOff>53848</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89408</xdr:rowOff>
    </xdr:from>
    <xdr:to>
      <xdr:col>20</xdr:col>
      <xdr:colOff>38100</xdr:colOff>
      <xdr:row>37</xdr:row>
      <xdr:rowOff>19558</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107696</xdr:rowOff>
    </xdr:from>
    <xdr:to>
      <xdr:col>15</xdr:col>
      <xdr:colOff>101600</xdr:colOff>
      <xdr:row>37</xdr:row>
      <xdr:rowOff>37846</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27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59690</xdr:rowOff>
    </xdr:from>
    <xdr:to>
      <xdr:col>10</xdr:col>
      <xdr:colOff>165100</xdr:colOff>
      <xdr:row>36</xdr:row>
      <xdr:rowOff>161290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50546</xdr:rowOff>
    </xdr:from>
    <xdr:to>
      <xdr:col>6</xdr:col>
      <xdr:colOff>38100</xdr:colOff>
      <xdr:row>36</xdr:row>
      <xdr:rowOff>152146</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22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151130</xdr:rowOff>
    </xdr:from>
    <xdr:to>
      <xdr:col>24</xdr:col>
      <xdr:colOff>114300</xdr:colOff>
      <xdr:row>36</xdr:row>
      <xdr:rowOff>81280</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2557</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107696</xdr:rowOff>
    </xdr:from>
    <xdr:to>
      <xdr:col>20</xdr:col>
      <xdr:colOff>38100</xdr:colOff>
      <xdr:row>36</xdr:row>
      <xdr:rowOff>37846</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10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158496</xdr:rowOff>
    </xdr:from>
    <xdr:to>
      <xdr:col>24</xdr:col>
      <xdr:colOff>63500</xdr:colOff>
      <xdr:row>36</xdr:row>
      <xdr:rowOff>30480</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159246"/>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64262</xdr:rowOff>
    </xdr:from>
    <xdr:to>
      <xdr:col>15</xdr:col>
      <xdr:colOff>101600</xdr:colOff>
      <xdr:row>35</xdr:row>
      <xdr:rowOff>165862</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06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115062</xdr:rowOff>
    </xdr:from>
    <xdr:to>
      <xdr:col>19</xdr:col>
      <xdr:colOff>177800</xdr:colOff>
      <xdr:row>35</xdr:row>
      <xdr:rowOff>158496</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11581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25400</xdr:rowOff>
    </xdr:from>
    <xdr:to>
      <xdr:col>10</xdr:col>
      <xdr:colOff>165100</xdr:colOff>
      <xdr:row>35</xdr:row>
      <xdr:rowOff>127000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76200</xdr:rowOff>
    </xdr:from>
    <xdr:to>
      <xdr:col>15</xdr:col>
      <xdr:colOff>50800</xdr:colOff>
      <xdr:row>35</xdr:row>
      <xdr:rowOff>115062</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07695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169418</xdr:rowOff>
    </xdr:from>
    <xdr:to>
      <xdr:col>6</xdr:col>
      <xdr:colOff>38100</xdr:colOff>
      <xdr:row>35</xdr:row>
      <xdr:rowOff>99568</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599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48768</xdr:rowOff>
    </xdr:from>
    <xdr:to>
      <xdr:col>10</xdr:col>
      <xdr:colOff>114300</xdr:colOff>
      <xdr:row>35</xdr:row>
      <xdr:rowOff>76200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04951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28973</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37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152417</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143273</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315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54373</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588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10939</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5840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143527</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116095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5773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38955</xdr:rowOff>
    </xdr:from>
    <xdr:to>
      <xdr:col>54</xdr:col>
      <xdr:colOff>189865</xdr:colOff>
      <xdr:row>42</xdr:row>
      <xdr:rowOff>34579</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68255"/>
          <a:ext cx="0" cy="1367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38406</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39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34579</xdr:rowOff>
    </xdr:from>
    <xdr:to>
      <xdr:col>55</xdr:col>
      <xdr:colOff>88900</xdr:colOff>
      <xdr:row>42</xdr:row>
      <xdr:rowOff>34579</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35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157082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4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38955</xdr:rowOff>
    </xdr:from>
    <xdr:to>
      <xdr:col>55</xdr:col>
      <xdr:colOff>88900</xdr:colOff>
      <xdr:row>34</xdr:row>
      <xdr:rowOff>38955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68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170790</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8573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147913</xdr:rowOff>
    </xdr:from>
    <xdr:to>
      <xdr:col>55</xdr:col>
      <xdr:colOff>50800</xdr:colOff>
      <xdr:row>41</xdr:row>
      <xdr:rowOff>78063</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700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146624</xdr:rowOff>
    </xdr:from>
    <xdr:to>
      <xdr:col>50</xdr:col>
      <xdr:colOff>165100</xdr:colOff>
      <xdr:row>41</xdr:row>
      <xdr:rowOff>76774</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70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78925</xdr:rowOff>
    </xdr:from>
    <xdr:to>
      <xdr:col>46</xdr:col>
      <xdr:colOff>38100</xdr:colOff>
      <xdr:row>41</xdr:row>
      <xdr:rowOff>9075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70875</xdr:rowOff>
    </xdr:from>
    <xdr:to>
      <xdr:col>41</xdr:col>
      <xdr:colOff>101600</xdr:colOff>
      <xdr:row>41</xdr:row>
      <xdr:rowOff>1025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2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75088</xdr:rowOff>
    </xdr:from>
    <xdr:to>
      <xdr:col>36</xdr:col>
      <xdr:colOff>165100</xdr:colOff>
      <xdr:row>41</xdr:row>
      <xdr:rowOff>5238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3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22543</xdr:rowOff>
    </xdr:from>
    <xdr:to>
      <xdr:col>55</xdr:col>
      <xdr:colOff>50800</xdr:colOff>
      <xdr:row>41</xdr:row>
      <xdr:rowOff>124143</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705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970</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703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23963</xdr:rowOff>
    </xdr:from>
    <xdr:to>
      <xdr:col>50</xdr:col>
      <xdr:colOff>165100</xdr:colOff>
      <xdr:row>41</xdr:row>
      <xdr:rowOff>125563</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705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73343</xdr:rowOff>
    </xdr:from>
    <xdr:to>
      <xdr:col>55</xdr:col>
      <xdr:colOff>0</xdr:colOff>
      <xdr:row>41</xdr:row>
      <xdr:rowOff>74763</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7102793"/>
          <a:ext cx="838200" cy="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25236</xdr:rowOff>
    </xdr:from>
    <xdr:to>
      <xdr:col>46</xdr:col>
      <xdr:colOff>38100</xdr:colOff>
      <xdr:row>41</xdr:row>
      <xdr:rowOff>126836</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705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74763</xdr:rowOff>
    </xdr:from>
    <xdr:to>
      <xdr:col>50</xdr:col>
      <xdr:colOff>114300</xdr:colOff>
      <xdr:row>41</xdr:row>
      <xdr:rowOff>76036</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7104213"/>
          <a:ext cx="889000" cy="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26510</xdr:rowOff>
    </xdr:from>
    <xdr:to>
      <xdr:col>41</xdr:col>
      <xdr:colOff>101600</xdr:colOff>
      <xdr:row>41</xdr:row>
      <xdr:rowOff>128110</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705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76036</xdr:rowOff>
    </xdr:from>
    <xdr:to>
      <xdr:col>45</xdr:col>
      <xdr:colOff>177800</xdr:colOff>
      <xdr:row>41</xdr:row>
      <xdr:rowOff>77310</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7105486"/>
          <a:ext cx="889000" cy="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26347</xdr:rowOff>
    </xdr:from>
    <xdr:to>
      <xdr:col>36</xdr:col>
      <xdr:colOff>165100</xdr:colOff>
      <xdr:row>41</xdr:row>
      <xdr:rowOff>127947</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705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77147</xdr:rowOff>
    </xdr:from>
    <xdr:to>
      <xdr:col>41</xdr:col>
      <xdr:colOff>50800</xdr:colOff>
      <xdr:row>41</xdr:row>
      <xdr:rowOff>77310</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a:off x="6972300" y="7106597"/>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93301</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77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25602</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7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17552</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704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21765</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70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116690</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714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117963</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714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119237</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714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119074</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7148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107769</xdr:rowOff>
    </xdr:from>
    <xdr:to>
      <xdr:col>24</xdr:col>
      <xdr:colOff>62865</xdr:colOff>
      <xdr:row>63</xdr:row>
      <xdr:rowOff>124097</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37519"/>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127924</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29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124097</xdr:rowOff>
    </xdr:from>
    <xdr:to>
      <xdr:col>24</xdr:col>
      <xdr:colOff>152400</xdr:colOff>
      <xdr:row>63</xdr:row>
      <xdr:rowOff>124097</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25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54446</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1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107769</xdr:rowOff>
    </xdr:from>
    <xdr:to>
      <xdr:col>24</xdr:col>
      <xdr:colOff>152400</xdr:colOff>
      <xdr:row>55</xdr:row>
      <xdr:rowOff>107769</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3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108874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958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130447</xdr:rowOff>
    </xdr:from>
    <xdr:to>
      <xdr:col>24</xdr:col>
      <xdr:colOff>114300</xdr:colOff>
      <xdr:row>61</xdr:row>
      <xdr:rowOff>60597</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109220</xdr:rowOff>
    </xdr:from>
    <xdr:to>
      <xdr:col>20</xdr:col>
      <xdr:colOff>38100</xdr:colOff>
      <xdr:row>61</xdr:row>
      <xdr:rowOff>39370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114119</xdr:rowOff>
    </xdr:from>
    <xdr:to>
      <xdr:col>6</xdr:col>
      <xdr:colOff>38100</xdr:colOff>
      <xdr:row>61</xdr:row>
      <xdr:rowOff>44269</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21046</xdr:rowOff>
    </xdr:from>
    <xdr:to>
      <xdr:col>24</xdr:col>
      <xdr:colOff>114300</xdr:colOff>
      <xdr:row>60</xdr:row>
      <xdr:rowOff>122646</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3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43923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159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24312</xdr:rowOff>
    </xdr:from>
    <xdr:to>
      <xdr:col>20</xdr:col>
      <xdr:colOff>38100</xdr:colOff>
      <xdr:row>60</xdr:row>
      <xdr:rowOff>125912</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71846</xdr:rowOff>
    </xdr:from>
    <xdr:to>
      <xdr:col>24</xdr:col>
      <xdr:colOff>63500</xdr:colOff>
      <xdr:row>60</xdr:row>
      <xdr:rowOff>75112</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flipV="1">
          <a:off x="3797300" y="10358846"/>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39007</xdr:rowOff>
    </xdr:from>
    <xdr:to>
      <xdr:col>15</xdr:col>
      <xdr:colOff>101600</xdr:colOff>
      <xdr:row>60</xdr:row>
      <xdr:rowOff>140607</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75112</xdr:rowOff>
    </xdr:from>
    <xdr:to>
      <xdr:col>19</xdr:col>
      <xdr:colOff>177800</xdr:colOff>
      <xdr:row>60</xdr:row>
      <xdr:rowOff>89807</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2908300" y="10362112"/>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30843</xdr:rowOff>
    </xdr:from>
    <xdr:to>
      <xdr:col>10</xdr:col>
      <xdr:colOff>165100</xdr:colOff>
      <xdr:row>60</xdr:row>
      <xdr:rowOff>132443</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81643</xdr:rowOff>
    </xdr:from>
    <xdr:to>
      <xdr:col>15</xdr:col>
      <xdr:colOff>50800</xdr:colOff>
      <xdr:row>60</xdr:row>
      <xdr:rowOff>89807</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36864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11249</xdr:rowOff>
    </xdr:from>
    <xdr:to>
      <xdr:col>6</xdr:col>
      <xdr:colOff>38100</xdr:colOff>
      <xdr:row>60</xdr:row>
      <xdr:rowOff>112849</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62049</xdr:rowOff>
    </xdr:from>
    <xdr:to>
      <xdr:col>10</xdr:col>
      <xdr:colOff>114300</xdr:colOff>
      <xdr:row>60</xdr:row>
      <xdr:rowOff>81643</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34904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30497</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35396</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49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142439</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08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157134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148970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129376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18903</xdr:rowOff>
    </xdr:from>
    <xdr:to>
      <xdr:col>54</xdr:col>
      <xdr:colOff>189865</xdr:colOff>
      <xdr:row>64</xdr:row>
      <xdr:rowOff>71728</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620103"/>
          <a:ext cx="0" cy="142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75555</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71728</xdr:rowOff>
    </xdr:from>
    <xdr:to>
      <xdr:col>55</xdr:col>
      <xdr:colOff>88900</xdr:colOff>
      <xdr:row>64</xdr:row>
      <xdr:rowOff>71728</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4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137030</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3953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1,125,116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18903</xdr:rowOff>
    </xdr:from>
    <xdr:to>
      <xdr:col>55</xdr:col>
      <xdr:colOff>88900</xdr:colOff>
      <xdr:row>56</xdr:row>
      <xdr:rowOff>18903</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620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121924</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5803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99047</xdr:rowOff>
    </xdr:from>
    <xdr:to>
      <xdr:col>55</xdr:col>
      <xdr:colOff>50800</xdr:colOff>
      <xdr:row>63</xdr:row>
      <xdr:rowOff>29197</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728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96082</xdr:rowOff>
    </xdr:from>
    <xdr:to>
      <xdr:col>50</xdr:col>
      <xdr:colOff>165100</xdr:colOff>
      <xdr:row>63</xdr:row>
      <xdr:rowOff>26232</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72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107810</xdr:rowOff>
    </xdr:from>
    <xdr:to>
      <xdr:col>46</xdr:col>
      <xdr:colOff>38100</xdr:colOff>
      <xdr:row>62</xdr:row>
      <xdr:rowOff>37960</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56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119973</xdr:rowOff>
    </xdr:from>
    <xdr:to>
      <xdr:col>41</xdr:col>
      <xdr:colOff>101600</xdr:colOff>
      <xdr:row>62</xdr:row>
      <xdr:rowOff>50123</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578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117461</xdr:rowOff>
    </xdr:from>
    <xdr:to>
      <xdr:col>36</xdr:col>
      <xdr:colOff>165100</xdr:colOff>
      <xdr:row>62</xdr:row>
      <xdr:rowOff>47611</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575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53001</xdr:rowOff>
    </xdr:from>
    <xdr:to>
      <xdr:col>55</xdr:col>
      <xdr:colOff>50800</xdr:colOff>
      <xdr:row>63</xdr:row>
      <xdr:rowOff>154601</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85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31428</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832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58340</xdr:rowOff>
    </xdr:from>
    <xdr:to>
      <xdr:col>50</xdr:col>
      <xdr:colOff>165100</xdr:colOff>
      <xdr:row>63</xdr:row>
      <xdr:rowOff>159940</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85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103801</xdr:rowOff>
    </xdr:from>
    <xdr:to>
      <xdr:col>55</xdr:col>
      <xdr:colOff>0</xdr:colOff>
      <xdr:row>63</xdr:row>
      <xdr:rowOff>109140</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905151"/>
          <a:ext cx="838200" cy="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65304</xdr:rowOff>
    </xdr:from>
    <xdr:to>
      <xdr:col>46</xdr:col>
      <xdr:colOff>38100</xdr:colOff>
      <xdr:row>63</xdr:row>
      <xdr:rowOff>166904</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86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109140</xdr:rowOff>
    </xdr:from>
    <xdr:to>
      <xdr:col>50</xdr:col>
      <xdr:colOff>114300</xdr:colOff>
      <xdr:row>63</xdr:row>
      <xdr:rowOff>116104</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910490"/>
          <a:ext cx="889000" cy="6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67781</xdr:rowOff>
    </xdr:from>
    <xdr:to>
      <xdr:col>41</xdr:col>
      <xdr:colOff>101600</xdr:colOff>
      <xdr:row>63</xdr:row>
      <xdr:rowOff>169381</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86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116104</xdr:rowOff>
    </xdr:from>
    <xdr:to>
      <xdr:col>45</xdr:col>
      <xdr:colOff>177800</xdr:colOff>
      <xdr:row>63</xdr:row>
      <xdr:rowOff>118581</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917454"/>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68768</xdr:rowOff>
    </xdr:from>
    <xdr:to>
      <xdr:col>36</xdr:col>
      <xdr:colOff>165100</xdr:colOff>
      <xdr:row>63</xdr:row>
      <xdr:rowOff>170368</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87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118581</xdr:rowOff>
    </xdr:from>
    <xdr:to>
      <xdr:col>41</xdr:col>
      <xdr:colOff>50800</xdr:colOff>
      <xdr:row>63</xdr:row>
      <xdr:rowOff>119568</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919931"/>
          <a:ext cx="889000" cy="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42759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50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54487</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341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66650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353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64138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351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151067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7095" y="10952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158031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795" y="10959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160508</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795" y="10961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161495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795" y="10962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00000000-0008-0000-01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163830</xdr:rowOff>
    </xdr:from>
    <xdr:to>
      <xdr:col>24</xdr:col>
      <xdr:colOff>62865</xdr:colOff>
      <xdr:row>86</xdr:row>
      <xdr:rowOff>38100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flipV="1">
          <a:off x="4634865" y="1353693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00000000-0008-0000-0100-00001F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110507</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00000000-0008-0000-0100-000021010000}"/>
            </a:ext>
          </a:extLst>
        </xdr:cNvPr>
        <xdr:cNvSpPr txBox="1"/>
      </xdr:nvSpPr>
      <xdr:spPr>
        <a:xfrm>
          <a:off x="4673600" y="1331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163830</xdr:rowOff>
    </xdr:from>
    <xdr:to>
      <xdr:col>24</xdr:col>
      <xdr:colOff>152400</xdr:colOff>
      <xdr:row>78</xdr:row>
      <xdr:rowOff>163830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353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16019</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00000000-0008-0000-0100-000023010000}"/>
            </a:ext>
          </a:extLst>
        </xdr:cNvPr>
        <xdr:cNvSpPr txBox="1"/>
      </xdr:nvSpPr>
      <xdr:spPr>
        <a:xfrm>
          <a:off x="4673600" y="140749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37592</xdr:rowOff>
    </xdr:from>
    <xdr:to>
      <xdr:col>24</xdr:col>
      <xdr:colOff>114300</xdr:colOff>
      <xdr:row>82</xdr:row>
      <xdr:rowOff>139192</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45847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19304</xdr:rowOff>
    </xdr:from>
    <xdr:to>
      <xdr:col>20</xdr:col>
      <xdr:colOff>38100</xdr:colOff>
      <xdr:row>82</xdr:row>
      <xdr:rowOff>120904</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3746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124461</xdr:rowOff>
    </xdr:from>
    <xdr:to>
      <xdr:col>15</xdr:col>
      <xdr:colOff>101600</xdr:colOff>
      <xdr:row>82</xdr:row>
      <xdr:rowOff>54611</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2857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106172</xdr:rowOff>
    </xdr:from>
    <xdr:to>
      <xdr:col>10</xdr:col>
      <xdr:colOff>165100</xdr:colOff>
      <xdr:row>82</xdr:row>
      <xdr:rowOff>36322</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1968500" y="1399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94742</xdr:rowOff>
    </xdr:from>
    <xdr:to>
      <xdr:col>6</xdr:col>
      <xdr:colOff>38100</xdr:colOff>
      <xdr:row>82</xdr:row>
      <xdr:rowOff>24892</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079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1015</xdr:rowOff>
    </xdr:from>
    <xdr:to>
      <xdr:col>24</xdr:col>
      <xdr:colOff>114300</xdr:colOff>
      <xdr:row>82</xdr:row>
      <xdr:rowOff>102615</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4584700" y="1405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23892</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00000000-0008-0000-0100-00002F010000}"/>
            </a:ext>
          </a:extLst>
        </xdr:cNvPr>
        <xdr:cNvSpPr txBox="1"/>
      </xdr:nvSpPr>
      <xdr:spPr>
        <a:xfrm>
          <a:off x="4673600" y="1391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156463</xdr:rowOff>
    </xdr:from>
    <xdr:to>
      <xdr:col>20</xdr:col>
      <xdr:colOff>38100</xdr:colOff>
      <xdr:row>82</xdr:row>
      <xdr:rowOff>86613</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3746500" y="1404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35813</xdr:rowOff>
    </xdr:from>
    <xdr:to>
      <xdr:col>24</xdr:col>
      <xdr:colOff>63500</xdr:colOff>
      <xdr:row>82</xdr:row>
      <xdr:rowOff>51815</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3797300" y="14094713"/>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158750</xdr:rowOff>
    </xdr:from>
    <xdr:to>
      <xdr:col>15</xdr:col>
      <xdr:colOff>101600</xdr:colOff>
      <xdr:row>82</xdr:row>
      <xdr:rowOff>88900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2857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35813</xdr:rowOff>
    </xdr:from>
    <xdr:to>
      <xdr:col>19</xdr:col>
      <xdr:colOff>177800</xdr:colOff>
      <xdr:row>82</xdr:row>
      <xdr:rowOff>38100</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flipV="1">
          <a:off x="2908300" y="140947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124461</xdr:rowOff>
    </xdr:from>
    <xdr:to>
      <xdr:col>10</xdr:col>
      <xdr:colOff>165100</xdr:colOff>
      <xdr:row>82</xdr:row>
      <xdr:rowOff>54611</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1968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3811</xdr:rowOff>
    </xdr:from>
    <xdr:to>
      <xdr:col>15</xdr:col>
      <xdr:colOff>50800</xdr:colOff>
      <xdr:row>82</xdr:row>
      <xdr:rowOff>38100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019300" y="140627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110744</xdr:rowOff>
    </xdr:from>
    <xdr:to>
      <xdr:col>6</xdr:col>
      <xdr:colOff>38100</xdr:colOff>
      <xdr:row>82</xdr:row>
      <xdr:rowOff>40894</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079500" y="1399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161544</xdr:rowOff>
    </xdr:from>
    <xdr:to>
      <xdr:col>10</xdr:col>
      <xdr:colOff>114300</xdr:colOff>
      <xdr:row>82</xdr:row>
      <xdr:rowOff>3811</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130300" y="1404899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112031</xdr:rowOff>
    </xdr:from>
    <xdr:ext cx="405111" cy="259045"/>
    <xdr:sp macro="" textlink="">
      <xdr:nvSpPr>
        <xdr:cNvPr id="312" name="n_1aveValue【公営住宅】&#10;有形固定資産減価償却率">
          <a:extLst>
            <a:ext uri="{FF2B5EF4-FFF2-40B4-BE49-F238E27FC236}">
              <a16:creationId xmlns:a16="http://schemas.microsoft.com/office/drawing/2014/main" id="{00000000-0008-0000-0100-000038010000}"/>
            </a:ext>
          </a:extLst>
        </xdr:cNvPr>
        <xdr:cNvSpPr txBox="1"/>
      </xdr:nvSpPr>
      <xdr:spPr>
        <a:xfrm>
          <a:off x="35820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71138</xdr:rowOff>
    </xdr:from>
    <xdr:ext cx="405111" cy="259045"/>
    <xdr:sp macro="" textlink="">
      <xdr:nvSpPr>
        <xdr:cNvPr id="313" name="n_2aveValue【公営住宅】&#10;有形固定資産減価償却率">
          <a:extLst>
            <a:ext uri="{FF2B5EF4-FFF2-40B4-BE49-F238E27FC236}">
              <a16:creationId xmlns:a16="http://schemas.microsoft.com/office/drawing/2014/main" id="{00000000-0008-0000-0100-000039010000}"/>
            </a:ext>
          </a:extLst>
        </xdr:cNvPr>
        <xdr:cNvSpPr txBox="1"/>
      </xdr:nvSpPr>
      <xdr:spPr>
        <a:xfrm>
          <a:off x="2705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52849</xdr:rowOff>
    </xdr:from>
    <xdr:ext cx="405111" cy="259045"/>
    <xdr:sp macro="" textlink="">
      <xdr:nvSpPr>
        <xdr:cNvPr id="314" name="n_3aveValue【公営住宅】&#10;有形固定資産減価償却率">
          <a:extLst>
            <a:ext uri="{FF2B5EF4-FFF2-40B4-BE49-F238E27FC236}">
              <a16:creationId xmlns:a16="http://schemas.microsoft.com/office/drawing/2014/main" id="{00000000-0008-0000-0100-00003A010000}"/>
            </a:ext>
          </a:extLst>
        </xdr:cNvPr>
        <xdr:cNvSpPr txBox="1"/>
      </xdr:nvSpPr>
      <xdr:spPr>
        <a:xfrm>
          <a:off x="1816744" y="13768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41419</xdr:rowOff>
    </xdr:from>
    <xdr:ext cx="405111" cy="259045"/>
    <xdr:sp macro="" textlink="">
      <xdr:nvSpPr>
        <xdr:cNvPr id="315" name="n_4aveValue【公営住宅】&#10;有形固定資産減価償却率">
          <a:extLst>
            <a:ext uri="{FF2B5EF4-FFF2-40B4-BE49-F238E27FC236}">
              <a16:creationId xmlns:a16="http://schemas.microsoft.com/office/drawing/2014/main" id="{00000000-0008-0000-0100-00003B010000}"/>
            </a:ext>
          </a:extLst>
        </xdr:cNvPr>
        <xdr:cNvSpPr txBox="1"/>
      </xdr:nvSpPr>
      <xdr:spPr>
        <a:xfrm>
          <a:off x="927744" y="1375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103140</xdr:rowOff>
    </xdr:from>
    <xdr:ext cx="405111" cy="259045"/>
    <xdr:sp macro="" textlink="">
      <xdr:nvSpPr>
        <xdr:cNvPr id="316" name="n_1main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38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80027</xdr:rowOff>
    </xdr:from>
    <xdr:ext cx="405111" cy="259045"/>
    <xdr:sp macro="" textlink="">
      <xdr:nvSpPr>
        <xdr:cNvPr id="317" name="n_2main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45738</xdr:rowOff>
    </xdr:from>
    <xdr:ext cx="405111" cy="259045"/>
    <xdr:sp macro="" textlink="">
      <xdr:nvSpPr>
        <xdr:cNvPr id="318" name="n_3main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32021</xdr:rowOff>
    </xdr:from>
    <xdr:ext cx="405111" cy="259045"/>
    <xdr:sp macro="" textlink="">
      <xdr:nvSpPr>
        <xdr:cNvPr id="319" name="n_4main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409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1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1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00000000-0008-0000-01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86</xdr:row>
      <xdr:rowOff>108965</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flipV="1">
          <a:off x="10476865" y="13443204"/>
          <a:ext cx="0" cy="1410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4" name="【公営住宅】&#10;一人当たり面積最小値テキスト">
          <a:extLst>
            <a:ext uri="{FF2B5EF4-FFF2-40B4-BE49-F238E27FC236}">
              <a16:creationId xmlns:a16="http://schemas.microsoft.com/office/drawing/2014/main" id="{00000000-0008-0000-0100-000058010000}"/>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00000000-0008-0000-0100-00005A010000}"/>
            </a:ext>
          </a:extLst>
        </xdr:cNvPr>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31514</xdr:rowOff>
    </xdr:from>
    <xdr:ext cx="469744" cy="259045"/>
    <xdr:sp macro="" textlink="">
      <xdr:nvSpPr>
        <xdr:cNvPr id="348" name="【公営住宅】&#10;一人当たり面積平均値テキスト">
          <a:extLst>
            <a:ext uri="{FF2B5EF4-FFF2-40B4-BE49-F238E27FC236}">
              <a16:creationId xmlns:a16="http://schemas.microsoft.com/office/drawing/2014/main" id="{00000000-0008-0000-0100-00005C010000}"/>
            </a:ext>
          </a:extLst>
        </xdr:cNvPr>
        <xdr:cNvSpPr txBox="1"/>
      </xdr:nvSpPr>
      <xdr:spPr>
        <a:xfrm>
          <a:off x="10515600" y="14261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8637</xdr:rowOff>
    </xdr:from>
    <xdr:to>
      <xdr:col>55</xdr:col>
      <xdr:colOff>50800</xdr:colOff>
      <xdr:row>84</xdr:row>
      <xdr:rowOff>110237</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104267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6350</xdr:rowOff>
    </xdr:from>
    <xdr:to>
      <xdr:col>50</xdr:col>
      <xdr:colOff>165100</xdr:colOff>
      <xdr:row>84</xdr:row>
      <xdr:rowOff>107950</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9588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1778</xdr:rowOff>
    </xdr:from>
    <xdr:to>
      <xdr:col>46</xdr:col>
      <xdr:colOff>38100</xdr:colOff>
      <xdr:row>83</xdr:row>
      <xdr:rowOff>103378</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8699500" y="1423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10161</xdr:rowOff>
    </xdr:from>
    <xdr:to>
      <xdr:col>41</xdr:col>
      <xdr:colOff>101600</xdr:colOff>
      <xdr:row>83</xdr:row>
      <xdr:rowOff>111761</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7810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13208</xdr:rowOff>
    </xdr:from>
    <xdr:to>
      <xdr:col>36</xdr:col>
      <xdr:colOff>165100</xdr:colOff>
      <xdr:row>83</xdr:row>
      <xdr:rowOff>114808</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6921500" y="14243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162561</xdr:rowOff>
    </xdr:from>
    <xdr:to>
      <xdr:col>55</xdr:col>
      <xdr:colOff>50800</xdr:colOff>
      <xdr:row>85</xdr:row>
      <xdr:rowOff>92711</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104267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140988</xdr:rowOff>
    </xdr:from>
    <xdr:ext cx="469744" cy="259045"/>
    <xdr:sp macro="" textlink="">
      <xdr:nvSpPr>
        <xdr:cNvPr id="360" name="【公営住宅】&#10;一人当たり面積該当値テキスト">
          <a:extLst>
            <a:ext uri="{FF2B5EF4-FFF2-40B4-BE49-F238E27FC236}">
              <a16:creationId xmlns:a16="http://schemas.microsoft.com/office/drawing/2014/main" id="{00000000-0008-0000-0100-000068010000}"/>
            </a:ext>
          </a:extLst>
        </xdr:cNvPr>
        <xdr:cNvSpPr txBox="1"/>
      </xdr:nvSpPr>
      <xdr:spPr>
        <a:xfrm>
          <a:off x="10515600" y="1454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164085</xdr:rowOff>
    </xdr:from>
    <xdr:to>
      <xdr:col>50</xdr:col>
      <xdr:colOff>165100</xdr:colOff>
      <xdr:row>85</xdr:row>
      <xdr:rowOff>94235</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9588500" y="1456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41911</xdr:rowOff>
    </xdr:from>
    <xdr:to>
      <xdr:col>55</xdr:col>
      <xdr:colOff>0</xdr:colOff>
      <xdr:row>85</xdr:row>
      <xdr:rowOff>43435</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9639300" y="14615161"/>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165608</xdr:rowOff>
    </xdr:from>
    <xdr:to>
      <xdr:col>46</xdr:col>
      <xdr:colOff>38100</xdr:colOff>
      <xdr:row>85</xdr:row>
      <xdr:rowOff>95758</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8699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43435</xdr:rowOff>
    </xdr:from>
    <xdr:to>
      <xdr:col>50</xdr:col>
      <xdr:colOff>114300</xdr:colOff>
      <xdr:row>85</xdr:row>
      <xdr:rowOff>44958</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8750300" y="14616685"/>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166370</xdr:rowOff>
    </xdr:from>
    <xdr:to>
      <xdr:col>41</xdr:col>
      <xdr:colOff>101600</xdr:colOff>
      <xdr:row>85</xdr:row>
      <xdr:rowOff>96520</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78105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44958</xdr:rowOff>
    </xdr:from>
    <xdr:to>
      <xdr:col>45</xdr:col>
      <xdr:colOff>177800</xdr:colOff>
      <xdr:row>85</xdr:row>
      <xdr:rowOff>45720</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7861300" y="1461820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166370</xdr:rowOff>
    </xdr:from>
    <xdr:to>
      <xdr:col>36</xdr:col>
      <xdr:colOff>165100</xdr:colOff>
      <xdr:row>85</xdr:row>
      <xdr:rowOff>96520</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69215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45720</xdr:rowOff>
    </xdr:from>
    <xdr:to>
      <xdr:col>41</xdr:col>
      <xdr:colOff>50800</xdr:colOff>
      <xdr:row>85</xdr:row>
      <xdr:rowOff>45720</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6972300" y="146189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124477</xdr:rowOff>
    </xdr:from>
    <xdr:ext cx="469744" cy="259045"/>
    <xdr:sp macro="" textlink="">
      <xdr:nvSpPr>
        <xdr:cNvPr id="369" name="n_1aveValue【公営住宅】&#10;一人当たり面積">
          <a:extLst>
            <a:ext uri="{FF2B5EF4-FFF2-40B4-BE49-F238E27FC236}">
              <a16:creationId xmlns:a16="http://schemas.microsoft.com/office/drawing/2014/main" id="{00000000-0008-0000-0100-000071010000}"/>
            </a:ext>
          </a:extLst>
        </xdr:cNvPr>
        <xdr:cNvSpPr txBox="1"/>
      </xdr:nvSpPr>
      <xdr:spPr>
        <a:xfrm>
          <a:off x="93917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119905</xdr:rowOff>
    </xdr:from>
    <xdr:ext cx="469744" cy="259045"/>
    <xdr:sp macro="" textlink="">
      <xdr:nvSpPr>
        <xdr:cNvPr id="370" name="n_2aveValue【公営住宅】&#10;一人当たり面積">
          <a:extLst>
            <a:ext uri="{FF2B5EF4-FFF2-40B4-BE49-F238E27FC236}">
              <a16:creationId xmlns:a16="http://schemas.microsoft.com/office/drawing/2014/main" id="{00000000-0008-0000-0100-000072010000}"/>
            </a:ext>
          </a:extLst>
        </xdr:cNvPr>
        <xdr:cNvSpPr txBox="1"/>
      </xdr:nvSpPr>
      <xdr:spPr>
        <a:xfrm>
          <a:off x="8515427" y="14007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128288</xdr:rowOff>
    </xdr:from>
    <xdr:ext cx="469744" cy="259045"/>
    <xdr:sp macro="" textlink="">
      <xdr:nvSpPr>
        <xdr:cNvPr id="371" name="n_3aveValue【公営住宅】&#10;一人当たり面積">
          <a:extLst>
            <a:ext uri="{FF2B5EF4-FFF2-40B4-BE49-F238E27FC236}">
              <a16:creationId xmlns:a16="http://schemas.microsoft.com/office/drawing/2014/main" id="{00000000-0008-0000-0100-000073010000}"/>
            </a:ext>
          </a:extLst>
        </xdr:cNvPr>
        <xdr:cNvSpPr txBox="1"/>
      </xdr:nvSpPr>
      <xdr:spPr>
        <a:xfrm>
          <a:off x="7626427" y="1401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131335</xdr:rowOff>
    </xdr:from>
    <xdr:ext cx="469744" cy="259045"/>
    <xdr:sp macro="" textlink="">
      <xdr:nvSpPr>
        <xdr:cNvPr id="372" name="n_4aveValue【公営住宅】&#10;一人当たり面積">
          <a:extLst>
            <a:ext uri="{FF2B5EF4-FFF2-40B4-BE49-F238E27FC236}">
              <a16:creationId xmlns:a16="http://schemas.microsoft.com/office/drawing/2014/main" id="{00000000-0008-0000-0100-000074010000}"/>
            </a:ext>
          </a:extLst>
        </xdr:cNvPr>
        <xdr:cNvSpPr txBox="1"/>
      </xdr:nvSpPr>
      <xdr:spPr>
        <a:xfrm>
          <a:off x="6737427" y="14018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85362</xdr:rowOff>
    </xdr:from>
    <xdr:ext cx="469744" cy="259045"/>
    <xdr:sp macro="" textlink="">
      <xdr:nvSpPr>
        <xdr:cNvPr id="373" name="n_1mainValue【公営住宅】&#10;一人当たり面積">
          <a:extLst>
            <a:ext uri="{FF2B5EF4-FFF2-40B4-BE49-F238E27FC236}">
              <a16:creationId xmlns:a16="http://schemas.microsoft.com/office/drawing/2014/main" id="{00000000-0008-0000-0100-000075010000}"/>
            </a:ext>
          </a:extLst>
        </xdr:cNvPr>
        <xdr:cNvSpPr txBox="1"/>
      </xdr:nvSpPr>
      <xdr:spPr>
        <a:xfrm>
          <a:off x="9391727" y="146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86885</xdr:rowOff>
    </xdr:from>
    <xdr:ext cx="469744" cy="259045"/>
    <xdr:sp macro="" textlink="">
      <xdr:nvSpPr>
        <xdr:cNvPr id="374" name="n_2mainValue【公営住宅】&#10;一人当たり面積">
          <a:extLst>
            <a:ext uri="{FF2B5EF4-FFF2-40B4-BE49-F238E27FC236}">
              <a16:creationId xmlns:a16="http://schemas.microsoft.com/office/drawing/2014/main" id="{00000000-0008-0000-0100-000076010000}"/>
            </a:ext>
          </a:extLst>
        </xdr:cNvPr>
        <xdr:cNvSpPr txBox="1"/>
      </xdr:nvSpPr>
      <xdr:spPr>
        <a:xfrm>
          <a:off x="8515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87647</xdr:rowOff>
    </xdr:from>
    <xdr:ext cx="469744" cy="259045"/>
    <xdr:sp macro="" textlink="">
      <xdr:nvSpPr>
        <xdr:cNvPr id="375" name="n_3mainValue【公営住宅】&#10;一人当たり面積">
          <a:extLst>
            <a:ext uri="{FF2B5EF4-FFF2-40B4-BE49-F238E27FC236}">
              <a16:creationId xmlns:a16="http://schemas.microsoft.com/office/drawing/2014/main" id="{00000000-0008-0000-0100-000077010000}"/>
            </a:ext>
          </a:extLst>
        </xdr:cNvPr>
        <xdr:cNvSpPr txBox="1"/>
      </xdr:nvSpPr>
      <xdr:spPr>
        <a:xfrm>
          <a:off x="7626427"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87647</xdr:rowOff>
    </xdr:from>
    <xdr:ext cx="469744" cy="259045"/>
    <xdr:sp macro="" textlink="">
      <xdr:nvSpPr>
        <xdr:cNvPr id="376" name="n_4mainValue【公営住宅】&#10;一人当たり面積">
          <a:extLst>
            <a:ext uri="{FF2B5EF4-FFF2-40B4-BE49-F238E27FC236}">
              <a16:creationId xmlns:a16="http://schemas.microsoft.com/office/drawing/2014/main" id="{00000000-0008-0000-0100-000078010000}"/>
            </a:ext>
          </a:extLst>
        </xdr:cNvPr>
        <xdr:cNvSpPr txBox="1"/>
      </xdr:nvSpPr>
      <xdr:spPr>
        <a:xfrm>
          <a:off x="6737427"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1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100965</xdr:rowOff>
    </xdr:from>
    <xdr:to>
      <xdr:col>85</xdr:col>
      <xdr:colOff>126364</xdr:colOff>
      <xdr:row>42</xdr:row>
      <xdr:rowOff>36195</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flipV="1">
          <a:off x="16318864" y="5930265"/>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40022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100-0000A2010000}"/>
            </a:ext>
          </a:extLst>
        </xdr:cNvPr>
        <xdr:cNvSpPr txBox="1"/>
      </xdr:nvSpPr>
      <xdr:spPr>
        <a:xfrm>
          <a:off x="16357600" y="724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36195</xdr:rowOff>
    </xdr:from>
    <xdr:to>
      <xdr:col>86</xdr:col>
      <xdr:colOff>25400</xdr:colOff>
      <xdr:row>42</xdr:row>
      <xdr:rowOff>36195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47642</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100-0000A4010000}"/>
            </a:ext>
          </a:extLst>
        </xdr:cNvPr>
        <xdr:cNvSpPr txBox="1"/>
      </xdr:nvSpPr>
      <xdr:spPr>
        <a:xfrm>
          <a:off x="16357600" y="57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100965</xdr:rowOff>
    </xdr:from>
    <xdr:to>
      <xdr:col>86</xdr:col>
      <xdr:colOff>25400</xdr:colOff>
      <xdr:row>34</xdr:row>
      <xdr:rowOff>100965</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593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166387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100-0000A6010000}"/>
            </a:ext>
          </a:extLst>
        </xdr:cNvPr>
        <xdr:cNvSpPr txBox="1"/>
      </xdr:nvSpPr>
      <xdr:spPr>
        <a:xfrm>
          <a:off x="16357600" y="633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143510</xdr:rowOff>
    </xdr:from>
    <xdr:to>
      <xdr:col>85</xdr:col>
      <xdr:colOff>177800</xdr:colOff>
      <xdr:row>38</xdr:row>
      <xdr:rowOff>73660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62687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137795</xdr:rowOff>
    </xdr:from>
    <xdr:to>
      <xdr:col>81</xdr:col>
      <xdr:colOff>101600</xdr:colOff>
      <xdr:row>38</xdr:row>
      <xdr:rowOff>67945</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5430500" y="648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160655</xdr:rowOff>
    </xdr:from>
    <xdr:to>
      <xdr:col>76</xdr:col>
      <xdr:colOff>165100</xdr:colOff>
      <xdr:row>37</xdr:row>
      <xdr:rowOff>90805</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4541500" y="633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135890</xdr:rowOff>
    </xdr:from>
    <xdr:to>
      <xdr:col>72</xdr:col>
      <xdr:colOff>38100</xdr:colOff>
      <xdr:row>37</xdr:row>
      <xdr:rowOff>66040</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36525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126365</xdr:rowOff>
    </xdr:from>
    <xdr:to>
      <xdr:col>67</xdr:col>
      <xdr:colOff>101600</xdr:colOff>
      <xdr:row>37</xdr:row>
      <xdr:rowOff>56515</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27635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61595</xdr:rowOff>
    </xdr:from>
    <xdr:to>
      <xdr:col>85</xdr:col>
      <xdr:colOff>177800</xdr:colOff>
      <xdr:row>40</xdr:row>
      <xdr:rowOff>163195</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6268700" y="691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40022</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100-0000B2010000}"/>
            </a:ext>
          </a:extLst>
        </xdr:cNvPr>
        <xdr:cNvSpPr txBox="1"/>
      </xdr:nvSpPr>
      <xdr:spPr>
        <a:xfrm>
          <a:off x="16357600" y="689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19685</xdr:rowOff>
    </xdr:from>
    <xdr:to>
      <xdr:col>81</xdr:col>
      <xdr:colOff>101600</xdr:colOff>
      <xdr:row>40</xdr:row>
      <xdr:rowOff>121285</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5430500" y="687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70485</xdr:rowOff>
    </xdr:from>
    <xdr:to>
      <xdr:col>85</xdr:col>
      <xdr:colOff>127000</xdr:colOff>
      <xdr:row>40</xdr:row>
      <xdr:rowOff>112395</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5481300" y="692848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166370</xdr:rowOff>
    </xdr:from>
    <xdr:to>
      <xdr:col>76</xdr:col>
      <xdr:colOff>165100</xdr:colOff>
      <xdr:row>40</xdr:row>
      <xdr:rowOff>96520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4541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45720</xdr:rowOff>
    </xdr:from>
    <xdr:to>
      <xdr:col>81</xdr:col>
      <xdr:colOff>50800</xdr:colOff>
      <xdr:row>40</xdr:row>
      <xdr:rowOff>70485</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4592300" y="69037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166370</xdr:rowOff>
    </xdr:from>
    <xdr:to>
      <xdr:col>72</xdr:col>
      <xdr:colOff>38100</xdr:colOff>
      <xdr:row>40</xdr:row>
      <xdr:rowOff>96520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3652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45720</xdr:rowOff>
    </xdr:from>
    <xdr:to>
      <xdr:col>76</xdr:col>
      <xdr:colOff>114300</xdr:colOff>
      <xdr:row>40</xdr:row>
      <xdr:rowOff>45720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3703300" y="6903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143510</xdr:rowOff>
    </xdr:from>
    <xdr:to>
      <xdr:col>67</xdr:col>
      <xdr:colOff>101600</xdr:colOff>
      <xdr:row>40</xdr:row>
      <xdr:rowOff>73660</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2763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22860</xdr:rowOff>
    </xdr:from>
    <xdr:to>
      <xdr:col>71</xdr:col>
      <xdr:colOff>177800</xdr:colOff>
      <xdr:row>40</xdr:row>
      <xdr:rowOff>45720</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2814300" y="68808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84472</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5266044" y="625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107332</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4389744" y="610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82567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5007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73042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11744"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112412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5266044"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87647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4389744" y="694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87647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3500744" y="694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64787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2611744" y="692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00000000-0008-0000-0100-0000D9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30480</xdr:rowOff>
    </xdr:from>
    <xdr:to>
      <xdr:col>116</xdr:col>
      <xdr:colOff>62864</xdr:colOff>
      <xdr:row>42</xdr:row>
      <xdr:rowOff>3810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flipV="1">
          <a:off x="22160864" y="568833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00000000-0008-0000-0100-0000DB010000}"/>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148607</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00000000-0008-0000-0100-0000DD010000}"/>
            </a:ext>
          </a:extLst>
        </xdr:cNvPr>
        <xdr:cNvSpPr txBox="1"/>
      </xdr:nvSpPr>
      <xdr:spPr>
        <a:xfrm>
          <a:off x="22199600" y="546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30480</xdr:rowOff>
    </xdr:from>
    <xdr:to>
      <xdr:col>116</xdr:col>
      <xdr:colOff>152400</xdr:colOff>
      <xdr:row>33</xdr:row>
      <xdr:rowOff>30480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22072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128287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00000000-0008-0000-0100-0000DF010000}"/>
            </a:ext>
          </a:extLst>
        </xdr:cNvPr>
        <xdr:cNvSpPr txBox="1"/>
      </xdr:nvSpPr>
      <xdr:spPr>
        <a:xfrm>
          <a:off x="22199600" y="6471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105410</xdr:rowOff>
    </xdr:from>
    <xdr:to>
      <xdr:col>116</xdr:col>
      <xdr:colOff>114300</xdr:colOff>
      <xdr:row>39</xdr:row>
      <xdr:rowOff>35560</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21107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101600</xdr:rowOff>
    </xdr:from>
    <xdr:to>
      <xdr:col>112</xdr:col>
      <xdr:colOff>38100</xdr:colOff>
      <xdr:row>39</xdr:row>
      <xdr:rowOff>31750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21272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143510</xdr:rowOff>
    </xdr:from>
    <xdr:to>
      <xdr:col>107</xdr:col>
      <xdr:colOff>101600</xdr:colOff>
      <xdr:row>39</xdr:row>
      <xdr:rowOff>73660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0383500" y="665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128270</xdr:rowOff>
    </xdr:from>
    <xdr:to>
      <xdr:col>102</xdr:col>
      <xdr:colOff>165100</xdr:colOff>
      <xdr:row>39</xdr:row>
      <xdr:rowOff>58420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19494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139700</xdr:rowOff>
    </xdr:from>
    <xdr:to>
      <xdr:col>98</xdr:col>
      <xdr:colOff>38100</xdr:colOff>
      <xdr:row>39</xdr:row>
      <xdr:rowOff>69850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18605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17780</xdr:rowOff>
    </xdr:from>
    <xdr:to>
      <xdr:col>116</xdr:col>
      <xdr:colOff>114300</xdr:colOff>
      <xdr:row>41</xdr:row>
      <xdr:rowOff>119380</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21107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104157</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00000000-0008-0000-0100-0000EB010000}"/>
            </a:ext>
          </a:extLst>
        </xdr:cNvPr>
        <xdr:cNvSpPr txBox="1"/>
      </xdr:nvSpPr>
      <xdr:spPr>
        <a:xfrm>
          <a:off x="22199600" y="696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17780</xdr:rowOff>
    </xdr:from>
    <xdr:to>
      <xdr:col>112</xdr:col>
      <xdr:colOff>38100</xdr:colOff>
      <xdr:row>41</xdr:row>
      <xdr:rowOff>119380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1272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68580</xdr:rowOff>
    </xdr:from>
    <xdr:to>
      <xdr:col>116</xdr:col>
      <xdr:colOff>63500</xdr:colOff>
      <xdr:row>41</xdr:row>
      <xdr:rowOff>68580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21323300" y="70980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17780</xdr:rowOff>
    </xdr:from>
    <xdr:to>
      <xdr:col>107</xdr:col>
      <xdr:colOff>101600</xdr:colOff>
      <xdr:row>41</xdr:row>
      <xdr:rowOff>119380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20383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68580</xdr:rowOff>
    </xdr:from>
    <xdr:to>
      <xdr:col>111</xdr:col>
      <xdr:colOff>177800</xdr:colOff>
      <xdr:row>41</xdr:row>
      <xdr:rowOff>68580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20434300" y="7098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17780</xdr:rowOff>
    </xdr:from>
    <xdr:to>
      <xdr:col>102</xdr:col>
      <xdr:colOff>165100</xdr:colOff>
      <xdr:row>41</xdr:row>
      <xdr:rowOff>119380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9494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68580</xdr:rowOff>
    </xdr:from>
    <xdr:to>
      <xdr:col>107</xdr:col>
      <xdr:colOff>50800</xdr:colOff>
      <xdr:row>41</xdr:row>
      <xdr:rowOff>68580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19545300" y="7098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17780</xdr:rowOff>
    </xdr:from>
    <xdr:to>
      <xdr:col>98</xdr:col>
      <xdr:colOff>38100</xdr:colOff>
      <xdr:row>41</xdr:row>
      <xdr:rowOff>119380</xdr:rowOff>
    </xdr:to>
    <xdr:sp macro="" textlink="">
      <xdr:nvSpPr>
        <xdr:cNvPr id="498" name="楕円 497">
          <a:extLst>
            <a:ext uri="{FF2B5EF4-FFF2-40B4-BE49-F238E27FC236}">
              <a16:creationId xmlns:a16="http://schemas.microsoft.com/office/drawing/2014/main" id="{00000000-0008-0000-0100-0000F2010000}"/>
            </a:ext>
          </a:extLst>
        </xdr:cNvPr>
        <xdr:cNvSpPr/>
      </xdr:nvSpPr>
      <xdr:spPr>
        <a:xfrm>
          <a:off x="18605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68580</xdr:rowOff>
    </xdr:from>
    <xdr:to>
      <xdr:col>102</xdr:col>
      <xdr:colOff>114300</xdr:colOff>
      <xdr:row>41</xdr:row>
      <xdr:rowOff>68580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8656300" y="7098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48277</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10757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90187</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0199427" y="643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74947</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9310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86377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8421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110507</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210757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110507</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20199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110507</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19310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110507</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8421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00000000-0008-0000-0100-000011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22860</xdr:rowOff>
    </xdr:from>
    <xdr:to>
      <xdr:col>85</xdr:col>
      <xdr:colOff>126364</xdr:colOff>
      <xdr:row>64</xdr:row>
      <xdr:rowOff>64008</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flipV="1">
          <a:off x="16318864" y="9624060"/>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67835</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00000000-0008-0000-0100-000013020000}"/>
            </a:ext>
          </a:extLst>
        </xdr:cNvPr>
        <xdr:cNvSpPr txBox="1"/>
      </xdr:nvSpPr>
      <xdr:spPr>
        <a:xfrm>
          <a:off x="16357600" y="1104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64008</xdr:rowOff>
    </xdr:from>
    <xdr:to>
      <xdr:col>86</xdr:col>
      <xdr:colOff>25400</xdr:colOff>
      <xdr:row>64</xdr:row>
      <xdr:rowOff>64008</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6230600" y="11036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140987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00000000-0008-0000-0100-000015020000}"/>
            </a:ext>
          </a:extLst>
        </xdr:cNvPr>
        <xdr:cNvSpPr txBox="1"/>
      </xdr:nvSpPr>
      <xdr:spPr>
        <a:xfrm>
          <a:off x="16357600" y="939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22860</xdr:rowOff>
    </xdr:from>
    <xdr:to>
      <xdr:col>86</xdr:col>
      <xdr:colOff>25400</xdr:colOff>
      <xdr:row>56</xdr:row>
      <xdr:rowOff>22860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6230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153941</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00000000-0008-0000-0100-000017020000}"/>
            </a:ext>
          </a:extLst>
        </xdr:cNvPr>
        <xdr:cNvSpPr txBox="1"/>
      </xdr:nvSpPr>
      <xdr:spPr>
        <a:xfrm>
          <a:off x="16357600" y="10269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4064</xdr:rowOff>
    </xdr:from>
    <xdr:to>
      <xdr:col>85</xdr:col>
      <xdr:colOff>177800</xdr:colOff>
      <xdr:row>60</xdr:row>
      <xdr:rowOff>105664</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6268700" y="1029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129794</xdr:rowOff>
    </xdr:from>
    <xdr:to>
      <xdr:col>81</xdr:col>
      <xdr:colOff>101600</xdr:colOff>
      <xdr:row>60</xdr:row>
      <xdr:rowOff>59944</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5430500" y="1024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36068</xdr:rowOff>
    </xdr:from>
    <xdr:to>
      <xdr:col>76</xdr:col>
      <xdr:colOff>165100</xdr:colOff>
      <xdr:row>58</xdr:row>
      <xdr:rowOff>137668</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4541500" y="998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166370</xdr:rowOff>
    </xdr:from>
    <xdr:to>
      <xdr:col>72</xdr:col>
      <xdr:colOff>38100</xdr:colOff>
      <xdr:row>58</xdr:row>
      <xdr:rowOff>96520</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3652500" y="993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152654</xdr:rowOff>
    </xdr:from>
    <xdr:to>
      <xdr:col>67</xdr:col>
      <xdr:colOff>101600</xdr:colOff>
      <xdr:row>58</xdr:row>
      <xdr:rowOff>82804</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2763500" y="992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17780</xdr:rowOff>
    </xdr:from>
    <xdr:to>
      <xdr:col>85</xdr:col>
      <xdr:colOff>177800</xdr:colOff>
      <xdr:row>58</xdr:row>
      <xdr:rowOff>119380</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62687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40657</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00000000-0008-0000-0100-000023020000}"/>
            </a:ext>
          </a:extLst>
        </xdr:cNvPr>
        <xdr:cNvSpPr txBox="1"/>
      </xdr:nvSpPr>
      <xdr:spPr>
        <a:xfrm>
          <a:off x="16357600"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20066</xdr:rowOff>
    </xdr:from>
    <xdr:to>
      <xdr:col>81</xdr:col>
      <xdr:colOff>101600</xdr:colOff>
      <xdr:row>59</xdr:row>
      <xdr:rowOff>121666</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5430500" y="1013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68580</xdr:rowOff>
    </xdr:from>
    <xdr:to>
      <xdr:col>85</xdr:col>
      <xdr:colOff>127000</xdr:colOff>
      <xdr:row>59</xdr:row>
      <xdr:rowOff>70866</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flipV="1">
          <a:off x="15481300" y="10012680"/>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109220</xdr:rowOff>
    </xdr:from>
    <xdr:to>
      <xdr:col>76</xdr:col>
      <xdr:colOff>165100</xdr:colOff>
      <xdr:row>59</xdr:row>
      <xdr:rowOff>39370</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4541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160020</xdr:rowOff>
    </xdr:from>
    <xdr:to>
      <xdr:col>81</xdr:col>
      <xdr:colOff>50800</xdr:colOff>
      <xdr:row>59</xdr:row>
      <xdr:rowOff>70866</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4592300" y="1010412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36068</xdr:rowOff>
    </xdr:from>
    <xdr:to>
      <xdr:col>72</xdr:col>
      <xdr:colOff>38100</xdr:colOff>
      <xdr:row>58</xdr:row>
      <xdr:rowOff>137668</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3652500" y="998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86868</xdr:rowOff>
    </xdr:from>
    <xdr:to>
      <xdr:col>76</xdr:col>
      <xdr:colOff>114300</xdr:colOff>
      <xdr:row>58</xdr:row>
      <xdr:rowOff>160020</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3703300" y="1003096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13208</xdr:rowOff>
    </xdr:from>
    <xdr:to>
      <xdr:col>67</xdr:col>
      <xdr:colOff>101600</xdr:colOff>
      <xdr:row>58</xdr:row>
      <xdr:rowOff>114808</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2763500" y="995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64008</xdr:rowOff>
    </xdr:from>
    <xdr:to>
      <xdr:col>71</xdr:col>
      <xdr:colOff>177800</xdr:colOff>
      <xdr:row>58</xdr:row>
      <xdr:rowOff>86868</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2814300" y="100081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51071</xdr:rowOff>
    </xdr:from>
    <xdr:ext cx="405111" cy="259045"/>
    <xdr:sp macro="" textlink="">
      <xdr:nvSpPr>
        <xdr:cNvPr id="556" name="n_1aveValue【学校施設】&#10;有形固定資産減価償却率">
          <a:extLst>
            <a:ext uri="{FF2B5EF4-FFF2-40B4-BE49-F238E27FC236}">
              <a16:creationId xmlns:a16="http://schemas.microsoft.com/office/drawing/2014/main" id="{00000000-0008-0000-0100-00002C020000}"/>
            </a:ext>
          </a:extLst>
        </xdr:cNvPr>
        <xdr:cNvSpPr txBox="1"/>
      </xdr:nvSpPr>
      <xdr:spPr>
        <a:xfrm>
          <a:off x="15266044" y="1033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154195</xdr:rowOff>
    </xdr:from>
    <xdr:ext cx="405111" cy="259045"/>
    <xdr:sp macro="" textlink="">
      <xdr:nvSpPr>
        <xdr:cNvPr id="557" name="n_2aveValue【学校施設】&#10;有形固定資産減価償却率">
          <a:extLst>
            <a:ext uri="{FF2B5EF4-FFF2-40B4-BE49-F238E27FC236}">
              <a16:creationId xmlns:a16="http://schemas.microsoft.com/office/drawing/2014/main" id="{00000000-0008-0000-0100-00002D020000}"/>
            </a:ext>
          </a:extLst>
        </xdr:cNvPr>
        <xdr:cNvSpPr txBox="1"/>
      </xdr:nvSpPr>
      <xdr:spPr>
        <a:xfrm>
          <a:off x="14389744" y="975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113047</xdr:rowOff>
    </xdr:from>
    <xdr:ext cx="405111" cy="259045"/>
    <xdr:sp macro="" textlink="">
      <xdr:nvSpPr>
        <xdr:cNvPr id="558" name="n_3aveValue【学校施設】&#10;有形固定資産減価償却率">
          <a:extLst>
            <a:ext uri="{FF2B5EF4-FFF2-40B4-BE49-F238E27FC236}">
              <a16:creationId xmlns:a16="http://schemas.microsoft.com/office/drawing/2014/main" id="{00000000-0008-0000-0100-00002E020000}"/>
            </a:ext>
          </a:extLst>
        </xdr:cNvPr>
        <xdr:cNvSpPr txBox="1"/>
      </xdr:nvSpPr>
      <xdr:spPr>
        <a:xfrm>
          <a:off x="135007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99331</xdr:rowOff>
    </xdr:from>
    <xdr:ext cx="405111" cy="259045"/>
    <xdr:sp macro="" textlink="">
      <xdr:nvSpPr>
        <xdr:cNvPr id="559" name="n_4aveValue【学校施設】&#10;有形固定資産減価償却率">
          <a:extLst>
            <a:ext uri="{FF2B5EF4-FFF2-40B4-BE49-F238E27FC236}">
              <a16:creationId xmlns:a16="http://schemas.microsoft.com/office/drawing/2014/main" id="{00000000-0008-0000-0100-00002F020000}"/>
            </a:ext>
          </a:extLst>
        </xdr:cNvPr>
        <xdr:cNvSpPr txBox="1"/>
      </xdr:nvSpPr>
      <xdr:spPr>
        <a:xfrm>
          <a:off x="12611744" y="970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138193</xdr:rowOff>
    </xdr:from>
    <xdr:ext cx="405111" cy="259045"/>
    <xdr:sp macro="" textlink="">
      <xdr:nvSpPr>
        <xdr:cNvPr id="560" name="n_1mainValue【学校施設】&#10;有形固定資産減価償却率">
          <a:extLst>
            <a:ext uri="{FF2B5EF4-FFF2-40B4-BE49-F238E27FC236}">
              <a16:creationId xmlns:a16="http://schemas.microsoft.com/office/drawing/2014/main" id="{00000000-0008-0000-0100-000030020000}"/>
            </a:ext>
          </a:extLst>
        </xdr:cNvPr>
        <xdr:cNvSpPr txBox="1"/>
      </xdr:nvSpPr>
      <xdr:spPr>
        <a:xfrm>
          <a:off x="15266044" y="991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30497</xdr:rowOff>
    </xdr:from>
    <xdr:ext cx="405111" cy="259045"/>
    <xdr:sp macro="" textlink="">
      <xdr:nvSpPr>
        <xdr:cNvPr id="561" name="n_2mainValue【学校施設】&#10;有形固定資産減価償却率">
          <a:extLst>
            <a:ext uri="{FF2B5EF4-FFF2-40B4-BE49-F238E27FC236}">
              <a16:creationId xmlns:a16="http://schemas.microsoft.com/office/drawing/2014/main" id="{00000000-0008-0000-0100-000031020000}"/>
            </a:ext>
          </a:extLst>
        </xdr:cNvPr>
        <xdr:cNvSpPr txBox="1"/>
      </xdr:nvSpPr>
      <xdr:spPr>
        <a:xfrm>
          <a:off x="143897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128795</xdr:rowOff>
    </xdr:from>
    <xdr:ext cx="405111" cy="259045"/>
    <xdr:sp macro="" textlink="">
      <xdr:nvSpPr>
        <xdr:cNvPr id="562" name="n_3mainValue【学校施設】&#10;有形固定資産減価償却率">
          <a:extLst>
            <a:ext uri="{FF2B5EF4-FFF2-40B4-BE49-F238E27FC236}">
              <a16:creationId xmlns:a16="http://schemas.microsoft.com/office/drawing/2014/main" id="{00000000-0008-0000-0100-000032020000}"/>
            </a:ext>
          </a:extLst>
        </xdr:cNvPr>
        <xdr:cNvSpPr txBox="1"/>
      </xdr:nvSpPr>
      <xdr:spPr>
        <a:xfrm>
          <a:off x="13500744" y="1007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105935</xdr:rowOff>
    </xdr:from>
    <xdr:ext cx="405111" cy="259045"/>
    <xdr:sp macro="" textlink="">
      <xdr:nvSpPr>
        <xdr:cNvPr id="563" name="n_4mainValue【学校施設】&#10;有形固定資産減価償却率">
          <a:extLst>
            <a:ext uri="{FF2B5EF4-FFF2-40B4-BE49-F238E27FC236}">
              <a16:creationId xmlns:a16="http://schemas.microsoft.com/office/drawing/2014/main" id="{00000000-0008-0000-0100-000033020000}"/>
            </a:ext>
          </a:extLst>
        </xdr:cNvPr>
        <xdr:cNvSpPr txBox="1"/>
      </xdr:nvSpPr>
      <xdr:spPr>
        <a:xfrm>
          <a:off x="12611744" y="1005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00000000-0008-0000-0100-000047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32004</xdr:rowOff>
    </xdr:from>
    <xdr:to>
      <xdr:col>116</xdr:col>
      <xdr:colOff>62864</xdr:colOff>
      <xdr:row>62</xdr:row>
      <xdr:rowOff>170879</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flipV="1">
          <a:off x="22160864" y="9633204"/>
          <a:ext cx="0" cy="1167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3256</xdr:rowOff>
    </xdr:from>
    <xdr:ext cx="469744" cy="259045"/>
    <xdr:sp macro="" textlink="">
      <xdr:nvSpPr>
        <xdr:cNvPr id="585" name="【学校施設】&#10;一人当たり面積最小値テキスト">
          <a:extLst>
            <a:ext uri="{FF2B5EF4-FFF2-40B4-BE49-F238E27FC236}">
              <a16:creationId xmlns:a16="http://schemas.microsoft.com/office/drawing/2014/main" id="{00000000-0008-0000-0100-000049020000}"/>
            </a:ext>
          </a:extLst>
        </xdr:cNvPr>
        <xdr:cNvSpPr txBox="1"/>
      </xdr:nvSpPr>
      <xdr:spPr>
        <a:xfrm>
          <a:off x="22199600" y="10804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170879</xdr:rowOff>
    </xdr:from>
    <xdr:to>
      <xdr:col>116</xdr:col>
      <xdr:colOff>152400</xdr:colOff>
      <xdr:row>62</xdr:row>
      <xdr:rowOff>170879</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22072600" y="10800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150131</xdr:rowOff>
    </xdr:from>
    <xdr:ext cx="469744" cy="259045"/>
    <xdr:sp macro="" textlink="">
      <xdr:nvSpPr>
        <xdr:cNvPr id="587" name="【学校施設】&#10;一人当たり面積最大値テキスト">
          <a:extLst>
            <a:ext uri="{FF2B5EF4-FFF2-40B4-BE49-F238E27FC236}">
              <a16:creationId xmlns:a16="http://schemas.microsoft.com/office/drawing/2014/main" id="{00000000-0008-0000-0100-00004B020000}"/>
            </a:ext>
          </a:extLst>
        </xdr:cNvPr>
        <xdr:cNvSpPr txBox="1"/>
      </xdr:nvSpPr>
      <xdr:spPr>
        <a:xfrm>
          <a:off x="22199600" y="940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32004</xdr:rowOff>
    </xdr:from>
    <xdr:to>
      <xdr:col>116</xdr:col>
      <xdr:colOff>152400</xdr:colOff>
      <xdr:row>56</xdr:row>
      <xdr:rowOff>32004</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22072600" y="963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144670</xdr:rowOff>
    </xdr:from>
    <xdr:ext cx="469744" cy="259045"/>
    <xdr:sp macro="" textlink="">
      <xdr:nvSpPr>
        <xdr:cNvPr id="589" name="【学校施設】&#10;一人当たり面積平均値テキスト">
          <a:extLst>
            <a:ext uri="{FF2B5EF4-FFF2-40B4-BE49-F238E27FC236}">
              <a16:creationId xmlns:a16="http://schemas.microsoft.com/office/drawing/2014/main" id="{00000000-0008-0000-0100-00004D020000}"/>
            </a:ext>
          </a:extLst>
        </xdr:cNvPr>
        <xdr:cNvSpPr txBox="1"/>
      </xdr:nvSpPr>
      <xdr:spPr>
        <a:xfrm>
          <a:off x="22199600" y="102602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121793</xdr:rowOff>
    </xdr:from>
    <xdr:to>
      <xdr:col>116</xdr:col>
      <xdr:colOff>114300</xdr:colOff>
      <xdr:row>61</xdr:row>
      <xdr:rowOff>51943</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22110700" y="1040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120650</xdr:rowOff>
    </xdr:from>
    <xdr:to>
      <xdr:col>112</xdr:col>
      <xdr:colOff>38100</xdr:colOff>
      <xdr:row>61</xdr:row>
      <xdr:rowOff>50800</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21272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58928</xdr:rowOff>
    </xdr:from>
    <xdr:to>
      <xdr:col>107</xdr:col>
      <xdr:colOff>101600</xdr:colOff>
      <xdr:row>60</xdr:row>
      <xdr:rowOff>160528</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20383500" y="10345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63500</xdr:rowOff>
    </xdr:from>
    <xdr:to>
      <xdr:col>102</xdr:col>
      <xdr:colOff>165100</xdr:colOff>
      <xdr:row>60</xdr:row>
      <xdr:rowOff>165100</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19494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75502</xdr:rowOff>
    </xdr:from>
    <xdr:to>
      <xdr:col>98</xdr:col>
      <xdr:colOff>38100</xdr:colOff>
      <xdr:row>61</xdr:row>
      <xdr:rowOff>5652</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18605500" y="1036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32639</xdr:rowOff>
    </xdr:from>
    <xdr:to>
      <xdr:col>116</xdr:col>
      <xdr:colOff>114300</xdr:colOff>
      <xdr:row>61</xdr:row>
      <xdr:rowOff>134239</xdr:rowOff>
    </xdr:to>
    <xdr:sp macro="" textlink="">
      <xdr:nvSpPr>
        <xdr:cNvPr id="600" name="楕円 599">
          <a:extLst>
            <a:ext uri="{FF2B5EF4-FFF2-40B4-BE49-F238E27FC236}">
              <a16:creationId xmlns:a16="http://schemas.microsoft.com/office/drawing/2014/main" id="{00000000-0008-0000-0100-000058020000}"/>
            </a:ext>
          </a:extLst>
        </xdr:cNvPr>
        <xdr:cNvSpPr/>
      </xdr:nvSpPr>
      <xdr:spPr>
        <a:xfrm>
          <a:off x="22110700" y="1049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11066</xdr:rowOff>
    </xdr:from>
    <xdr:ext cx="469744" cy="259045"/>
    <xdr:sp macro="" textlink="">
      <xdr:nvSpPr>
        <xdr:cNvPr id="601" name="【学校施設】&#10;一人当たり面積該当値テキスト">
          <a:extLst>
            <a:ext uri="{FF2B5EF4-FFF2-40B4-BE49-F238E27FC236}">
              <a16:creationId xmlns:a16="http://schemas.microsoft.com/office/drawing/2014/main" id="{00000000-0008-0000-0100-000059020000}"/>
            </a:ext>
          </a:extLst>
        </xdr:cNvPr>
        <xdr:cNvSpPr txBox="1"/>
      </xdr:nvSpPr>
      <xdr:spPr>
        <a:xfrm>
          <a:off x="22199600" y="10469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39497</xdr:rowOff>
    </xdr:from>
    <xdr:to>
      <xdr:col>112</xdr:col>
      <xdr:colOff>38100</xdr:colOff>
      <xdr:row>61</xdr:row>
      <xdr:rowOff>141097</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21272500" y="1049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83439</xdr:rowOff>
    </xdr:from>
    <xdr:to>
      <xdr:col>116</xdr:col>
      <xdr:colOff>63500</xdr:colOff>
      <xdr:row>61</xdr:row>
      <xdr:rowOff>90297</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flipV="1">
          <a:off x="21323300" y="10541889"/>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47498</xdr:rowOff>
    </xdr:from>
    <xdr:to>
      <xdr:col>107</xdr:col>
      <xdr:colOff>101600</xdr:colOff>
      <xdr:row>61</xdr:row>
      <xdr:rowOff>149098</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0383500" y="105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90297</xdr:rowOff>
    </xdr:from>
    <xdr:to>
      <xdr:col>111</xdr:col>
      <xdr:colOff>177800</xdr:colOff>
      <xdr:row>61</xdr:row>
      <xdr:rowOff>98298</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flipV="1">
          <a:off x="20434300" y="10548747"/>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45783</xdr:rowOff>
    </xdr:from>
    <xdr:to>
      <xdr:col>102</xdr:col>
      <xdr:colOff>165100</xdr:colOff>
      <xdr:row>61</xdr:row>
      <xdr:rowOff>147383</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19494500" y="1050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96583</xdr:rowOff>
    </xdr:from>
    <xdr:to>
      <xdr:col>107</xdr:col>
      <xdr:colOff>50800</xdr:colOff>
      <xdr:row>61</xdr:row>
      <xdr:rowOff>98298</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a:off x="19545300" y="10555033"/>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47498</xdr:rowOff>
    </xdr:from>
    <xdr:to>
      <xdr:col>98</xdr:col>
      <xdr:colOff>38100</xdr:colOff>
      <xdr:row>61</xdr:row>
      <xdr:rowOff>149098</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18605500" y="105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96583</xdr:rowOff>
    </xdr:from>
    <xdr:to>
      <xdr:col>102</xdr:col>
      <xdr:colOff>114300</xdr:colOff>
      <xdr:row>61</xdr:row>
      <xdr:rowOff>98298</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18656300" y="10555033"/>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67327</xdr:rowOff>
    </xdr:from>
    <xdr:ext cx="469744" cy="259045"/>
    <xdr:sp macro="" textlink="">
      <xdr:nvSpPr>
        <xdr:cNvPr id="610" name="n_1aveValue【学校施設】&#10;一人当たり面積">
          <a:extLst>
            <a:ext uri="{FF2B5EF4-FFF2-40B4-BE49-F238E27FC236}">
              <a16:creationId xmlns:a16="http://schemas.microsoft.com/office/drawing/2014/main" id="{00000000-0008-0000-0100-000062020000}"/>
            </a:ext>
          </a:extLst>
        </xdr:cNvPr>
        <xdr:cNvSpPr txBox="1"/>
      </xdr:nvSpPr>
      <xdr:spPr>
        <a:xfrm>
          <a:off x="210757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5605</xdr:rowOff>
    </xdr:from>
    <xdr:ext cx="469744" cy="259045"/>
    <xdr:sp macro="" textlink="">
      <xdr:nvSpPr>
        <xdr:cNvPr id="611" name="n_2aveValue【学校施設】&#10;一人当たり面積">
          <a:extLst>
            <a:ext uri="{FF2B5EF4-FFF2-40B4-BE49-F238E27FC236}">
              <a16:creationId xmlns:a16="http://schemas.microsoft.com/office/drawing/2014/main" id="{00000000-0008-0000-0100-000063020000}"/>
            </a:ext>
          </a:extLst>
        </xdr:cNvPr>
        <xdr:cNvSpPr txBox="1"/>
      </xdr:nvSpPr>
      <xdr:spPr>
        <a:xfrm>
          <a:off x="20199427" y="1012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10177</xdr:rowOff>
    </xdr:from>
    <xdr:ext cx="469744" cy="259045"/>
    <xdr:sp macro="" textlink="">
      <xdr:nvSpPr>
        <xdr:cNvPr id="612" name="n_3aveValue【学校施設】&#10;一人当たり面積">
          <a:extLst>
            <a:ext uri="{FF2B5EF4-FFF2-40B4-BE49-F238E27FC236}">
              <a16:creationId xmlns:a16="http://schemas.microsoft.com/office/drawing/2014/main" id="{00000000-0008-0000-0100-000064020000}"/>
            </a:ext>
          </a:extLst>
        </xdr:cNvPr>
        <xdr:cNvSpPr txBox="1"/>
      </xdr:nvSpPr>
      <xdr:spPr>
        <a:xfrm>
          <a:off x="1931042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22179</xdr:rowOff>
    </xdr:from>
    <xdr:ext cx="469744" cy="259045"/>
    <xdr:sp macro="" textlink="">
      <xdr:nvSpPr>
        <xdr:cNvPr id="613" name="n_4aveValue【学校施設】&#10;一人当たり面積">
          <a:extLst>
            <a:ext uri="{FF2B5EF4-FFF2-40B4-BE49-F238E27FC236}">
              <a16:creationId xmlns:a16="http://schemas.microsoft.com/office/drawing/2014/main" id="{00000000-0008-0000-0100-000065020000}"/>
            </a:ext>
          </a:extLst>
        </xdr:cNvPr>
        <xdr:cNvSpPr txBox="1"/>
      </xdr:nvSpPr>
      <xdr:spPr>
        <a:xfrm>
          <a:off x="18421427" y="1013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132224</xdr:rowOff>
    </xdr:from>
    <xdr:ext cx="469744" cy="259045"/>
    <xdr:sp macro="" textlink="">
      <xdr:nvSpPr>
        <xdr:cNvPr id="614" name="n_1mainValue【学校施設】&#10;一人当たり面積">
          <a:extLst>
            <a:ext uri="{FF2B5EF4-FFF2-40B4-BE49-F238E27FC236}">
              <a16:creationId xmlns:a16="http://schemas.microsoft.com/office/drawing/2014/main" id="{00000000-0008-0000-0100-000066020000}"/>
            </a:ext>
          </a:extLst>
        </xdr:cNvPr>
        <xdr:cNvSpPr txBox="1"/>
      </xdr:nvSpPr>
      <xdr:spPr>
        <a:xfrm>
          <a:off x="21075727" y="10590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140225</xdr:rowOff>
    </xdr:from>
    <xdr:ext cx="469744" cy="259045"/>
    <xdr:sp macro="" textlink="">
      <xdr:nvSpPr>
        <xdr:cNvPr id="615" name="n_2mainValue【学校施設】&#10;一人当たり面積">
          <a:extLst>
            <a:ext uri="{FF2B5EF4-FFF2-40B4-BE49-F238E27FC236}">
              <a16:creationId xmlns:a16="http://schemas.microsoft.com/office/drawing/2014/main" id="{00000000-0008-0000-0100-000067020000}"/>
            </a:ext>
          </a:extLst>
        </xdr:cNvPr>
        <xdr:cNvSpPr txBox="1"/>
      </xdr:nvSpPr>
      <xdr:spPr>
        <a:xfrm>
          <a:off x="20199427" y="1059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138510</xdr:rowOff>
    </xdr:from>
    <xdr:ext cx="469744" cy="259045"/>
    <xdr:sp macro="" textlink="">
      <xdr:nvSpPr>
        <xdr:cNvPr id="616" name="n_3mainValue【学校施設】&#10;一人当たり面積">
          <a:extLst>
            <a:ext uri="{FF2B5EF4-FFF2-40B4-BE49-F238E27FC236}">
              <a16:creationId xmlns:a16="http://schemas.microsoft.com/office/drawing/2014/main" id="{00000000-0008-0000-0100-000068020000}"/>
            </a:ext>
          </a:extLst>
        </xdr:cNvPr>
        <xdr:cNvSpPr txBox="1"/>
      </xdr:nvSpPr>
      <xdr:spPr>
        <a:xfrm>
          <a:off x="19310427" y="1059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140225</xdr:rowOff>
    </xdr:from>
    <xdr:ext cx="469744" cy="259045"/>
    <xdr:sp macro="" textlink="">
      <xdr:nvSpPr>
        <xdr:cNvPr id="617" name="n_4mainValue【学校施設】&#10;一人当たり面積">
          <a:extLst>
            <a:ext uri="{FF2B5EF4-FFF2-40B4-BE49-F238E27FC236}">
              <a16:creationId xmlns:a16="http://schemas.microsoft.com/office/drawing/2014/main" id="{00000000-0008-0000-0100-000069020000}"/>
            </a:ext>
          </a:extLst>
        </xdr:cNvPr>
        <xdr:cNvSpPr txBox="1"/>
      </xdr:nvSpPr>
      <xdr:spPr>
        <a:xfrm>
          <a:off x="18421427" y="1059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00000000-0008-0000-0100-000073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児童館】&#10;有形固定資産減価償却率グラフ枠">
          <a:extLst>
            <a:ext uri="{FF2B5EF4-FFF2-40B4-BE49-F238E27FC236}">
              <a16:creationId xmlns:a16="http://schemas.microsoft.com/office/drawing/2014/main" id="{00000000-0008-0000-0100-000081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43814</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flipV="1">
          <a:off x="16318864" y="13416914"/>
          <a:ext cx="0" cy="1442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児童館】&#10;有形固定資産減価償却率最小値テキスト">
          <a:extLst>
            <a:ext uri="{FF2B5EF4-FFF2-40B4-BE49-F238E27FC236}">
              <a16:creationId xmlns:a16="http://schemas.microsoft.com/office/drawing/2014/main" id="{00000000-0008-0000-0100-000083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161941</xdr:rowOff>
    </xdr:from>
    <xdr:ext cx="405111" cy="259045"/>
    <xdr:sp macro="" textlink="">
      <xdr:nvSpPr>
        <xdr:cNvPr id="645" name="【児童館】&#10;有形固定資産減価償却率最大値テキスト">
          <a:extLst>
            <a:ext uri="{FF2B5EF4-FFF2-40B4-BE49-F238E27FC236}">
              <a16:creationId xmlns:a16="http://schemas.microsoft.com/office/drawing/2014/main" id="{00000000-0008-0000-0100-000085020000}"/>
            </a:ext>
          </a:extLst>
        </xdr:cNvPr>
        <xdr:cNvSpPr txBox="1"/>
      </xdr:nvSpPr>
      <xdr:spPr>
        <a:xfrm>
          <a:off x="16357600" y="13192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43814</xdr:rowOff>
    </xdr:from>
    <xdr:to>
      <xdr:col>86</xdr:col>
      <xdr:colOff>25400</xdr:colOff>
      <xdr:row>78</xdr:row>
      <xdr:rowOff>43814</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6230600" y="1341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167657</xdr:rowOff>
    </xdr:from>
    <xdr:ext cx="405111" cy="259045"/>
    <xdr:sp macro="" textlink="">
      <xdr:nvSpPr>
        <xdr:cNvPr id="647" name="【児童館】&#10;有形固定資産減価償却率平均値テキスト">
          <a:extLst>
            <a:ext uri="{FF2B5EF4-FFF2-40B4-BE49-F238E27FC236}">
              <a16:creationId xmlns:a16="http://schemas.microsoft.com/office/drawing/2014/main" id="{00000000-0008-0000-0100-000087020000}"/>
            </a:ext>
          </a:extLst>
        </xdr:cNvPr>
        <xdr:cNvSpPr txBox="1"/>
      </xdr:nvSpPr>
      <xdr:spPr>
        <a:xfrm>
          <a:off x="16357600" y="14226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17780</xdr:rowOff>
    </xdr:from>
    <xdr:to>
      <xdr:col>85</xdr:col>
      <xdr:colOff>177800</xdr:colOff>
      <xdr:row>83</xdr:row>
      <xdr:rowOff>119380</xdr:rowOff>
    </xdr:to>
    <xdr:sp macro="" textlink="">
      <xdr:nvSpPr>
        <xdr:cNvPr id="648" name="フローチャート: 判断 647">
          <a:extLst>
            <a:ext uri="{FF2B5EF4-FFF2-40B4-BE49-F238E27FC236}">
              <a16:creationId xmlns:a16="http://schemas.microsoft.com/office/drawing/2014/main" id="{00000000-0008-0000-0100-000088020000}"/>
            </a:ext>
          </a:extLst>
        </xdr:cNvPr>
        <xdr:cNvSpPr/>
      </xdr:nvSpPr>
      <xdr:spPr>
        <a:xfrm>
          <a:off x="162687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2539</xdr:rowOff>
    </xdr:from>
    <xdr:to>
      <xdr:col>81</xdr:col>
      <xdr:colOff>101600</xdr:colOff>
      <xdr:row>83</xdr:row>
      <xdr:rowOff>104139</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5430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113030</xdr:rowOff>
    </xdr:from>
    <xdr:to>
      <xdr:col>76</xdr:col>
      <xdr:colOff>165100</xdr:colOff>
      <xdr:row>82</xdr:row>
      <xdr:rowOff>43180</xdr:rowOff>
    </xdr:to>
    <xdr:sp macro="" textlink="">
      <xdr:nvSpPr>
        <xdr:cNvPr id="650" name="フローチャート: 判断 649">
          <a:extLst>
            <a:ext uri="{FF2B5EF4-FFF2-40B4-BE49-F238E27FC236}">
              <a16:creationId xmlns:a16="http://schemas.microsoft.com/office/drawing/2014/main" id="{00000000-0008-0000-0100-00008A020000}"/>
            </a:ext>
          </a:extLst>
        </xdr:cNvPr>
        <xdr:cNvSpPr/>
      </xdr:nvSpPr>
      <xdr:spPr>
        <a:xfrm>
          <a:off x="14541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71120</xdr:rowOff>
    </xdr:from>
    <xdr:to>
      <xdr:col>72</xdr:col>
      <xdr:colOff>38100</xdr:colOff>
      <xdr:row>82</xdr:row>
      <xdr:rowOff>1270</xdr:rowOff>
    </xdr:to>
    <xdr:sp macro="" textlink="">
      <xdr:nvSpPr>
        <xdr:cNvPr id="651" name="フローチャート: 判断 650">
          <a:extLst>
            <a:ext uri="{FF2B5EF4-FFF2-40B4-BE49-F238E27FC236}">
              <a16:creationId xmlns:a16="http://schemas.microsoft.com/office/drawing/2014/main" id="{00000000-0008-0000-0100-00008B020000}"/>
            </a:ext>
          </a:extLst>
        </xdr:cNvPr>
        <xdr:cNvSpPr/>
      </xdr:nvSpPr>
      <xdr:spPr>
        <a:xfrm>
          <a:off x="1365250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2763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44450</xdr:rowOff>
    </xdr:from>
    <xdr:to>
      <xdr:col>85</xdr:col>
      <xdr:colOff>177800</xdr:colOff>
      <xdr:row>82</xdr:row>
      <xdr:rowOff>146050</xdr:rowOff>
    </xdr:to>
    <xdr:sp macro="" textlink="">
      <xdr:nvSpPr>
        <xdr:cNvPr id="658" name="楕円 657">
          <a:extLst>
            <a:ext uri="{FF2B5EF4-FFF2-40B4-BE49-F238E27FC236}">
              <a16:creationId xmlns:a16="http://schemas.microsoft.com/office/drawing/2014/main" id="{00000000-0008-0000-0100-000092020000}"/>
            </a:ext>
          </a:extLst>
        </xdr:cNvPr>
        <xdr:cNvSpPr/>
      </xdr:nvSpPr>
      <xdr:spPr>
        <a:xfrm>
          <a:off x="162687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67327</xdr:rowOff>
    </xdr:from>
    <xdr:ext cx="405111" cy="259045"/>
    <xdr:sp macro="" textlink="">
      <xdr:nvSpPr>
        <xdr:cNvPr id="659" name="【児童館】&#10;有形固定資産減価償却率該当値テキスト">
          <a:extLst>
            <a:ext uri="{FF2B5EF4-FFF2-40B4-BE49-F238E27FC236}">
              <a16:creationId xmlns:a16="http://schemas.microsoft.com/office/drawing/2014/main" id="{00000000-0008-0000-0100-000093020000}"/>
            </a:ext>
          </a:extLst>
        </xdr:cNvPr>
        <xdr:cNvSpPr txBox="1"/>
      </xdr:nvSpPr>
      <xdr:spPr>
        <a:xfrm>
          <a:off x="16357600"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13970</xdr:rowOff>
    </xdr:from>
    <xdr:to>
      <xdr:col>81</xdr:col>
      <xdr:colOff>101600</xdr:colOff>
      <xdr:row>82</xdr:row>
      <xdr:rowOff>115570</xdr:rowOff>
    </xdr:to>
    <xdr:sp macro="" textlink="">
      <xdr:nvSpPr>
        <xdr:cNvPr id="660" name="楕円 659">
          <a:extLst>
            <a:ext uri="{FF2B5EF4-FFF2-40B4-BE49-F238E27FC236}">
              <a16:creationId xmlns:a16="http://schemas.microsoft.com/office/drawing/2014/main" id="{00000000-0008-0000-0100-000094020000}"/>
            </a:ext>
          </a:extLst>
        </xdr:cNvPr>
        <xdr:cNvSpPr/>
      </xdr:nvSpPr>
      <xdr:spPr>
        <a:xfrm>
          <a:off x="15430500" y="1407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64770</xdr:rowOff>
    </xdr:from>
    <xdr:to>
      <xdr:col>85</xdr:col>
      <xdr:colOff>127000</xdr:colOff>
      <xdr:row>82</xdr:row>
      <xdr:rowOff>95250</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a:off x="15481300" y="141236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19686</xdr:rowOff>
    </xdr:from>
    <xdr:to>
      <xdr:col>76</xdr:col>
      <xdr:colOff>165100</xdr:colOff>
      <xdr:row>86</xdr:row>
      <xdr:rowOff>121286</xdr:rowOff>
    </xdr:to>
    <xdr:sp macro="" textlink="">
      <xdr:nvSpPr>
        <xdr:cNvPr id="662" name="楕円 661">
          <a:extLst>
            <a:ext uri="{FF2B5EF4-FFF2-40B4-BE49-F238E27FC236}">
              <a16:creationId xmlns:a16="http://schemas.microsoft.com/office/drawing/2014/main" id="{00000000-0008-0000-0100-000096020000}"/>
            </a:ext>
          </a:extLst>
        </xdr:cNvPr>
        <xdr:cNvSpPr/>
      </xdr:nvSpPr>
      <xdr:spPr>
        <a:xfrm>
          <a:off x="14541500" y="1476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64770</xdr:rowOff>
    </xdr:from>
    <xdr:to>
      <xdr:col>81</xdr:col>
      <xdr:colOff>50800</xdr:colOff>
      <xdr:row>86</xdr:row>
      <xdr:rowOff>70486</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flipV="1">
          <a:off x="14592300" y="14123670"/>
          <a:ext cx="889000" cy="69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130175</xdr:rowOff>
    </xdr:from>
    <xdr:to>
      <xdr:col>72</xdr:col>
      <xdr:colOff>38100</xdr:colOff>
      <xdr:row>86</xdr:row>
      <xdr:rowOff>60325</xdr:rowOff>
    </xdr:to>
    <xdr:sp macro="" textlink="">
      <xdr:nvSpPr>
        <xdr:cNvPr id="664" name="楕円 663">
          <a:extLst>
            <a:ext uri="{FF2B5EF4-FFF2-40B4-BE49-F238E27FC236}">
              <a16:creationId xmlns:a16="http://schemas.microsoft.com/office/drawing/2014/main" id="{00000000-0008-0000-0100-000098020000}"/>
            </a:ext>
          </a:extLst>
        </xdr:cNvPr>
        <xdr:cNvSpPr/>
      </xdr:nvSpPr>
      <xdr:spPr>
        <a:xfrm>
          <a:off x="13652500" y="1470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9525</xdr:rowOff>
    </xdr:from>
    <xdr:to>
      <xdr:col>76</xdr:col>
      <xdr:colOff>114300</xdr:colOff>
      <xdr:row>86</xdr:row>
      <xdr:rowOff>70486</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3703300" y="14754225"/>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8255</xdr:rowOff>
    </xdr:from>
    <xdr:to>
      <xdr:col>67</xdr:col>
      <xdr:colOff>101600</xdr:colOff>
      <xdr:row>86</xdr:row>
      <xdr:rowOff>109855</xdr:rowOff>
    </xdr:to>
    <xdr:sp macro="" textlink="">
      <xdr:nvSpPr>
        <xdr:cNvPr id="666" name="楕円 665">
          <a:extLst>
            <a:ext uri="{FF2B5EF4-FFF2-40B4-BE49-F238E27FC236}">
              <a16:creationId xmlns:a16="http://schemas.microsoft.com/office/drawing/2014/main" id="{00000000-0008-0000-0100-00009A020000}"/>
            </a:ext>
          </a:extLst>
        </xdr:cNvPr>
        <xdr:cNvSpPr/>
      </xdr:nvSpPr>
      <xdr:spPr>
        <a:xfrm>
          <a:off x="12763500" y="1475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9525</xdr:rowOff>
    </xdr:from>
    <xdr:to>
      <xdr:col>71</xdr:col>
      <xdr:colOff>177800</xdr:colOff>
      <xdr:row>86</xdr:row>
      <xdr:rowOff>59055</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flipV="1">
          <a:off x="12814300" y="147542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95266</xdr:rowOff>
    </xdr:from>
    <xdr:ext cx="405111" cy="259045"/>
    <xdr:sp macro="" textlink="">
      <xdr:nvSpPr>
        <xdr:cNvPr id="668" name="n_1aveValue【児童館】&#10;有形固定資産減価償却率">
          <a:extLst>
            <a:ext uri="{FF2B5EF4-FFF2-40B4-BE49-F238E27FC236}">
              <a16:creationId xmlns:a16="http://schemas.microsoft.com/office/drawing/2014/main" id="{00000000-0008-0000-0100-00009C020000}"/>
            </a:ext>
          </a:extLst>
        </xdr:cNvPr>
        <xdr:cNvSpPr txBox="1"/>
      </xdr:nvSpPr>
      <xdr:spPr>
        <a:xfrm>
          <a:off x="152660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59707</xdr:rowOff>
    </xdr:from>
    <xdr:ext cx="405111" cy="259045"/>
    <xdr:sp macro="" textlink="">
      <xdr:nvSpPr>
        <xdr:cNvPr id="669" name="n_2aveValue【児童館】&#10;有形固定資産減価償却率">
          <a:extLst>
            <a:ext uri="{FF2B5EF4-FFF2-40B4-BE49-F238E27FC236}">
              <a16:creationId xmlns:a16="http://schemas.microsoft.com/office/drawing/2014/main" id="{00000000-0008-0000-0100-00009D020000}"/>
            </a:ext>
          </a:extLst>
        </xdr:cNvPr>
        <xdr:cNvSpPr txBox="1"/>
      </xdr:nvSpPr>
      <xdr:spPr>
        <a:xfrm>
          <a:off x="14389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17797</xdr:rowOff>
    </xdr:from>
    <xdr:ext cx="405111" cy="259045"/>
    <xdr:sp macro="" textlink="">
      <xdr:nvSpPr>
        <xdr:cNvPr id="670" name="n_3aveValue【児童館】&#10;有形固定資産減価償却率">
          <a:extLst>
            <a:ext uri="{FF2B5EF4-FFF2-40B4-BE49-F238E27FC236}">
              <a16:creationId xmlns:a16="http://schemas.microsoft.com/office/drawing/2014/main" id="{00000000-0008-0000-0100-00009E020000}"/>
            </a:ext>
          </a:extLst>
        </xdr:cNvPr>
        <xdr:cNvSpPr txBox="1"/>
      </xdr:nvSpPr>
      <xdr:spPr>
        <a:xfrm>
          <a:off x="135007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34941</xdr:rowOff>
    </xdr:from>
    <xdr:ext cx="405111" cy="259045"/>
    <xdr:sp macro="" textlink="">
      <xdr:nvSpPr>
        <xdr:cNvPr id="671" name="n_4aveValue【児童館】&#10;有形固定資産減価償却率">
          <a:extLst>
            <a:ext uri="{FF2B5EF4-FFF2-40B4-BE49-F238E27FC236}">
              <a16:creationId xmlns:a16="http://schemas.microsoft.com/office/drawing/2014/main" id="{00000000-0008-0000-0100-00009F020000}"/>
            </a:ext>
          </a:extLst>
        </xdr:cNvPr>
        <xdr:cNvSpPr txBox="1"/>
      </xdr:nvSpPr>
      <xdr:spPr>
        <a:xfrm>
          <a:off x="12611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132097</xdr:rowOff>
    </xdr:from>
    <xdr:ext cx="405111" cy="259045"/>
    <xdr:sp macro="" textlink="">
      <xdr:nvSpPr>
        <xdr:cNvPr id="672" name="n_1mainValue【児童館】&#10;有形固定資産減価償却率">
          <a:extLst>
            <a:ext uri="{FF2B5EF4-FFF2-40B4-BE49-F238E27FC236}">
              <a16:creationId xmlns:a16="http://schemas.microsoft.com/office/drawing/2014/main" id="{00000000-0008-0000-0100-0000A0020000}"/>
            </a:ext>
          </a:extLst>
        </xdr:cNvPr>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112413</xdr:rowOff>
    </xdr:from>
    <xdr:ext cx="405111" cy="259045"/>
    <xdr:sp macro="" textlink="">
      <xdr:nvSpPr>
        <xdr:cNvPr id="673" name="n_2mainValue【児童館】&#10;有形固定資産減価償却率">
          <a:extLst>
            <a:ext uri="{FF2B5EF4-FFF2-40B4-BE49-F238E27FC236}">
              <a16:creationId xmlns:a16="http://schemas.microsoft.com/office/drawing/2014/main" id="{00000000-0008-0000-0100-0000A1020000}"/>
            </a:ext>
          </a:extLst>
        </xdr:cNvPr>
        <xdr:cNvSpPr txBox="1"/>
      </xdr:nvSpPr>
      <xdr:spPr>
        <a:xfrm>
          <a:off x="14389744" y="1485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51452</xdr:rowOff>
    </xdr:from>
    <xdr:ext cx="405111" cy="259045"/>
    <xdr:sp macro="" textlink="">
      <xdr:nvSpPr>
        <xdr:cNvPr id="674" name="n_3mainValue【児童館】&#10;有形固定資産減価償却率">
          <a:extLst>
            <a:ext uri="{FF2B5EF4-FFF2-40B4-BE49-F238E27FC236}">
              <a16:creationId xmlns:a16="http://schemas.microsoft.com/office/drawing/2014/main" id="{00000000-0008-0000-0100-0000A2020000}"/>
            </a:ext>
          </a:extLst>
        </xdr:cNvPr>
        <xdr:cNvSpPr txBox="1"/>
      </xdr:nvSpPr>
      <xdr:spPr>
        <a:xfrm>
          <a:off x="13500744" y="1479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100982</xdr:rowOff>
    </xdr:from>
    <xdr:ext cx="405111" cy="259045"/>
    <xdr:sp macro="" textlink="">
      <xdr:nvSpPr>
        <xdr:cNvPr id="675" name="n_4mainValue【児童館】&#10;有形固定資産減価償却率">
          <a:extLst>
            <a:ext uri="{FF2B5EF4-FFF2-40B4-BE49-F238E27FC236}">
              <a16:creationId xmlns:a16="http://schemas.microsoft.com/office/drawing/2014/main" id="{00000000-0008-0000-0100-0000A3020000}"/>
            </a:ext>
          </a:extLst>
        </xdr:cNvPr>
        <xdr:cNvSpPr txBox="1"/>
      </xdr:nvSpPr>
      <xdr:spPr>
        <a:xfrm>
          <a:off x="12611744" y="1484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00000000-0008-0000-0100-0000BA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95250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flipV="1">
          <a:off x="22160864" y="1322070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00" name="【児童館】&#10;一人当たり面積最小値テキスト">
          <a:extLst>
            <a:ext uri="{FF2B5EF4-FFF2-40B4-BE49-F238E27FC236}">
              <a16:creationId xmlns:a16="http://schemas.microsoft.com/office/drawing/2014/main" id="{00000000-0008-0000-0100-0000BC020000}"/>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702" name="【児童館】&#10;一人当たり面積最大値テキスト">
          <a:extLst>
            <a:ext uri="{FF2B5EF4-FFF2-40B4-BE49-F238E27FC236}">
              <a16:creationId xmlns:a16="http://schemas.microsoft.com/office/drawing/2014/main" id="{00000000-0008-0000-0100-0000BE020000}"/>
            </a:ext>
          </a:extLst>
        </xdr:cNvPr>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105427</xdr:rowOff>
    </xdr:from>
    <xdr:ext cx="469744" cy="259045"/>
    <xdr:sp macro="" textlink="">
      <xdr:nvSpPr>
        <xdr:cNvPr id="704" name="【児童館】&#10;一人当たり面積平均値テキスト">
          <a:extLst>
            <a:ext uri="{FF2B5EF4-FFF2-40B4-BE49-F238E27FC236}">
              <a16:creationId xmlns:a16="http://schemas.microsoft.com/office/drawing/2014/main" id="{00000000-0008-0000-0100-0000C0020000}"/>
            </a:ext>
          </a:extLst>
        </xdr:cNvPr>
        <xdr:cNvSpPr txBox="1"/>
      </xdr:nvSpPr>
      <xdr:spPr>
        <a:xfrm>
          <a:off x="22199600" y="14164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82550</xdr:rowOff>
    </xdr:from>
    <xdr:to>
      <xdr:col>116</xdr:col>
      <xdr:colOff>114300</xdr:colOff>
      <xdr:row>84</xdr:row>
      <xdr:rowOff>12700</xdr:rowOff>
    </xdr:to>
    <xdr:sp macro="" textlink="">
      <xdr:nvSpPr>
        <xdr:cNvPr id="705" name="フローチャート: 判断 704">
          <a:extLst>
            <a:ext uri="{FF2B5EF4-FFF2-40B4-BE49-F238E27FC236}">
              <a16:creationId xmlns:a16="http://schemas.microsoft.com/office/drawing/2014/main" id="{00000000-0008-0000-0100-0000C1020000}"/>
            </a:ext>
          </a:extLst>
        </xdr:cNvPr>
        <xdr:cNvSpPr/>
      </xdr:nvSpPr>
      <xdr:spPr>
        <a:xfrm>
          <a:off x="221107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101600</xdr:rowOff>
    </xdr:from>
    <xdr:to>
      <xdr:col>112</xdr:col>
      <xdr:colOff>38100</xdr:colOff>
      <xdr:row>84</xdr:row>
      <xdr:rowOff>31750</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21272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63500</xdr:rowOff>
    </xdr:from>
    <xdr:to>
      <xdr:col>107</xdr:col>
      <xdr:colOff>101600</xdr:colOff>
      <xdr:row>83</xdr:row>
      <xdr:rowOff>165100</xdr:rowOff>
    </xdr:to>
    <xdr:sp macro="" textlink="">
      <xdr:nvSpPr>
        <xdr:cNvPr id="707" name="フローチャート: 判断 706">
          <a:extLst>
            <a:ext uri="{FF2B5EF4-FFF2-40B4-BE49-F238E27FC236}">
              <a16:creationId xmlns:a16="http://schemas.microsoft.com/office/drawing/2014/main" id="{00000000-0008-0000-0100-0000C3020000}"/>
            </a:ext>
          </a:extLst>
        </xdr:cNvPr>
        <xdr:cNvSpPr/>
      </xdr:nvSpPr>
      <xdr:spPr>
        <a:xfrm>
          <a:off x="20383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19494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63500</xdr:rowOff>
    </xdr:from>
    <xdr:to>
      <xdr:col>98</xdr:col>
      <xdr:colOff>38100</xdr:colOff>
      <xdr:row>83</xdr:row>
      <xdr:rowOff>165100</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18605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15" name="楕円 714">
          <a:extLst>
            <a:ext uri="{FF2B5EF4-FFF2-40B4-BE49-F238E27FC236}">
              <a16:creationId xmlns:a16="http://schemas.microsoft.com/office/drawing/2014/main" id="{00000000-0008-0000-0100-0000CB020000}"/>
            </a:ext>
          </a:extLst>
        </xdr:cNvPr>
        <xdr:cNvSpPr/>
      </xdr:nvSpPr>
      <xdr:spPr>
        <a:xfrm>
          <a:off x="221107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716" name="【児童館】&#10;一人当たり面積該当値テキスト">
          <a:extLst>
            <a:ext uri="{FF2B5EF4-FFF2-40B4-BE49-F238E27FC236}">
              <a16:creationId xmlns:a16="http://schemas.microsoft.com/office/drawing/2014/main" id="{00000000-0008-0000-0100-0000CC020000}"/>
            </a:ext>
          </a:extLst>
        </xdr:cNvPr>
        <xdr:cNvSpPr txBox="1"/>
      </xdr:nvSpPr>
      <xdr:spPr>
        <a:xfrm>
          <a:off x="22199600"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63500</xdr:rowOff>
    </xdr:from>
    <xdr:to>
      <xdr:col>112</xdr:col>
      <xdr:colOff>38100</xdr:colOff>
      <xdr:row>84</xdr:row>
      <xdr:rowOff>165100</xdr:rowOff>
    </xdr:to>
    <xdr:sp macro="" textlink="">
      <xdr:nvSpPr>
        <xdr:cNvPr id="717" name="楕円 716">
          <a:extLst>
            <a:ext uri="{FF2B5EF4-FFF2-40B4-BE49-F238E27FC236}">
              <a16:creationId xmlns:a16="http://schemas.microsoft.com/office/drawing/2014/main" id="{00000000-0008-0000-0100-0000CD020000}"/>
            </a:ext>
          </a:extLst>
        </xdr:cNvPr>
        <xdr:cNvSpPr/>
      </xdr:nvSpPr>
      <xdr:spPr>
        <a:xfrm>
          <a:off x="21272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84</xdr:row>
      <xdr:rowOff>114300</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a:off x="21323300" y="1451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719" name="楕円 718">
          <a:extLst>
            <a:ext uri="{FF2B5EF4-FFF2-40B4-BE49-F238E27FC236}">
              <a16:creationId xmlns:a16="http://schemas.microsoft.com/office/drawing/2014/main" id="{00000000-0008-0000-0100-0000CF020000}"/>
            </a:ext>
          </a:extLst>
        </xdr:cNvPr>
        <xdr:cNvSpPr/>
      </xdr:nvSpPr>
      <xdr:spPr>
        <a:xfrm>
          <a:off x="20383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114300</xdr:rowOff>
    </xdr:from>
    <xdr:to>
      <xdr:col>111</xdr:col>
      <xdr:colOff>177800</xdr:colOff>
      <xdr:row>84</xdr:row>
      <xdr:rowOff>114300</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a:off x="20434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82550</xdr:rowOff>
    </xdr:from>
    <xdr:to>
      <xdr:col>102</xdr:col>
      <xdr:colOff>165100</xdr:colOff>
      <xdr:row>84</xdr:row>
      <xdr:rowOff>12700</xdr:rowOff>
    </xdr:to>
    <xdr:sp macro="" textlink="">
      <xdr:nvSpPr>
        <xdr:cNvPr id="721" name="楕円 720">
          <a:extLst>
            <a:ext uri="{FF2B5EF4-FFF2-40B4-BE49-F238E27FC236}">
              <a16:creationId xmlns:a16="http://schemas.microsoft.com/office/drawing/2014/main" id="{00000000-0008-0000-0100-0000D1020000}"/>
            </a:ext>
          </a:extLst>
        </xdr:cNvPr>
        <xdr:cNvSpPr/>
      </xdr:nvSpPr>
      <xdr:spPr>
        <a:xfrm>
          <a:off x="19494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133350</xdr:rowOff>
    </xdr:from>
    <xdr:to>
      <xdr:col>107</xdr:col>
      <xdr:colOff>50800</xdr:colOff>
      <xdr:row>84</xdr:row>
      <xdr:rowOff>114300</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a:off x="19545300" y="14363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82550</xdr:rowOff>
    </xdr:from>
    <xdr:to>
      <xdr:col>98</xdr:col>
      <xdr:colOff>38100</xdr:colOff>
      <xdr:row>84</xdr:row>
      <xdr:rowOff>12700</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18605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133350</xdr:rowOff>
    </xdr:from>
    <xdr:to>
      <xdr:col>102</xdr:col>
      <xdr:colOff>114300</xdr:colOff>
      <xdr:row>83</xdr:row>
      <xdr:rowOff>133350</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18656300" y="1436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48277</xdr:rowOff>
    </xdr:from>
    <xdr:ext cx="469744" cy="259045"/>
    <xdr:sp macro="" textlink="">
      <xdr:nvSpPr>
        <xdr:cNvPr id="725" name="n_1aveValue【児童館】&#10;一人当たり面積">
          <a:extLst>
            <a:ext uri="{FF2B5EF4-FFF2-40B4-BE49-F238E27FC236}">
              <a16:creationId xmlns:a16="http://schemas.microsoft.com/office/drawing/2014/main" id="{00000000-0008-0000-0100-0000D5020000}"/>
            </a:ext>
          </a:extLst>
        </xdr:cNvPr>
        <xdr:cNvSpPr txBox="1"/>
      </xdr:nvSpPr>
      <xdr:spPr>
        <a:xfrm>
          <a:off x="210757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10177</xdr:rowOff>
    </xdr:from>
    <xdr:ext cx="469744" cy="259045"/>
    <xdr:sp macro="" textlink="">
      <xdr:nvSpPr>
        <xdr:cNvPr id="726" name="n_2aveValue【児童館】&#10;一人当たり面積">
          <a:extLst>
            <a:ext uri="{FF2B5EF4-FFF2-40B4-BE49-F238E27FC236}">
              <a16:creationId xmlns:a16="http://schemas.microsoft.com/office/drawing/2014/main" id="{00000000-0008-0000-0100-0000D6020000}"/>
            </a:ext>
          </a:extLst>
        </xdr:cNvPr>
        <xdr:cNvSpPr txBox="1"/>
      </xdr:nvSpPr>
      <xdr:spPr>
        <a:xfrm>
          <a:off x="20199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10177</xdr:rowOff>
    </xdr:from>
    <xdr:ext cx="469744" cy="259045"/>
    <xdr:sp macro="" textlink="">
      <xdr:nvSpPr>
        <xdr:cNvPr id="727" name="n_3aveValue【児童館】&#10;一人当たり面積">
          <a:extLst>
            <a:ext uri="{FF2B5EF4-FFF2-40B4-BE49-F238E27FC236}">
              <a16:creationId xmlns:a16="http://schemas.microsoft.com/office/drawing/2014/main" id="{00000000-0008-0000-0100-0000D7020000}"/>
            </a:ext>
          </a:extLst>
        </xdr:cNvPr>
        <xdr:cNvSpPr txBox="1"/>
      </xdr:nvSpPr>
      <xdr:spPr>
        <a:xfrm>
          <a:off x="19310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10177</xdr:rowOff>
    </xdr:from>
    <xdr:ext cx="469744" cy="259045"/>
    <xdr:sp macro="" textlink="">
      <xdr:nvSpPr>
        <xdr:cNvPr id="728" name="n_4aveValue【児童館】&#10;一人当たり面積">
          <a:extLst>
            <a:ext uri="{FF2B5EF4-FFF2-40B4-BE49-F238E27FC236}">
              <a16:creationId xmlns:a16="http://schemas.microsoft.com/office/drawing/2014/main" id="{00000000-0008-0000-0100-0000D8020000}"/>
            </a:ext>
          </a:extLst>
        </xdr:cNvPr>
        <xdr:cNvSpPr txBox="1"/>
      </xdr:nvSpPr>
      <xdr:spPr>
        <a:xfrm>
          <a:off x="18421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156227</xdr:rowOff>
    </xdr:from>
    <xdr:ext cx="469744" cy="259045"/>
    <xdr:sp macro="" textlink="">
      <xdr:nvSpPr>
        <xdr:cNvPr id="729" name="n_1mainValue【児童館】&#10;一人当たり面積">
          <a:extLst>
            <a:ext uri="{FF2B5EF4-FFF2-40B4-BE49-F238E27FC236}">
              <a16:creationId xmlns:a16="http://schemas.microsoft.com/office/drawing/2014/main" id="{00000000-0008-0000-0100-0000D9020000}"/>
            </a:ext>
          </a:extLst>
        </xdr:cNvPr>
        <xdr:cNvSpPr txBox="1"/>
      </xdr:nvSpPr>
      <xdr:spPr>
        <a:xfrm>
          <a:off x="210757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156227</xdr:rowOff>
    </xdr:from>
    <xdr:ext cx="469744" cy="259045"/>
    <xdr:sp macro="" textlink="">
      <xdr:nvSpPr>
        <xdr:cNvPr id="730" name="n_2mainValue【児童館】&#10;一人当たり面積">
          <a:extLst>
            <a:ext uri="{FF2B5EF4-FFF2-40B4-BE49-F238E27FC236}">
              <a16:creationId xmlns:a16="http://schemas.microsoft.com/office/drawing/2014/main" id="{00000000-0008-0000-0100-0000DA020000}"/>
            </a:ext>
          </a:extLst>
        </xdr:cNvPr>
        <xdr:cNvSpPr txBox="1"/>
      </xdr:nvSpPr>
      <xdr:spPr>
        <a:xfrm>
          <a:off x="20199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3827</xdr:rowOff>
    </xdr:from>
    <xdr:ext cx="469744" cy="259045"/>
    <xdr:sp macro="" textlink="">
      <xdr:nvSpPr>
        <xdr:cNvPr id="731" name="n_3mainValue【児童館】&#10;一人当たり面積">
          <a:extLst>
            <a:ext uri="{FF2B5EF4-FFF2-40B4-BE49-F238E27FC236}">
              <a16:creationId xmlns:a16="http://schemas.microsoft.com/office/drawing/2014/main" id="{00000000-0008-0000-0100-0000DB020000}"/>
            </a:ext>
          </a:extLst>
        </xdr:cNvPr>
        <xdr:cNvSpPr txBox="1"/>
      </xdr:nvSpPr>
      <xdr:spPr>
        <a:xfrm>
          <a:off x="1931042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3827</xdr:rowOff>
    </xdr:from>
    <xdr:ext cx="469744" cy="259045"/>
    <xdr:sp macro="" textlink="">
      <xdr:nvSpPr>
        <xdr:cNvPr id="732" name="n_4mainValue【児童館】&#10;一人当たり面積">
          <a:extLst>
            <a:ext uri="{FF2B5EF4-FFF2-40B4-BE49-F238E27FC236}">
              <a16:creationId xmlns:a16="http://schemas.microsoft.com/office/drawing/2014/main" id="{00000000-0008-0000-0100-0000DC020000}"/>
            </a:ext>
          </a:extLst>
        </xdr:cNvPr>
        <xdr:cNvSpPr txBox="1"/>
      </xdr:nvSpPr>
      <xdr:spPr>
        <a:xfrm>
          <a:off x="1842142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00000000-0008-0000-0100-0000E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00000000-0008-0000-0100-0000E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00000000-0008-0000-0100-0000E9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a:extLst>
            <a:ext uri="{FF2B5EF4-FFF2-40B4-BE49-F238E27FC236}">
              <a16:creationId xmlns:a16="http://schemas.microsoft.com/office/drawing/2014/main" id="{00000000-0008-0000-0100-0000F4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5714</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flipV="1">
          <a:off x="16318864" y="17034511"/>
          <a:ext cx="0" cy="1487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758" name="【公民館】&#10;有形固定資産減価償却率最小値テキスト">
          <a:extLst>
            <a:ext uri="{FF2B5EF4-FFF2-40B4-BE49-F238E27FC236}">
              <a16:creationId xmlns:a16="http://schemas.microsoft.com/office/drawing/2014/main" id="{00000000-0008-0000-0100-0000F6020000}"/>
            </a:ext>
          </a:extLst>
        </xdr:cNvPr>
        <xdr:cNvSpPr txBox="1"/>
      </xdr:nvSpPr>
      <xdr:spPr>
        <a:xfrm>
          <a:off x="16357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6230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760" name="【公民館】&#10;有形固定資産減価償却率最大値テキスト">
          <a:extLst>
            <a:ext uri="{FF2B5EF4-FFF2-40B4-BE49-F238E27FC236}">
              <a16:creationId xmlns:a16="http://schemas.microsoft.com/office/drawing/2014/main" id="{00000000-0008-0000-0100-0000F8020000}"/>
            </a:ext>
          </a:extLst>
        </xdr:cNvPr>
        <xdr:cNvSpPr txBox="1"/>
      </xdr:nvSpPr>
      <xdr:spPr>
        <a:xfrm>
          <a:off x="16357600" y="1680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6230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49547</xdr:rowOff>
    </xdr:from>
    <xdr:ext cx="405111" cy="259045"/>
    <xdr:sp macro="" textlink="">
      <xdr:nvSpPr>
        <xdr:cNvPr id="762" name="【公民館】&#10;有形固定資産減価償却率平均値テキスト">
          <a:extLst>
            <a:ext uri="{FF2B5EF4-FFF2-40B4-BE49-F238E27FC236}">
              <a16:creationId xmlns:a16="http://schemas.microsoft.com/office/drawing/2014/main" id="{00000000-0008-0000-0100-0000FA020000}"/>
            </a:ext>
          </a:extLst>
        </xdr:cNvPr>
        <xdr:cNvSpPr txBox="1"/>
      </xdr:nvSpPr>
      <xdr:spPr>
        <a:xfrm>
          <a:off x="16357600" y="17880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71120</xdr:rowOff>
    </xdr:from>
    <xdr:to>
      <xdr:col>85</xdr:col>
      <xdr:colOff>177800</xdr:colOff>
      <xdr:row>105</xdr:row>
      <xdr:rowOff>1270</xdr:rowOff>
    </xdr:to>
    <xdr:sp macro="" textlink="">
      <xdr:nvSpPr>
        <xdr:cNvPr id="763" name="フローチャート: 判断 762">
          <a:extLst>
            <a:ext uri="{FF2B5EF4-FFF2-40B4-BE49-F238E27FC236}">
              <a16:creationId xmlns:a16="http://schemas.microsoft.com/office/drawing/2014/main" id="{00000000-0008-0000-0100-0000FB020000}"/>
            </a:ext>
          </a:extLst>
        </xdr:cNvPr>
        <xdr:cNvSpPr/>
      </xdr:nvSpPr>
      <xdr:spPr>
        <a:xfrm>
          <a:off x="162687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42545</xdr:rowOff>
    </xdr:from>
    <xdr:to>
      <xdr:col>81</xdr:col>
      <xdr:colOff>101600</xdr:colOff>
      <xdr:row>104</xdr:row>
      <xdr:rowOff>144145</xdr:rowOff>
    </xdr:to>
    <xdr:sp macro="" textlink="">
      <xdr:nvSpPr>
        <xdr:cNvPr id="764" name="フローチャート: 判断 763">
          <a:extLst>
            <a:ext uri="{FF2B5EF4-FFF2-40B4-BE49-F238E27FC236}">
              <a16:creationId xmlns:a16="http://schemas.microsoft.com/office/drawing/2014/main" id="{00000000-0008-0000-0100-0000FC020000}"/>
            </a:ext>
          </a:extLst>
        </xdr:cNvPr>
        <xdr:cNvSpPr/>
      </xdr:nvSpPr>
      <xdr:spPr>
        <a:xfrm>
          <a:off x="15430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166370</xdr:rowOff>
    </xdr:from>
    <xdr:to>
      <xdr:col>76</xdr:col>
      <xdr:colOff>165100</xdr:colOff>
      <xdr:row>104</xdr:row>
      <xdr:rowOff>96520</xdr:rowOff>
    </xdr:to>
    <xdr:sp macro="" textlink="">
      <xdr:nvSpPr>
        <xdr:cNvPr id="765" name="フローチャート: 判断 764">
          <a:extLst>
            <a:ext uri="{FF2B5EF4-FFF2-40B4-BE49-F238E27FC236}">
              <a16:creationId xmlns:a16="http://schemas.microsoft.com/office/drawing/2014/main" id="{00000000-0008-0000-0100-0000FD020000}"/>
            </a:ext>
          </a:extLst>
        </xdr:cNvPr>
        <xdr:cNvSpPr/>
      </xdr:nvSpPr>
      <xdr:spPr>
        <a:xfrm>
          <a:off x="14541500" y="178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6350</xdr:rowOff>
    </xdr:from>
    <xdr:to>
      <xdr:col>72</xdr:col>
      <xdr:colOff>38100</xdr:colOff>
      <xdr:row>104</xdr:row>
      <xdr:rowOff>107950</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3652500" y="1783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12064</xdr:rowOff>
    </xdr:from>
    <xdr:to>
      <xdr:col>67</xdr:col>
      <xdr:colOff>101600</xdr:colOff>
      <xdr:row>104</xdr:row>
      <xdr:rowOff>113664</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27635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100-000000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120650</xdr:rowOff>
    </xdr:from>
    <xdr:to>
      <xdr:col>85</xdr:col>
      <xdr:colOff>177800</xdr:colOff>
      <xdr:row>104</xdr:row>
      <xdr:rowOff>50800</xdr:rowOff>
    </xdr:to>
    <xdr:sp macro="" textlink="">
      <xdr:nvSpPr>
        <xdr:cNvPr id="773" name="楕円 772">
          <a:extLst>
            <a:ext uri="{FF2B5EF4-FFF2-40B4-BE49-F238E27FC236}">
              <a16:creationId xmlns:a16="http://schemas.microsoft.com/office/drawing/2014/main" id="{00000000-0008-0000-0100-000005030000}"/>
            </a:ext>
          </a:extLst>
        </xdr:cNvPr>
        <xdr:cNvSpPr/>
      </xdr:nvSpPr>
      <xdr:spPr>
        <a:xfrm>
          <a:off x="162687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143527</xdr:rowOff>
    </xdr:from>
    <xdr:ext cx="405111" cy="259045"/>
    <xdr:sp macro="" textlink="">
      <xdr:nvSpPr>
        <xdr:cNvPr id="774" name="【公民館】&#10;有形固定資産減価償却率該当値テキスト">
          <a:extLst>
            <a:ext uri="{FF2B5EF4-FFF2-40B4-BE49-F238E27FC236}">
              <a16:creationId xmlns:a16="http://schemas.microsoft.com/office/drawing/2014/main" id="{00000000-0008-0000-0100-000006030000}"/>
            </a:ext>
          </a:extLst>
        </xdr:cNvPr>
        <xdr:cNvSpPr txBox="1"/>
      </xdr:nvSpPr>
      <xdr:spPr>
        <a:xfrm>
          <a:off x="16357600"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153036</xdr:rowOff>
    </xdr:from>
    <xdr:to>
      <xdr:col>81</xdr:col>
      <xdr:colOff>101600</xdr:colOff>
      <xdr:row>104</xdr:row>
      <xdr:rowOff>83186</xdr:rowOff>
    </xdr:to>
    <xdr:sp macro="" textlink="">
      <xdr:nvSpPr>
        <xdr:cNvPr id="775" name="楕円 774">
          <a:extLst>
            <a:ext uri="{FF2B5EF4-FFF2-40B4-BE49-F238E27FC236}">
              <a16:creationId xmlns:a16="http://schemas.microsoft.com/office/drawing/2014/main" id="{00000000-0008-0000-0100-000007030000}"/>
            </a:ext>
          </a:extLst>
        </xdr:cNvPr>
        <xdr:cNvSpPr/>
      </xdr:nvSpPr>
      <xdr:spPr>
        <a:xfrm>
          <a:off x="15430500" y="1781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0</xdr:rowOff>
    </xdr:from>
    <xdr:to>
      <xdr:col>85</xdr:col>
      <xdr:colOff>127000</xdr:colOff>
      <xdr:row>104</xdr:row>
      <xdr:rowOff>32386</xdr:rowOff>
    </xdr:to>
    <xdr:cxnSp macro="">
      <xdr:nvCxnSpPr>
        <xdr:cNvPr id="776" name="直線コネクタ 775">
          <a:extLst>
            <a:ext uri="{FF2B5EF4-FFF2-40B4-BE49-F238E27FC236}">
              <a16:creationId xmlns:a16="http://schemas.microsoft.com/office/drawing/2014/main" id="{00000000-0008-0000-0100-000008030000}"/>
            </a:ext>
          </a:extLst>
        </xdr:cNvPr>
        <xdr:cNvCxnSpPr/>
      </xdr:nvCxnSpPr>
      <xdr:spPr>
        <a:xfrm flipV="1">
          <a:off x="15481300" y="17830800"/>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93980</xdr:rowOff>
    </xdr:from>
    <xdr:to>
      <xdr:col>76</xdr:col>
      <xdr:colOff>165100</xdr:colOff>
      <xdr:row>104</xdr:row>
      <xdr:rowOff>24130</xdr:rowOff>
    </xdr:to>
    <xdr:sp macro="" textlink="">
      <xdr:nvSpPr>
        <xdr:cNvPr id="777" name="楕円 776">
          <a:extLst>
            <a:ext uri="{FF2B5EF4-FFF2-40B4-BE49-F238E27FC236}">
              <a16:creationId xmlns:a16="http://schemas.microsoft.com/office/drawing/2014/main" id="{00000000-0008-0000-0100-000009030000}"/>
            </a:ext>
          </a:extLst>
        </xdr:cNvPr>
        <xdr:cNvSpPr/>
      </xdr:nvSpPr>
      <xdr:spPr>
        <a:xfrm>
          <a:off x="14541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144780</xdr:rowOff>
    </xdr:from>
    <xdr:to>
      <xdr:col>81</xdr:col>
      <xdr:colOff>50800</xdr:colOff>
      <xdr:row>104</xdr:row>
      <xdr:rowOff>32386</xdr:rowOff>
    </xdr:to>
    <xdr:cxnSp macro="">
      <xdr:nvCxnSpPr>
        <xdr:cNvPr id="778" name="直線コネクタ 777">
          <a:extLst>
            <a:ext uri="{FF2B5EF4-FFF2-40B4-BE49-F238E27FC236}">
              <a16:creationId xmlns:a16="http://schemas.microsoft.com/office/drawing/2014/main" id="{00000000-0008-0000-0100-00000A030000}"/>
            </a:ext>
          </a:extLst>
        </xdr:cNvPr>
        <xdr:cNvCxnSpPr/>
      </xdr:nvCxnSpPr>
      <xdr:spPr>
        <a:xfrm>
          <a:off x="14592300" y="17804130"/>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120650</xdr:rowOff>
    </xdr:from>
    <xdr:to>
      <xdr:col>72</xdr:col>
      <xdr:colOff>38100</xdr:colOff>
      <xdr:row>104</xdr:row>
      <xdr:rowOff>50800</xdr:rowOff>
    </xdr:to>
    <xdr:sp macro="" textlink="">
      <xdr:nvSpPr>
        <xdr:cNvPr id="779" name="楕円 778">
          <a:extLst>
            <a:ext uri="{FF2B5EF4-FFF2-40B4-BE49-F238E27FC236}">
              <a16:creationId xmlns:a16="http://schemas.microsoft.com/office/drawing/2014/main" id="{00000000-0008-0000-0100-00000B030000}"/>
            </a:ext>
          </a:extLst>
        </xdr:cNvPr>
        <xdr:cNvSpPr/>
      </xdr:nvSpPr>
      <xdr:spPr>
        <a:xfrm>
          <a:off x="13652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144780</xdr:rowOff>
    </xdr:from>
    <xdr:to>
      <xdr:col>76</xdr:col>
      <xdr:colOff>114300</xdr:colOff>
      <xdr:row>104</xdr:row>
      <xdr:rowOff>0</xdr:rowOff>
    </xdr:to>
    <xdr:cxnSp macro="">
      <xdr:nvCxnSpPr>
        <xdr:cNvPr id="780" name="直線コネクタ 779">
          <a:extLst>
            <a:ext uri="{FF2B5EF4-FFF2-40B4-BE49-F238E27FC236}">
              <a16:creationId xmlns:a16="http://schemas.microsoft.com/office/drawing/2014/main" id="{00000000-0008-0000-0100-00000C030000}"/>
            </a:ext>
          </a:extLst>
        </xdr:cNvPr>
        <xdr:cNvCxnSpPr/>
      </xdr:nvCxnSpPr>
      <xdr:spPr>
        <a:xfrm flipV="1">
          <a:off x="13703300" y="178041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153036</xdr:rowOff>
    </xdr:from>
    <xdr:to>
      <xdr:col>67</xdr:col>
      <xdr:colOff>101600</xdr:colOff>
      <xdr:row>104</xdr:row>
      <xdr:rowOff>83186</xdr:rowOff>
    </xdr:to>
    <xdr:sp macro="" textlink="">
      <xdr:nvSpPr>
        <xdr:cNvPr id="781" name="楕円 780">
          <a:extLst>
            <a:ext uri="{FF2B5EF4-FFF2-40B4-BE49-F238E27FC236}">
              <a16:creationId xmlns:a16="http://schemas.microsoft.com/office/drawing/2014/main" id="{00000000-0008-0000-0100-00000D030000}"/>
            </a:ext>
          </a:extLst>
        </xdr:cNvPr>
        <xdr:cNvSpPr/>
      </xdr:nvSpPr>
      <xdr:spPr>
        <a:xfrm>
          <a:off x="12763500" y="1781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0</xdr:rowOff>
    </xdr:from>
    <xdr:to>
      <xdr:col>71</xdr:col>
      <xdr:colOff>177800</xdr:colOff>
      <xdr:row>104</xdr:row>
      <xdr:rowOff>32386</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flipV="1">
          <a:off x="12814300" y="1783080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135272</xdr:rowOff>
    </xdr:from>
    <xdr:ext cx="405111" cy="259045"/>
    <xdr:sp macro="" textlink="">
      <xdr:nvSpPr>
        <xdr:cNvPr id="783" name="n_1aveValue【公民館】&#10;有形固定資産減価償却率">
          <a:extLst>
            <a:ext uri="{FF2B5EF4-FFF2-40B4-BE49-F238E27FC236}">
              <a16:creationId xmlns:a16="http://schemas.microsoft.com/office/drawing/2014/main" id="{00000000-0008-0000-0100-00000F030000}"/>
            </a:ext>
          </a:extLst>
        </xdr:cNvPr>
        <xdr:cNvSpPr txBox="1"/>
      </xdr:nvSpPr>
      <xdr:spPr>
        <a:xfrm>
          <a:off x="1526604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87647</xdr:rowOff>
    </xdr:from>
    <xdr:ext cx="405111" cy="259045"/>
    <xdr:sp macro="" textlink="">
      <xdr:nvSpPr>
        <xdr:cNvPr id="784" name="n_2aveValue【公民館】&#10;有形固定資産減価償却率">
          <a:extLst>
            <a:ext uri="{FF2B5EF4-FFF2-40B4-BE49-F238E27FC236}">
              <a16:creationId xmlns:a16="http://schemas.microsoft.com/office/drawing/2014/main" id="{00000000-0008-0000-0100-000010030000}"/>
            </a:ext>
          </a:extLst>
        </xdr:cNvPr>
        <xdr:cNvSpPr txBox="1"/>
      </xdr:nvSpPr>
      <xdr:spPr>
        <a:xfrm>
          <a:off x="14389744" y="179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99077</xdr:rowOff>
    </xdr:from>
    <xdr:ext cx="405111" cy="259045"/>
    <xdr:sp macro="" textlink="">
      <xdr:nvSpPr>
        <xdr:cNvPr id="785" name="n_3aveValue【公民館】&#10;有形固定資産減価償却率">
          <a:extLst>
            <a:ext uri="{FF2B5EF4-FFF2-40B4-BE49-F238E27FC236}">
              <a16:creationId xmlns:a16="http://schemas.microsoft.com/office/drawing/2014/main" id="{00000000-0008-0000-0100-000011030000}"/>
            </a:ext>
          </a:extLst>
        </xdr:cNvPr>
        <xdr:cNvSpPr txBox="1"/>
      </xdr:nvSpPr>
      <xdr:spPr>
        <a:xfrm>
          <a:off x="13500744" y="1792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104791</xdr:rowOff>
    </xdr:from>
    <xdr:ext cx="405111" cy="259045"/>
    <xdr:sp macro="" textlink="">
      <xdr:nvSpPr>
        <xdr:cNvPr id="786" name="n_4aveValue【公民館】&#10;有形固定資産減価償却率">
          <a:extLst>
            <a:ext uri="{FF2B5EF4-FFF2-40B4-BE49-F238E27FC236}">
              <a16:creationId xmlns:a16="http://schemas.microsoft.com/office/drawing/2014/main" id="{00000000-0008-0000-0100-000012030000}"/>
            </a:ext>
          </a:extLst>
        </xdr:cNvPr>
        <xdr:cNvSpPr txBox="1"/>
      </xdr:nvSpPr>
      <xdr:spPr>
        <a:xfrm>
          <a:off x="12611744"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99713</xdr:rowOff>
    </xdr:from>
    <xdr:ext cx="405111" cy="259045"/>
    <xdr:sp macro="" textlink="">
      <xdr:nvSpPr>
        <xdr:cNvPr id="787" name="n_1mainValue【公民館】&#10;有形固定資産減価償却率">
          <a:extLst>
            <a:ext uri="{FF2B5EF4-FFF2-40B4-BE49-F238E27FC236}">
              <a16:creationId xmlns:a16="http://schemas.microsoft.com/office/drawing/2014/main" id="{00000000-0008-0000-0100-000013030000}"/>
            </a:ext>
          </a:extLst>
        </xdr:cNvPr>
        <xdr:cNvSpPr txBox="1"/>
      </xdr:nvSpPr>
      <xdr:spPr>
        <a:xfrm>
          <a:off x="15266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40657</xdr:rowOff>
    </xdr:from>
    <xdr:ext cx="405111" cy="259045"/>
    <xdr:sp macro="" textlink="">
      <xdr:nvSpPr>
        <xdr:cNvPr id="788" name="n_2mainValue【公民館】&#10;有形固定資産減価償却率">
          <a:extLst>
            <a:ext uri="{FF2B5EF4-FFF2-40B4-BE49-F238E27FC236}">
              <a16:creationId xmlns:a16="http://schemas.microsoft.com/office/drawing/2014/main" id="{00000000-0008-0000-0100-000014030000}"/>
            </a:ext>
          </a:extLst>
        </xdr:cNvPr>
        <xdr:cNvSpPr txBox="1"/>
      </xdr:nvSpPr>
      <xdr:spPr>
        <a:xfrm>
          <a:off x="14389744"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67327</xdr:rowOff>
    </xdr:from>
    <xdr:ext cx="405111" cy="259045"/>
    <xdr:sp macro="" textlink="">
      <xdr:nvSpPr>
        <xdr:cNvPr id="789" name="n_3mainValue【公民館】&#10;有形固定資産減価償却率">
          <a:extLst>
            <a:ext uri="{FF2B5EF4-FFF2-40B4-BE49-F238E27FC236}">
              <a16:creationId xmlns:a16="http://schemas.microsoft.com/office/drawing/2014/main" id="{00000000-0008-0000-0100-000015030000}"/>
            </a:ext>
          </a:extLst>
        </xdr:cNvPr>
        <xdr:cNvSpPr txBox="1"/>
      </xdr:nvSpPr>
      <xdr:spPr>
        <a:xfrm>
          <a:off x="13500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99713</xdr:rowOff>
    </xdr:from>
    <xdr:ext cx="405111" cy="259045"/>
    <xdr:sp macro="" textlink="">
      <xdr:nvSpPr>
        <xdr:cNvPr id="790" name="n_4mainValue【公民館】&#10;有形固定資産減価償却率">
          <a:extLst>
            <a:ext uri="{FF2B5EF4-FFF2-40B4-BE49-F238E27FC236}">
              <a16:creationId xmlns:a16="http://schemas.microsoft.com/office/drawing/2014/main" id="{00000000-0008-0000-0100-000016030000}"/>
            </a:ext>
          </a:extLst>
        </xdr:cNvPr>
        <xdr:cNvSpPr txBox="1"/>
      </xdr:nvSpPr>
      <xdr:spPr>
        <a:xfrm>
          <a:off x="126117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00000000-0008-0000-0100-000017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00000000-0008-0000-0100-00001F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00000000-0008-0000-0100-000020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a:extLst>
            <a:ext uri="{FF2B5EF4-FFF2-40B4-BE49-F238E27FC236}">
              <a16:creationId xmlns:a16="http://schemas.microsoft.com/office/drawing/2014/main" id="{00000000-0008-0000-0100-00002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30480</xdr:rowOff>
    </xdr:from>
    <xdr:to>
      <xdr:col>116</xdr:col>
      <xdr:colOff>62864</xdr:colOff>
      <xdr:row>108</xdr:row>
      <xdr:rowOff>62485</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flipV="1">
          <a:off x="22160864" y="17175480"/>
          <a:ext cx="0" cy="1403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3" name="【公民館】&#10;一人当たり面積最小値テキスト">
          <a:extLst>
            <a:ext uri="{FF2B5EF4-FFF2-40B4-BE49-F238E27FC236}">
              <a16:creationId xmlns:a16="http://schemas.microsoft.com/office/drawing/2014/main" id="{00000000-0008-0000-0100-00002D030000}"/>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148607</xdr:rowOff>
    </xdr:from>
    <xdr:ext cx="469744" cy="259045"/>
    <xdr:sp macro="" textlink="">
      <xdr:nvSpPr>
        <xdr:cNvPr id="815" name="【公民館】&#10;一人当たり面積最大値テキスト">
          <a:extLst>
            <a:ext uri="{FF2B5EF4-FFF2-40B4-BE49-F238E27FC236}">
              <a16:creationId xmlns:a16="http://schemas.microsoft.com/office/drawing/2014/main" id="{00000000-0008-0000-0100-00002F030000}"/>
            </a:ext>
          </a:extLst>
        </xdr:cNvPr>
        <xdr:cNvSpPr txBox="1"/>
      </xdr:nvSpPr>
      <xdr:spPr>
        <a:xfrm>
          <a:off x="22199600" y="1695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30480</xdr:rowOff>
    </xdr:from>
    <xdr:to>
      <xdr:col>116</xdr:col>
      <xdr:colOff>152400</xdr:colOff>
      <xdr:row>100</xdr:row>
      <xdr:rowOff>30480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22072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156990</xdr:rowOff>
    </xdr:from>
    <xdr:ext cx="469744" cy="259045"/>
    <xdr:sp macro="" textlink="">
      <xdr:nvSpPr>
        <xdr:cNvPr id="817" name="【公民館】&#10;一人当たり面積平均値テキスト">
          <a:extLst>
            <a:ext uri="{FF2B5EF4-FFF2-40B4-BE49-F238E27FC236}">
              <a16:creationId xmlns:a16="http://schemas.microsoft.com/office/drawing/2014/main" id="{00000000-0008-0000-0100-000031030000}"/>
            </a:ext>
          </a:extLst>
        </xdr:cNvPr>
        <xdr:cNvSpPr txBox="1"/>
      </xdr:nvSpPr>
      <xdr:spPr>
        <a:xfrm>
          <a:off x="22199600" y="18159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7113</xdr:rowOff>
    </xdr:from>
    <xdr:to>
      <xdr:col>116</xdr:col>
      <xdr:colOff>114300</xdr:colOff>
      <xdr:row>106</xdr:row>
      <xdr:rowOff>108713</xdr:rowOff>
    </xdr:to>
    <xdr:sp macro="" textlink="">
      <xdr:nvSpPr>
        <xdr:cNvPr id="818" name="フローチャート: 判断 817">
          <a:extLst>
            <a:ext uri="{FF2B5EF4-FFF2-40B4-BE49-F238E27FC236}">
              <a16:creationId xmlns:a16="http://schemas.microsoft.com/office/drawing/2014/main" id="{00000000-0008-0000-0100-000032030000}"/>
            </a:ext>
          </a:extLst>
        </xdr:cNvPr>
        <xdr:cNvSpPr/>
      </xdr:nvSpPr>
      <xdr:spPr>
        <a:xfrm>
          <a:off x="22110700" y="1818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11685</xdr:rowOff>
    </xdr:from>
    <xdr:to>
      <xdr:col>112</xdr:col>
      <xdr:colOff>38100</xdr:colOff>
      <xdr:row>106</xdr:row>
      <xdr:rowOff>113285</xdr:rowOff>
    </xdr:to>
    <xdr:sp macro="" textlink="">
      <xdr:nvSpPr>
        <xdr:cNvPr id="819" name="フローチャート: 判断 818">
          <a:extLst>
            <a:ext uri="{FF2B5EF4-FFF2-40B4-BE49-F238E27FC236}">
              <a16:creationId xmlns:a16="http://schemas.microsoft.com/office/drawing/2014/main" id="{00000000-0008-0000-0100-000033030000}"/>
            </a:ext>
          </a:extLst>
        </xdr:cNvPr>
        <xdr:cNvSpPr/>
      </xdr:nvSpPr>
      <xdr:spPr>
        <a:xfrm>
          <a:off x="21272500" y="1818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18542</xdr:rowOff>
    </xdr:from>
    <xdr:to>
      <xdr:col>107</xdr:col>
      <xdr:colOff>101600</xdr:colOff>
      <xdr:row>106</xdr:row>
      <xdr:rowOff>120142</xdr:rowOff>
    </xdr:to>
    <xdr:sp macro="" textlink="">
      <xdr:nvSpPr>
        <xdr:cNvPr id="820" name="フローチャート: 判断 819">
          <a:extLst>
            <a:ext uri="{FF2B5EF4-FFF2-40B4-BE49-F238E27FC236}">
              <a16:creationId xmlns:a16="http://schemas.microsoft.com/office/drawing/2014/main" id="{00000000-0008-0000-0100-000034030000}"/>
            </a:ext>
          </a:extLst>
        </xdr:cNvPr>
        <xdr:cNvSpPr/>
      </xdr:nvSpPr>
      <xdr:spPr>
        <a:xfrm>
          <a:off x="20383500" y="1819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43687</xdr:rowOff>
    </xdr:from>
    <xdr:to>
      <xdr:col>102</xdr:col>
      <xdr:colOff>165100</xdr:colOff>
      <xdr:row>106</xdr:row>
      <xdr:rowOff>145287</xdr:rowOff>
    </xdr:to>
    <xdr:sp macro="" textlink="">
      <xdr:nvSpPr>
        <xdr:cNvPr id="821" name="フローチャート: 判断 820">
          <a:extLst>
            <a:ext uri="{FF2B5EF4-FFF2-40B4-BE49-F238E27FC236}">
              <a16:creationId xmlns:a16="http://schemas.microsoft.com/office/drawing/2014/main" id="{00000000-0008-0000-0100-000035030000}"/>
            </a:ext>
          </a:extLst>
        </xdr:cNvPr>
        <xdr:cNvSpPr/>
      </xdr:nvSpPr>
      <xdr:spPr>
        <a:xfrm>
          <a:off x="19494500" y="1821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39115</xdr:rowOff>
    </xdr:from>
    <xdr:to>
      <xdr:col>98</xdr:col>
      <xdr:colOff>38100</xdr:colOff>
      <xdr:row>106</xdr:row>
      <xdr:rowOff>140715</xdr:rowOff>
    </xdr:to>
    <xdr:sp macro="" textlink="">
      <xdr:nvSpPr>
        <xdr:cNvPr id="822" name="フローチャート: 判断 821">
          <a:extLst>
            <a:ext uri="{FF2B5EF4-FFF2-40B4-BE49-F238E27FC236}">
              <a16:creationId xmlns:a16="http://schemas.microsoft.com/office/drawing/2014/main" id="{00000000-0008-0000-0100-000036030000}"/>
            </a:ext>
          </a:extLst>
        </xdr:cNvPr>
        <xdr:cNvSpPr/>
      </xdr:nvSpPr>
      <xdr:spPr>
        <a:xfrm>
          <a:off x="18605500" y="1821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0000000-0008-0000-0100-00003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0000000-0008-0000-0100-00003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153415</xdr:rowOff>
    </xdr:from>
    <xdr:to>
      <xdr:col>116</xdr:col>
      <xdr:colOff>114300</xdr:colOff>
      <xdr:row>104</xdr:row>
      <xdr:rowOff>83565</xdr:rowOff>
    </xdr:to>
    <xdr:sp macro="" textlink="">
      <xdr:nvSpPr>
        <xdr:cNvPr id="828" name="楕円 827">
          <a:extLst>
            <a:ext uri="{FF2B5EF4-FFF2-40B4-BE49-F238E27FC236}">
              <a16:creationId xmlns:a16="http://schemas.microsoft.com/office/drawing/2014/main" id="{00000000-0008-0000-0100-00003C030000}"/>
            </a:ext>
          </a:extLst>
        </xdr:cNvPr>
        <xdr:cNvSpPr/>
      </xdr:nvSpPr>
      <xdr:spPr>
        <a:xfrm>
          <a:off x="22110700" y="1781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4842</xdr:rowOff>
    </xdr:from>
    <xdr:ext cx="469744" cy="259045"/>
    <xdr:sp macro="" textlink="">
      <xdr:nvSpPr>
        <xdr:cNvPr id="829" name="【公民館】&#10;一人当たり面積該当値テキスト">
          <a:extLst>
            <a:ext uri="{FF2B5EF4-FFF2-40B4-BE49-F238E27FC236}">
              <a16:creationId xmlns:a16="http://schemas.microsoft.com/office/drawing/2014/main" id="{00000000-0008-0000-0100-00003D030000}"/>
            </a:ext>
          </a:extLst>
        </xdr:cNvPr>
        <xdr:cNvSpPr txBox="1"/>
      </xdr:nvSpPr>
      <xdr:spPr>
        <a:xfrm>
          <a:off x="22199600" y="1766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164846</xdr:rowOff>
    </xdr:from>
    <xdr:to>
      <xdr:col>112</xdr:col>
      <xdr:colOff>38100</xdr:colOff>
      <xdr:row>104</xdr:row>
      <xdr:rowOff>94996</xdr:rowOff>
    </xdr:to>
    <xdr:sp macro="" textlink="">
      <xdr:nvSpPr>
        <xdr:cNvPr id="830" name="楕円 829">
          <a:extLst>
            <a:ext uri="{FF2B5EF4-FFF2-40B4-BE49-F238E27FC236}">
              <a16:creationId xmlns:a16="http://schemas.microsoft.com/office/drawing/2014/main" id="{00000000-0008-0000-0100-00003E030000}"/>
            </a:ext>
          </a:extLst>
        </xdr:cNvPr>
        <xdr:cNvSpPr/>
      </xdr:nvSpPr>
      <xdr:spPr>
        <a:xfrm>
          <a:off x="21272500" y="1782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32765</xdr:rowOff>
    </xdr:from>
    <xdr:to>
      <xdr:col>116</xdr:col>
      <xdr:colOff>63500</xdr:colOff>
      <xdr:row>104</xdr:row>
      <xdr:rowOff>44196</xdr:rowOff>
    </xdr:to>
    <xdr:cxnSp macro="">
      <xdr:nvCxnSpPr>
        <xdr:cNvPr id="831" name="直線コネクタ 830">
          <a:extLst>
            <a:ext uri="{FF2B5EF4-FFF2-40B4-BE49-F238E27FC236}">
              <a16:creationId xmlns:a16="http://schemas.microsoft.com/office/drawing/2014/main" id="{00000000-0008-0000-0100-00003F030000}"/>
            </a:ext>
          </a:extLst>
        </xdr:cNvPr>
        <xdr:cNvCxnSpPr/>
      </xdr:nvCxnSpPr>
      <xdr:spPr>
        <a:xfrm flipV="1">
          <a:off x="21323300" y="17863565"/>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167132</xdr:rowOff>
    </xdr:from>
    <xdr:to>
      <xdr:col>107</xdr:col>
      <xdr:colOff>101600</xdr:colOff>
      <xdr:row>104</xdr:row>
      <xdr:rowOff>97282</xdr:rowOff>
    </xdr:to>
    <xdr:sp macro="" textlink="">
      <xdr:nvSpPr>
        <xdr:cNvPr id="832" name="楕円 831">
          <a:extLst>
            <a:ext uri="{FF2B5EF4-FFF2-40B4-BE49-F238E27FC236}">
              <a16:creationId xmlns:a16="http://schemas.microsoft.com/office/drawing/2014/main" id="{00000000-0008-0000-0100-000040030000}"/>
            </a:ext>
          </a:extLst>
        </xdr:cNvPr>
        <xdr:cNvSpPr/>
      </xdr:nvSpPr>
      <xdr:spPr>
        <a:xfrm>
          <a:off x="20383500" y="1782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44196</xdr:rowOff>
    </xdr:from>
    <xdr:to>
      <xdr:col>111</xdr:col>
      <xdr:colOff>177800</xdr:colOff>
      <xdr:row>104</xdr:row>
      <xdr:rowOff>46482</xdr:rowOff>
    </xdr:to>
    <xdr:cxnSp macro="">
      <xdr:nvCxnSpPr>
        <xdr:cNvPr id="833" name="直線コネクタ 832">
          <a:extLst>
            <a:ext uri="{FF2B5EF4-FFF2-40B4-BE49-F238E27FC236}">
              <a16:creationId xmlns:a16="http://schemas.microsoft.com/office/drawing/2014/main" id="{00000000-0008-0000-0100-000041030000}"/>
            </a:ext>
          </a:extLst>
        </xdr:cNvPr>
        <xdr:cNvCxnSpPr/>
      </xdr:nvCxnSpPr>
      <xdr:spPr>
        <a:xfrm flipV="1">
          <a:off x="20434300" y="178749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169418</xdr:rowOff>
    </xdr:from>
    <xdr:to>
      <xdr:col>102</xdr:col>
      <xdr:colOff>165100</xdr:colOff>
      <xdr:row>104</xdr:row>
      <xdr:rowOff>99568</xdr:rowOff>
    </xdr:to>
    <xdr:sp macro="" textlink="">
      <xdr:nvSpPr>
        <xdr:cNvPr id="834" name="楕円 833">
          <a:extLst>
            <a:ext uri="{FF2B5EF4-FFF2-40B4-BE49-F238E27FC236}">
              <a16:creationId xmlns:a16="http://schemas.microsoft.com/office/drawing/2014/main" id="{00000000-0008-0000-0100-000042030000}"/>
            </a:ext>
          </a:extLst>
        </xdr:cNvPr>
        <xdr:cNvSpPr/>
      </xdr:nvSpPr>
      <xdr:spPr>
        <a:xfrm>
          <a:off x="19494500" y="1782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46482</xdr:rowOff>
    </xdr:from>
    <xdr:to>
      <xdr:col>107</xdr:col>
      <xdr:colOff>50800</xdr:colOff>
      <xdr:row>104</xdr:row>
      <xdr:rowOff>48768</xdr:rowOff>
    </xdr:to>
    <xdr:cxnSp macro="">
      <xdr:nvCxnSpPr>
        <xdr:cNvPr id="835" name="直線コネクタ 834">
          <a:extLst>
            <a:ext uri="{FF2B5EF4-FFF2-40B4-BE49-F238E27FC236}">
              <a16:creationId xmlns:a16="http://schemas.microsoft.com/office/drawing/2014/main" id="{00000000-0008-0000-0100-000043030000}"/>
            </a:ext>
          </a:extLst>
        </xdr:cNvPr>
        <xdr:cNvCxnSpPr/>
      </xdr:nvCxnSpPr>
      <xdr:spPr>
        <a:xfrm flipV="1">
          <a:off x="19545300" y="178772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9398</xdr:rowOff>
    </xdr:from>
    <xdr:to>
      <xdr:col>98</xdr:col>
      <xdr:colOff>38100</xdr:colOff>
      <xdr:row>104</xdr:row>
      <xdr:rowOff>110998</xdr:rowOff>
    </xdr:to>
    <xdr:sp macro="" textlink="">
      <xdr:nvSpPr>
        <xdr:cNvPr id="836" name="楕円 835">
          <a:extLst>
            <a:ext uri="{FF2B5EF4-FFF2-40B4-BE49-F238E27FC236}">
              <a16:creationId xmlns:a16="http://schemas.microsoft.com/office/drawing/2014/main" id="{00000000-0008-0000-0100-000044030000}"/>
            </a:ext>
          </a:extLst>
        </xdr:cNvPr>
        <xdr:cNvSpPr/>
      </xdr:nvSpPr>
      <xdr:spPr>
        <a:xfrm>
          <a:off x="18605500" y="1784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48768</xdr:rowOff>
    </xdr:from>
    <xdr:to>
      <xdr:col>102</xdr:col>
      <xdr:colOff>114300</xdr:colOff>
      <xdr:row>104</xdr:row>
      <xdr:rowOff>60198</xdr:rowOff>
    </xdr:to>
    <xdr:cxnSp macro="">
      <xdr:nvCxnSpPr>
        <xdr:cNvPr id="837" name="直線コネクタ 836">
          <a:extLst>
            <a:ext uri="{FF2B5EF4-FFF2-40B4-BE49-F238E27FC236}">
              <a16:creationId xmlns:a16="http://schemas.microsoft.com/office/drawing/2014/main" id="{00000000-0008-0000-0100-000045030000}"/>
            </a:ext>
          </a:extLst>
        </xdr:cNvPr>
        <xdr:cNvCxnSpPr/>
      </xdr:nvCxnSpPr>
      <xdr:spPr>
        <a:xfrm flipV="1">
          <a:off x="18656300" y="1787956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104412</xdr:rowOff>
    </xdr:from>
    <xdr:ext cx="469744" cy="259045"/>
    <xdr:sp macro="" textlink="">
      <xdr:nvSpPr>
        <xdr:cNvPr id="838" name="n_1aveValue【公民館】&#10;一人当たり面積">
          <a:extLst>
            <a:ext uri="{FF2B5EF4-FFF2-40B4-BE49-F238E27FC236}">
              <a16:creationId xmlns:a16="http://schemas.microsoft.com/office/drawing/2014/main" id="{00000000-0008-0000-0100-000046030000}"/>
            </a:ext>
          </a:extLst>
        </xdr:cNvPr>
        <xdr:cNvSpPr txBox="1"/>
      </xdr:nvSpPr>
      <xdr:spPr>
        <a:xfrm>
          <a:off x="21075727" y="1827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111269</xdr:rowOff>
    </xdr:from>
    <xdr:ext cx="469744" cy="259045"/>
    <xdr:sp macro="" textlink="">
      <xdr:nvSpPr>
        <xdr:cNvPr id="839" name="n_2aveValue【公民館】&#10;一人当たり面積">
          <a:extLst>
            <a:ext uri="{FF2B5EF4-FFF2-40B4-BE49-F238E27FC236}">
              <a16:creationId xmlns:a16="http://schemas.microsoft.com/office/drawing/2014/main" id="{00000000-0008-0000-0100-000047030000}"/>
            </a:ext>
          </a:extLst>
        </xdr:cNvPr>
        <xdr:cNvSpPr txBox="1"/>
      </xdr:nvSpPr>
      <xdr:spPr>
        <a:xfrm>
          <a:off x="20199427" y="1828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136414</xdr:rowOff>
    </xdr:from>
    <xdr:ext cx="469744" cy="259045"/>
    <xdr:sp macro="" textlink="">
      <xdr:nvSpPr>
        <xdr:cNvPr id="840" name="n_3aveValue【公民館】&#10;一人当たり面積">
          <a:extLst>
            <a:ext uri="{FF2B5EF4-FFF2-40B4-BE49-F238E27FC236}">
              <a16:creationId xmlns:a16="http://schemas.microsoft.com/office/drawing/2014/main" id="{00000000-0008-0000-0100-000048030000}"/>
            </a:ext>
          </a:extLst>
        </xdr:cNvPr>
        <xdr:cNvSpPr txBox="1"/>
      </xdr:nvSpPr>
      <xdr:spPr>
        <a:xfrm>
          <a:off x="19310427" y="1831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131842</xdr:rowOff>
    </xdr:from>
    <xdr:ext cx="469744" cy="259045"/>
    <xdr:sp macro="" textlink="">
      <xdr:nvSpPr>
        <xdr:cNvPr id="841" name="n_4aveValue【公民館】&#10;一人当たり面積">
          <a:extLst>
            <a:ext uri="{FF2B5EF4-FFF2-40B4-BE49-F238E27FC236}">
              <a16:creationId xmlns:a16="http://schemas.microsoft.com/office/drawing/2014/main" id="{00000000-0008-0000-0100-000049030000}"/>
            </a:ext>
          </a:extLst>
        </xdr:cNvPr>
        <xdr:cNvSpPr txBox="1"/>
      </xdr:nvSpPr>
      <xdr:spPr>
        <a:xfrm>
          <a:off x="18421427" y="1830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111523</xdr:rowOff>
    </xdr:from>
    <xdr:ext cx="469744" cy="259045"/>
    <xdr:sp macro="" textlink="">
      <xdr:nvSpPr>
        <xdr:cNvPr id="842" name="n_1mainValue【公民館】&#10;一人当たり面積">
          <a:extLst>
            <a:ext uri="{FF2B5EF4-FFF2-40B4-BE49-F238E27FC236}">
              <a16:creationId xmlns:a16="http://schemas.microsoft.com/office/drawing/2014/main" id="{00000000-0008-0000-0100-00004A030000}"/>
            </a:ext>
          </a:extLst>
        </xdr:cNvPr>
        <xdr:cNvSpPr txBox="1"/>
      </xdr:nvSpPr>
      <xdr:spPr>
        <a:xfrm>
          <a:off x="21075727" y="1759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113809</xdr:rowOff>
    </xdr:from>
    <xdr:ext cx="469744" cy="259045"/>
    <xdr:sp macro="" textlink="">
      <xdr:nvSpPr>
        <xdr:cNvPr id="843" name="n_2mainValue【公民館】&#10;一人当たり面積">
          <a:extLst>
            <a:ext uri="{FF2B5EF4-FFF2-40B4-BE49-F238E27FC236}">
              <a16:creationId xmlns:a16="http://schemas.microsoft.com/office/drawing/2014/main" id="{00000000-0008-0000-0100-00004B030000}"/>
            </a:ext>
          </a:extLst>
        </xdr:cNvPr>
        <xdr:cNvSpPr txBox="1"/>
      </xdr:nvSpPr>
      <xdr:spPr>
        <a:xfrm>
          <a:off x="20199427" y="17601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116095</xdr:rowOff>
    </xdr:from>
    <xdr:ext cx="469744" cy="259045"/>
    <xdr:sp macro="" textlink="">
      <xdr:nvSpPr>
        <xdr:cNvPr id="844" name="n_3mainValue【公民館】&#10;一人当たり面積">
          <a:extLst>
            <a:ext uri="{FF2B5EF4-FFF2-40B4-BE49-F238E27FC236}">
              <a16:creationId xmlns:a16="http://schemas.microsoft.com/office/drawing/2014/main" id="{00000000-0008-0000-0100-00004C030000}"/>
            </a:ext>
          </a:extLst>
        </xdr:cNvPr>
        <xdr:cNvSpPr txBox="1"/>
      </xdr:nvSpPr>
      <xdr:spPr>
        <a:xfrm>
          <a:off x="19310427" y="1760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127525</xdr:rowOff>
    </xdr:from>
    <xdr:ext cx="469744" cy="259045"/>
    <xdr:sp macro="" textlink="">
      <xdr:nvSpPr>
        <xdr:cNvPr id="845" name="n_4mainValue【公民館】&#10;一人当たり面積">
          <a:extLst>
            <a:ext uri="{FF2B5EF4-FFF2-40B4-BE49-F238E27FC236}">
              <a16:creationId xmlns:a16="http://schemas.microsoft.com/office/drawing/2014/main" id="{00000000-0008-0000-0100-00004D030000}"/>
            </a:ext>
          </a:extLst>
        </xdr:cNvPr>
        <xdr:cNvSpPr txBox="1"/>
      </xdr:nvSpPr>
      <xdr:spPr>
        <a:xfrm>
          <a:off x="18421427" y="1761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00000000-0008-0000-0100-00004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00000000-0008-0000-0100-00004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00000000-0008-0000-0100-00005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の有形固定資産減価償却率については、認定こども園・幼稚園・保育所以外の類型別区分で類似団体内平均値を下回っているものの、全体的に施設の老朽化が進んでいる。認定こども園・幼稚園・保育所については、耐用年数を経過した施設が多く、類似団体内平均値を大きく上回っている。児童館については建替や民営化を進めている。引き続き個別施設計画に基づき施設の長寿命化による施設機能の維持や更新等を計画的に進めていく。また公共施設等総合管理計画に基づき長期的視点で施設の特性、利用形態及び将来の人口推移等を客観的に分析し、保有する公共施設等の総量の適正化を図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61,052
60,448
113.02
32,660,631
30,423,006
1,938,236
14,335,804
21,208,508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2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154305</xdr:rowOff>
    </xdr:from>
    <xdr:to>
      <xdr:col>24</xdr:col>
      <xdr:colOff>62865</xdr:colOff>
      <xdr:row>41</xdr:row>
      <xdr:rowOff>129540</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V="1">
          <a:off x="4634865" y="5640705"/>
          <a:ext cx="0" cy="1518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133367</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200-00003A000000}"/>
            </a:ext>
          </a:extLst>
        </xdr:cNvPr>
        <xdr:cNvSpPr txBox="1"/>
      </xdr:nvSpPr>
      <xdr:spPr>
        <a:xfrm>
          <a:off x="4673600" y="716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129540</xdr:rowOff>
    </xdr:from>
    <xdr:to>
      <xdr:col>24</xdr:col>
      <xdr:colOff>152400</xdr:colOff>
      <xdr:row>41</xdr:row>
      <xdr:rowOff>129540</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715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100982</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200-00003C000000}"/>
            </a:ext>
          </a:extLst>
        </xdr:cNvPr>
        <xdr:cNvSpPr txBox="1"/>
      </xdr:nvSpPr>
      <xdr:spPr>
        <a:xfrm>
          <a:off x="4673600" y="541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154305</xdr:rowOff>
    </xdr:from>
    <xdr:to>
      <xdr:col>24</xdr:col>
      <xdr:colOff>152400</xdr:colOff>
      <xdr:row>32</xdr:row>
      <xdr:rowOff>154305</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4546600" y="564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67327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200-00003E000000}"/>
            </a:ext>
          </a:extLst>
        </xdr:cNvPr>
        <xdr:cNvSpPr txBox="1"/>
      </xdr:nvSpPr>
      <xdr:spPr>
        <a:xfrm>
          <a:off x="4673600" y="6068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44450</xdr:rowOff>
    </xdr:from>
    <xdr:to>
      <xdr:col>24</xdr:col>
      <xdr:colOff>114300</xdr:colOff>
      <xdr:row>36</xdr:row>
      <xdr:rowOff>146050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45847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12065</xdr:rowOff>
    </xdr:from>
    <xdr:to>
      <xdr:col>20</xdr:col>
      <xdr:colOff>38100</xdr:colOff>
      <xdr:row>36</xdr:row>
      <xdr:rowOff>113665</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3746500" y="61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78740</xdr:rowOff>
    </xdr:from>
    <xdr:to>
      <xdr:col>15</xdr:col>
      <xdr:colOff>101600</xdr:colOff>
      <xdr:row>36</xdr:row>
      <xdr:rowOff>8890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857500" y="607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69215</xdr:rowOff>
    </xdr:from>
    <xdr:to>
      <xdr:col>10</xdr:col>
      <xdr:colOff>165100</xdr:colOff>
      <xdr:row>35</xdr:row>
      <xdr:rowOff>170815</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968500" y="60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99695</xdr:rowOff>
    </xdr:from>
    <xdr:to>
      <xdr:col>6</xdr:col>
      <xdr:colOff>38100</xdr:colOff>
      <xdr:row>36</xdr:row>
      <xdr:rowOff>29845</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079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99695</xdr:rowOff>
    </xdr:from>
    <xdr:to>
      <xdr:col>24</xdr:col>
      <xdr:colOff>114300</xdr:colOff>
      <xdr:row>40</xdr:row>
      <xdr:rowOff>29845</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4584700" y="678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78122</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200-00004A000000}"/>
            </a:ext>
          </a:extLst>
        </xdr:cNvPr>
        <xdr:cNvSpPr txBox="1"/>
      </xdr:nvSpPr>
      <xdr:spPr>
        <a:xfrm>
          <a:off x="4673600"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65405</xdr:rowOff>
    </xdr:from>
    <xdr:to>
      <xdr:col>20</xdr:col>
      <xdr:colOff>38100</xdr:colOff>
      <xdr:row>39</xdr:row>
      <xdr:rowOff>167005</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3746500" y="675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116205</xdr:rowOff>
    </xdr:from>
    <xdr:to>
      <xdr:col>24</xdr:col>
      <xdr:colOff>63500</xdr:colOff>
      <xdr:row>39</xdr:row>
      <xdr:rowOff>150495</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3797300" y="680275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44450</xdr:rowOff>
    </xdr:from>
    <xdr:to>
      <xdr:col>15</xdr:col>
      <xdr:colOff>101600</xdr:colOff>
      <xdr:row>39</xdr:row>
      <xdr:rowOff>146050</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2857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95250</xdr:rowOff>
    </xdr:from>
    <xdr:to>
      <xdr:col>19</xdr:col>
      <xdr:colOff>177800</xdr:colOff>
      <xdr:row>39</xdr:row>
      <xdr:rowOff>116205</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908300" y="678180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6350</xdr:rowOff>
    </xdr:from>
    <xdr:to>
      <xdr:col>10</xdr:col>
      <xdr:colOff>165100</xdr:colOff>
      <xdr:row>39</xdr:row>
      <xdr:rowOff>107950</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968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57150</xdr:rowOff>
    </xdr:from>
    <xdr:to>
      <xdr:col>15</xdr:col>
      <xdr:colOff>50800</xdr:colOff>
      <xdr:row>39</xdr:row>
      <xdr:rowOff>95250</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2019300" y="6743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139700</xdr:rowOff>
    </xdr:from>
    <xdr:to>
      <xdr:col>6</xdr:col>
      <xdr:colOff>38100</xdr:colOff>
      <xdr:row>39</xdr:row>
      <xdr:rowOff>69850</xdr:rowOff>
    </xdr:to>
    <xdr:sp macro="" textlink="">
      <xdr:nvSpPr>
        <xdr:cNvPr id="81" name="楕円 80">
          <a:extLst>
            <a:ext uri="{FF2B5EF4-FFF2-40B4-BE49-F238E27FC236}">
              <a16:creationId xmlns:a16="http://schemas.microsoft.com/office/drawing/2014/main" id="{00000000-0008-0000-0200-000051000000}"/>
            </a:ext>
          </a:extLst>
        </xdr:cNvPr>
        <xdr:cNvSpPr/>
      </xdr:nvSpPr>
      <xdr:spPr>
        <a:xfrm>
          <a:off x="1079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19050</xdr:rowOff>
    </xdr:from>
    <xdr:to>
      <xdr:col>10</xdr:col>
      <xdr:colOff>114300</xdr:colOff>
      <xdr:row>39</xdr:row>
      <xdr:rowOff>57150</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a:off x="1130300" y="670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130192</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200-000053000000}"/>
            </a:ext>
          </a:extLst>
        </xdr:cNvPr>
        <xdr:cNvSpPr txBox="1"/>
      </xdr:nvSpPr>
      <xdr:spPr>
        <a:xfrm>
          <a:off x="3582044" y="59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25417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200-000054000000}"/>
            </a:ext>
          </a:extLst>
        </xdr:cNvPr>
        <xdr:cNvSpPr txBox="1"/>
      </xdr:nvSpPr>
      <xdr:spPr>
        <a:xfrm>
          <a:off x="2705744"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15892</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200-000055000000}"/>
            </a:ext>
          </a:extLst>
        </xdr:cNvPr>
        <xdr:cNvSpPr txBox="1"/>
      </xdr:nvSpPr>
      <xdr:spPr>
        <a:xfrm>
          <a:off x="1816744" y="584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46372</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200-000056000000}"/>
            </a:ext>
          </a:extLst>
        </xdr:cNvPr>
        <xdr:cNvSpPr txBox="1"/>
      </xdr:nvSpPr>
      <xdr:spPr>
        <a:xfrm>
          <a:off x="9277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158132</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200-000057000000}"/>
            </a:ext>
          </a:extLst>
        </xdr:cNvPr>
        <xdr:cNvSpPr txBox="1"/>
      </xdr:nvSpPr>
      <xdr:spPr>
        <a:xfrm>
          <a:off x="3582044" y="684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137177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200-000058000000}"/>
            </a:ext>
          </a:extLst>
        </xdr:cNvPr>
        <xdr:cNvSpPr txBox="1"/>
      </xdr:nvSpPr>
      <xdr:spPr>
        <a:xfrm>
          <a:off x="2705744"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99077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200-000059000000}"/>
            </a:ext>
          </a:extLst>
        </xdr:cNvPr>
        <xdr:cNvSpPr txBox="1"/>
      </xdr:nvSpPr>
      <xdr:spPr>
        <a:xfrm>
          <a:off x="18167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60977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200-00005A000000}"/>
            </a:ext>
          </a:extLst>
        </xdr:cNvPr>
        <xdr:cNvSpPr txBox="1"/>
      </xdr:nvSpPr>
      <xdr:spPr>
        <a:xfrm>
          <a:off x="927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2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0000000-0008-0000-02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107950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flipV="1">
          <a:off x="10476865" y="57658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111777</xdr:rowOff>
    </xdr:from>
    <xdr:ext cx="469744" cy="259045"/>
    <xdr:sp macro="" textlink="">
      <xdr:nvSpPr>
        <xdr:cNvPr id="115" name="【図書館】&#10;一人当たり面積最小値テキスト">
          <a:extLst>
            <a:ext uri="{FF2B5EF4-FFF2-40B4-BE49-F238E27FC236}">
              <a16:creationId xmlns:a16="http://schemas.microsoft.com/office/drawing/2014/main" id="{00000000-0008-0000-0200-000073000000}"/>
            </a:ext>
          </a:extLst>
        </xdr:cNvPr>
        <xdr:cNvSpPr txBox="1"/>
      </xdr:nvSpPr>
      <xdr:spPr>
        <a:xfrm>
          <a:off x="10515600" y="714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107950</xdr:rowOff>
    </xdr:from>
    <xdr:to>
      <xdr:col>55</xdr:col>
      <xdr:colOff>88900</xdr:colOff>
      <xdr:row>41</xdr:row>
      <xdr:rowOff>107950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713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7" name="【図書館】&#10;一人当たり面積最大値テキスト">
          <a:extLst>
            <a:ext uri="{FF2B5EF4-FFF2-40B4-BE49-F238E27FC236}">
              <a16:creationId xmlns:a16="http://schemas.microsoft.com/office/drawing/2014/main" id="{00000000-0008-0000-0200-000075000000}"/>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8" name="直線コネクタ 117">
          <a:extLst>
            <a:ext uri="{FF2B5EF4-FFF2-40B4-BE49-F238E27FC236}">
              <a16:creationId xmlns:a16="http://schemas.microsoft.com/office/drawing/2014/main" id="{00000000-0008-0000-0200-000076000000}"/>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73677</xdr:rowOff>
    </xdr:from>
    <xdr:ext cx="469744" cy="259045"/>
    <xdr:sp macro="" textlink="">
      <xdr:nvSpPr>
        <xdr:cNvPr id="119" name="【図書館】&#10;一人当たり面積平均値テキスト">
          <a:extLst>
            <a:ext uri="{FF2B5EF4-FFF2-40B4-BE49-F238E27FC236}">
              <a16:creationId xmlns:a16="http://schemas.microsoft.com/office/drawing/2014/main" id="{00000000-0008-0000-0200-000077000000}"/>
            </a:ext>
          </a:extLst>
        </xdr:cNvPr>
        <xdr:cNvSpPr txBox="1"/>
      </xdr:nvSpPr>
      <xdr:spPr>
        <a:xfrm>
          <a:off x="10515600" y="6417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50800</xdr:rowOff>
    </xdr:from>
    <xdr:to>
      <xdr:col>55</xdr:col>
      <xdr:colOff>50800</xdr:colOff>
      <xdr:row>38</xdr:row>
      <xdr:rowOff>152400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104267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63500</xdr:rowOff>
    </xdr:from>
    <xdr:to>
      <xdr:col>50</xdr:col>
      <xdr:colOff>165100</xdr:colOff>
      <xdr:row>38</xdr:row>
      <xdr:rowOff>165100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9588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88900</xdr:rowOff>
    </xdr:from>
    <xdr:to>
      <xdr:col>46</xdr:col>
      <xdr:colOff>38100</xdr:colOff>
      <xdr:row>39</xdr:row>
      <xdr:rowOff>19050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8699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114300</xdr:rowOff>
    </xdr:from>
    <xdr:to>
      <xdr:col>41</xdr:col>
      <xdr:colOff>101600</xdr:colOff>
      <xdr:row>39</xdr:row>
      <xdr:rowOff>44450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78105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127000</xdr:rowOff>
    </xdr:from>
    <xdr:to>
      <xdr:col>36</xdr:col>
      <xdr:colOff>165100</xdr:colOff>
      <xdr:row>39</xdr:row>
      <xdr:rowOff>57150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6921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95250</xdr:rowOff>
    </xdr:from>
    <xdr:to>
      <xdr:col>55</xdr:col>
      <xdr:colOff>50800</xdr:colOff>
      <xdr:row>40</xdr:row>
      <xdr:rowOff>25400</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104267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73677</xdr:rowOff>
    </xdr:from>
    <xdr:ext cx="469744" cy="259045"/>
    <xdr:sp macro="" textlink="">
      <xdr:nvSpPr>
        <xdr:cNvPr id="131" name="【図書館】&#10;一人当たり面積該当値テキスト">
          <a:extLst>
            <a:ext uri="{FF2B5EF4-FFF2-40B4-BE49-F238E27FC236}">
              <a16:creationId xmlns:a16="http://schemas.microsoft.com/office/drawing/2014/main" id="{00000000-0008-0000-0200-000083000000}"/>
            </a:ext>
          </a:extLst>
        </xdr:cNvPr>
        <xdr:cNvSpPr txBox="1"/>
      </xdr:nvSpPr>
      <xdr:spPr>
        <a:xfrm>
          <a:off x="10515600"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95250</xdr:rowOff>
    </xdr:from>
    <xdr:to>
      <xdr:col>50</xdr:col>
      <xdr:colOff>165100</xdr:colOff>
      <xdr:row>40</xdr:row>
      <xdr:rowOff>25400</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95885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146050</xdr:rowOff>
    </xdr:from>
    <xdr:to>
      <xdr:col>55</xdr:col>
      <xdr:colOff>0</xdr:colOff>
      <xdr:row>39</xdr:row>
      <xdr:rowOff>146050</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a:off x="9639300" y="6832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95250</xdr:rowOff>
    </xdr:from>
    <xdr:to>
      <xdr:col>46</xdr:col>
      <xdr:colOff>38100</xdr:colOff>
      <xdr:row>40</xdr:row>
      <xdr:rowOff>25400</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86995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146050</xdr:rowOff>
    </xdr:from>
    <xdr:to>
      <xdr:col>50</xdr:col>
      <xdr:colOff>114300</xdr:colOff>
      <xdr:row>39</xdr:row>
      <xdr:rowOff>146050</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a:off x="8750300" y="6832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95250</xdr:rowOff>
    </xdr:from>
    <xdr:to>
      <xdr:col>41</xdr:col>
      <xdr:colOff>101600</xdr:colOff>
      <xdr:row>40</xdr:row>
      <xdr:rowOff>25400</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78105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146050</xdr:rowOff>
    </xdr:from>
    <xdr:to>
      <xdr:col>45</xdr:col>
      <xdr:colOff>177800</xdr:colOff>
      <xdr:row>39</xdr:row>
      <xdr:rowOff>146050</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a:off x="7861300" y="6832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95250</xdr:rowOff>
    </xdr:from>
    <xdr:to>
      <xdr:col>36</xdr:col>
      <xdr:colOff>165100</xdr:colOff>
      <xdr:row>40</xdr:row>
      <xdr:rowOff>25400</xdr:rowOff>
    </xdr:to>
    <xdr:sp macro="" textlink="">
      <xdr:nvSpPr>
        <xdr:cNvPr id="138" name="楕円 137">
          <a:extLst>
            <a:ext uri="{FF2B5EF4-FFF2-40B4-BE49-F238E27FC236}">
              <a16:creationId xmlns:a16="http://schemas.microsoft.com/office/drawing/2014/main" id="{00000000-0008-0000-0200-00008A000000}"/>
            </a:ext>
          </a:extLst>
        </xdr:cNvPr>
        <xdr:cNvSpPr/>
      </xdr:nvSpPr>
      <xdr:spPr>
        <a:xfrm>
          <a:off x="69215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146050</xdr:rowOff>
    </xdr:from>
    <xdr:to>
      <xdr:col>41</xdr:col>
      <xdr:colOff>50800</xdr:colOff>
      <xdr:row>39</xdr:row>
      <xdr:rowOff>146050</xdr:rowOff>
    </xdr:to>
    <xdr:cxnSp macro="">
      <xdr:nvCxnSpPr>
        <xdr:cNvPr id="139" name="直線コネクタ 138">
          <a:extLst>
            <a:ext uri="{FF2B5EF4-FFF2-40B4-BE49-F238E27FC236}">
              <a16:creationId xmlns:a16="http://schemas.microsoft.com/office/drawing/2014/main" id="{00000000-0008-0000-0200-00008B000000}"/>
            </a:ext>
          </a:extLst>
        </xdr:cNvPr>
        <xdr:cNvCxnSpPr/>
      </xdr:nvCxnSpPr>
      <xdr:spPr>
        <a:xfrm>
          <a:off x="6972300" y="6832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10177</xdr:rowOff>
    </xdr:from>
    <xdr:ext cx="469744" cy="259045"/>
    <xdr:sp macro="" textlink="">
      <xdr:nvSpPr>
        <xdr:cNvPr id="140" name="n_1aveValue【図書館】&#10;一人当たり面積">
          <a:extLst>
            <a:ext uri="{FF2B5EF4-FFF2-40B4-BE49-F238E27FC236}">
              <a16:creationId xmlns:a16="http://schemas.microsoft.com/office/drawing/2014/main" id="{00000000-0008-0000-0200-00008C000000}"/>
            </a:ext>
          </a:extLst>
        </xdr:cNvPr>
        <xdr:cNvSpPr txBox="1"/>
      </xdr:nvSpPr>
      <xdr:spPr>
        <a:xfrm>
          <a:off x="93917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35577</xdr:rowOff>
    </xdr:from>
    <xdr:ext cx="469744" cy="259045"/>
    <xdr:sp macro="" textlink="">
      <xdr:nvSpPr>
        <xdr:cNvPr id="141" name="n_2aveValue【図書館】&#10;一人当たり面積">
          <a:extLst>
            <a:ext uri="{FF2B5EF4-FFF2-40B4-BE49-F238E27FC236}">
              <a16:creationId xmlns:a16="http://schemas.microsoft.com/office/drawing/2014/main" id="{00000000-0008-0000-0200-00008D000000}"/>
            </a:ext>
          </a:extLst>
        </xdr:cNvPr>
        <xdr:cNvSpPr txBox="1"/>
      </xdr:nvSpPr>
      <xdr:spPr>
        <a:xfrm>
          <a:off x="851542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60977</xdr:rowOff>
    </xdr:from>
    <xdr:ext cx="469744" cy="259045"/>
    <xdr:sp macro="" textlink="">
      <xdr:nvSpPr>
        <xdr:cNvPr id="142" name="n_3aveValue【図書館】&#10;一人当たり面積">
          <a:extLst>
            <a:ext uri="{FF2B5EF4-FFF2-40B4-BE49-F238E27FC236}">
              <a16:creationId xmlns:a16="http://schemas.microsoft.com/office/drawing/2014/main" id="{00000000-0008-0000-0200-00008E000000}"/>
            </a:ext>
          </a:extLst>
        </xdr:cNvPr>
        <xdr:cNvSpPr txBox="1"/>
      </xdr:nvSpPr>
      <xdr:spPr>
        <a:xfrm>
          <a:off x="7626427"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73677</xdr:rowOff>
    </xdr:from>
    <xdr:ext cx="469744" cy="259045"/>
    <xdr:sp macro="" textlink="">
      <xdr:nvSpPr>
        <xdr:cNvPr id="143" name="n_4aveValue【図書館】&#10;一人当たり面積">
          <a:extLst>
            <a:ext uri="{FF2B5EF4-FFF2-40B4-BE49-F238E27FC236}">
              <a16:creationId xmlns:a16="http://schemas.microsoft.com/office/drawing/2014/main" id="{00000000-0008-0000-0200-00008F000000}"/>
            </a:ext>
          </a:extLst>
        </xdr:cNvPr>
        <xdr:cNvSpPr txBox="1"/>
      </xdr:nvSpPr>
      <xdr:spPr>
        <a:xfrm>
          <a:off x="67374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16527</xdr:rowOff>
    </xdr:from>
    <xdr:ext cx="469744" cy="259045"/>
    <xdr:sp macro="" textlink="">
      <xdr:nvSpPr>
        <xdr:cNvPr id="144" name="n_1mainValue【図書館】&#10;一人当たり面積">
          <a:extLst>
            <a:ext uri="{FF2B5EF4-FFF2-40B4-BE49-F238E27FC236}">
              <a16:creationId xmlns:a16="http://schemas.microsoft.com/office/drawing/2014/main" id="{00000000-0008-0000-0200-000090000000}"/>
            </a:ext>
          </a:extLst>
        </xdr:cNvPr>
        <xdr:cNvSpPr txBox="1"/>
      </xdr:nvSpPr>
      <xdr:spPr>
        <a:xfrm>
          <a:off x="939172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16527</xdr:rowOff>
    </xdr:from>
    <xdr:ext cx="469744" cy="259045"/>
    <xdr:sp macro="" textlink="">
      <xdr:nvSpPr>
        <xdr:cNvPr id="145" name="n_2mainValue【図書館】&#10;一人当たり面積">
          <a:extLst>
            <a:ext uri="{FF2B5EF4-FFF2-40B4-BE49-F238E27FC236}">
              <a16:creationId xmlns:a16="http://schemas.microsoft.com/office/drawing/2014/main" id="{00000000-0008-0000-0200-000091000000}"/>
            </a:ext>
          </a:extLst>
        </xdr:cNvPr>
        <xdr:cNvSpPr txBox="1"/>
      </xdr:nvSpPr>
      <xdr:spPr>
        <a:xfrm>
          <a:off x="851542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16527</xdr:rowOff>
    </xdr:from>
    <xdr:ext cx="469744" cy="259045"/>
    <xdr:sp macro="" textlink="">
      <xdr:nvSpPr>
        <xdr:cNvPr id="146" name="n_3mainValue【図書館】&#10;一人当たり面積">
          <a:extLst>
            <a:ext uri="{FF2B5EF4-FFF2-40B4-BE49-F238E27FC236}">
              <a16:creationId xmlns:a16="http://schemas.microsoft.com/office/drawing/2014/main" id="{00000000-0008-0000-0200-000092000000}"/>
            </a:ext>
          </a:extLst>
        </xdr:cNvPr>
        <xdr:cNvSpPr txBox="1"/>
      </xdr:nvSpPr>
      <xdr:spPr>
        <a:xfrm>
          <a:off x="762642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16527</xdr:rowOff>
    </xdr:from>
    <xdr:ext cx="469744" cy="259045"/>
    <xdr:sp macro="" textlink="">
      <xdr:nvSpPr>
        <xdr:cNvPr id="147" name="n_4mainValue【図書館】&#10;一人当たり面積">
          <a:extLst>
            <a:ext uri="{FF2B5EF4-FFF2-40B4-BE49-F238E27FC236}">
              <a16:creationId xmlns:a16="http://schemas.microsoft.com/office/drawing/2014/main" id="{00000000-0008-0000-0200-000093000000}"/>
            </a:ext>
          </a:extLst>
        </xdr:cNvPr>
        <xdr:cNvSpPr txBox="1"/>
      </xdr:nvSpPr>
      <xdr:spPr>
        <a:xfrm>
          <a:off x="673742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00000000-0008-0000-02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28575</xdr:rowOff>
    </xdr:from>
    <xdr:to>
      <xdr:col>24</xdr:col>
      <xdr:colOff>62865</xdr:colOff>
      <xdr:row>64</xdr:row>
      <xdr:rowOff>49530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flipV="1">
          <a:off x="4634865" y="945832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53357</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00000000-0008-0000-0200-0000AD000000}"/>
            </a:ext>
          </a:extLst>
        </xdr:cNvPr>
        <xdr:cNvSpPr txBox="1"/>
      </xdr:nvSpPr>
      <xdr:spPr>
        <a:xfrm>
          <a:off x="4673600"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49530</xdr:rowOff>
    </xdr:from>
    <xdr:to>
      <xdr:col>24</xdr:col>
      <xdr:colOff>152400</xdr:colOff>
      <xdr:row>64</xdr:row>
      <xdr:rowOff>49530</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546600" y="1102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146702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00000000-0008-0000-0200-0000AF000000}"/>
            </a:ext>
          </a:extLst>
        </xdr:cNvPr>
        <xdr:cNvSpPr txBox="1"/>
      </xdr:nvSpPr>
      <xdr:spPr>
        <a:xfrm>
          <a:off x="4673600" y="923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28575</xdr:rowOff>
    </xdr:from>
    <xdr:to>
      <xdr:col>24</xdr:col>
      <xdr:colOff>152400</xdr:colOff>
      <xdr:row>55</xdr:row>
      <xdr:rowOff>28575</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945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50182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0000000-0008-0000-0200-0000B1000000}"/>
            </a:ext>
          </a:extLst>
        </xdr:cNvPr>
        <xdr:cNvSpPr txBox="1"/>
      </xdr:nvSpPr>
      <xdr:spPr>
        <a:xfrm>
          <a:off x="4673600" y="10165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27305</xdr:rowOff>
    </xdr:from>
    <xdr:to>
      <xdr:col>24</xdr:col>
      <xdr:colOff>114300</xdr:colOff>
      <xdr:row>60</xdr:row>
      <xdr:rowOff>128905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45847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10160</xdr:rowOff>
    </xdr:from>
    <xdr:to>
      <xdr:col>20</xdr:col>
      <xdr:colOff>38100</xdr:colOff>
      <xdr:row>60</xdr:row>
      <xdr:rowOff>111760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3746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44450</xdr:rowOff>
    </xdr:from>
    <xdr:to>
      <xdr:col>15</xdr:col>
      <xdr:colOff>101600</xdr:colOff>
      <xdr:row>60</xdr:row>
      <xdr:rowOff>146050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2857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156845</xdr:rowOff>
    </xdr:from>
    <xdr:to>
      <xdr:col>6</xdr:col>
      <xdr:colOff>38100</xdr:colOff>
      <xdr:row>60</xdr:row>
      <xdr:rowOff>86995</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079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158750</xdr:rowOff>
    </xdr:from>
    <xdr:to>
      <xdr:col>24</xdr:col>
      <xdr:colOff>114300</xdr:colOff>
      <xdr:row>61</xdr:row>
      <xdr:rowOff>88900</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45847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137177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0000000-0008-0000-0200-0000BD000000}"/>
            </a:ext>
          </a:extLst>
        </xdr:cNvPr>
        <xdr:cNvSpPr txBox="1"/>
      </xdr:nvSpPr>
      <xdr:spPr>
        <a:xfrm>
          <a:off x="4673600"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114935</xdr:rowOff>
    </xdr:from>
    <xdr:to>
      <xdr:col>20</xdr:col>
      <xdr:colOff>38100</xdr:colOff>
      <xdr:row>61</xdr:row>
      <xdr:rowOff>45085</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3746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165735</xdr:rowOff>
    </xdr:from>
    <xdr:to>
      <xdr:col>24</xdr:col>
      <xdr:colOff>63500</xdr:colOff>
      <xdr:row>61</xdr:row>
      <xdr:rowOff>38100</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3797300" y="1045273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74930</xdr:rowOff>
    </xdr:from>
    <xdr:to>
      <xdr:col>15</xdr:col>
      <xdr:colOff>101600</xdr:colOff>
      <xdr:row>61</xdr:row>
      <xdr:rowOff>5080</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2857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125730</xdr:rowOff>
    </xdr:from>
    <xdr:to>
      <xdr:col>19</xdr:col>
      <xdr:colOff>177800</xdr:colOff>
      <xdr:row>60</xdr:row>
      <xdr:rowOff>165735</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2908300" y="104127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76835</xdr:rowOff>
    </xdr:from>
    <xdr:to>
      <xdr:col>10</xdr:col>
      <xdr:colOff>165100</xdr:colOff>
      <xdr:row>61</xdr:row>
      <xdr:rowOff>6985</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19685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125730</xdr:rowOff>
    </xdr:from>
    <xdr:to>
      <xdr:col>15</xdr:col>
      <xdr:colOff>50800</xdr:colOff>
      <xdr:row>60</xdr:row>
      <xdr:rowOff>127635</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flipV="1">
          <a:off x="2019300" y="1041273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69215</xdr:rowOff>
    </xdr:from>
    <xdr:to>
      <xdr:col>6</xdr:col>
      <xdr:colOff>38100</xdr:colOff>
      <xdr:row>60</xdr:row>
      <xdr:rowOff>170815</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0795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120015</xdr:rowOff>
    </xdr:from>
    <xdr:to>
      <xdr:col>10</xdr:col>
      <xdr:colOff>114300</xdr:colOff>
      <xdr:row>60</xdr:row>
      <xdr:rowOff>127635</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1130300" y="104070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128287</xdr:rowOff>
    </xdr:from>
    <xdr:ext cx="405111" cy="259045"/>
    <xdr:sp macro="" textlink="">
      <xdr:nvSpPr>
        <xdr:cNvPr id="198" name="n_1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35820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162577</xdr:rowOff>
    </xdr:from>
    <xdr:ext cx="405111" cy="259045"/>
    <xdr:sp macro="" textlink="">
      <xdr:nvSpPr>
        <xdr:cNvPr id="199" name="n_2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27057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0" name="n_3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103522</xdr:rowOff>
    </xdr:from>
    <xdr:ext cx="405111" cy="259045"/>
    <xdr:sp macro="" textlink="">
      <xdr:nvSpPr>
        <xdr:cNvPr id="201" name="n_4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9277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36212</xdr:rowOff>
    </xdr:from>
    <xdr:ext cx="405111" cy="259045"/>
    <xdr:sp macro="" textlink="">
      <xdr:nvSpPr>
        <xdr:cNvPr id="202" name="n_1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35820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167657</xdr:rowOff>
    </xdr:from>
    <xdr:ext cx="405111" cy="259045"/>
    <xdr:sp macro="" textlink="">
      <xdr:nvSpPr>
        <xdr:cNvPr id="203" name="n_2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2705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169562</xdr:rowOff>
    </xdr:from>
    <xdr:ext cx="405111" cy="259045"/>
    <xdr:sp macro="" textlink="">
      <xdr:nvSpPr>
        <xdr:cNvPr id="204" name="n_3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1816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161942</xdr:rowOff>
    </xdr:from>
    <xdr:ext cx="405111" cy="259045"/>
    <xdr:sp macro="" textlink="">
      <xdr:nvSpPr>
        <xdr:cNvPr id="205" name="n_4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927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2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体育館・プール】&#10;一人当たり面積グラフ枠">
          <a:extLst>
            <a:ext uri="{FF2B5EF4-FFF2-40B4-BE49-F238E27FC236}">
              <a16:creationId xmlns:a16="http://schemas.microsoft.com/office/drawing/2014/main" id="{00000000-0008-0000-02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64</xdr:row>
      <xdr:rowOff>60960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flipV="1">
          <a:off x="10476865" y="957834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0" name="【体育館・プール】&#10;一人当たり面積最小値テキスト">
          <a:extLst>
            <a:ext uri="{FF2B5EF4-FFF2-40B4-BE49-F238E27FC236}">
              <a16:creationId xmlns:a16="http://schemas.microsoft.com/office/drawing/2014/main" id="{00000000-0008-0000-0200-0000E600000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2" name="【体育館・プール】&#10;一人当たり面積最大値テキスト">
          <a:extLst>
            <a:ext uri="{FF2B5EF4-FFF2-40B4-BE49-F238E27FC236}">
              <a16:creationId xmlns:a16="http://schemas.microsoft.com/office/drawing/2014/main" id="{00000000-0008-0000-0200-0000E8000000}"/>
            </a:ext>
          </a:extLst>
        </xdr:cNvPr>
        <xdr:cNvSpPr txBox="1"/>
      </xdr:nvSpPr>
      <xdr:spPr>
        <a:xfrm>
          <a:off x="10515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10388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6367</xdr:rowOff>
    </xdr:from>
    <xdr:ext cx="469744" cy="259045"/>
    <xdr:sp macro="" textlink="">
      <xdr:nvSpPr>
        <xdr:cNvPr id="234" name="【体育館・プール】&#10;一人当たり面積平均値テキスト">
          <a:extLst>
            <a:ext uri="{FF2B5EF4-FFF2-40B4-BE49-F238E27FC236}">
              <a16:creationId xmlns:a16="http://schemas.microsoft.com/office/drawing/2014/main" id="{00000000-0008-0000-0200-0000EA000000}"/>
            </a:ext>
          </a:extLst>
        </xdr:cNvPr>
        <xdr:cNvSpPr txBox="1"/>
      </xdr:nvSpPr>
      <xdr:spPr>
        <a:xfrm>
          <a:off x="10515600" y="10464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154940</xdr:rowOff>
    </xdr:from>
    <xdr:to>
      <xdr:col>55</xdr:col>
      <xdr:colOff>50800</xdr:colOff>
      <xdr:row>62</xdr:row>
      <xdr:rowOff>85090</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104267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151130</xdr:rowOff>
    </xdr:from>
    <xdr:to>
      <xdr:col>50</xdr:col>
      <xdr:colOff>165100</xdr:colOff>
      <xdr:row>62</xdr:row>
      <xdr:rowOff>81280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9588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61595</xdr:rowOff>
    </xdr:from>
    <xdr:to>
      <xdr:col>46</xdr:col>
      <xdr:colOff>38100</xdr:colOff>
      <xdr:row>61</xdr:row>
      <xdr:rowOff>163195</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8699500" y="1052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44450</xdr:rowOff>
    </xdr:from>
    <xdr:to>
      <xdr:col>41</xdr:col>
      <xdr:colOff>101600</xdr:colOff>
      <xdr:row>61</xdr:row>
      <xdr:rowOff>146050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7810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135890</xdr:rowOff>
    </xdr:from>
    <xdr:to>
      <xdr:col>55</xdr:col>
      <xdr:colOff>50800</xdr:colOff>
      <xdr:row>63</xdr:row>
      <xdr:rowOff>66040</xdr:rowOff>
    </xdr:to>
    <xdr:sp macro="" textlink="">
      <xdr:nvSpPr>
        <xdr:cNvPr id="245" name="楕円 244">
          <a:extLst>
            <a:ext uri="{FF2B5EF4-FFF2-40B4-BE49-F238E27FC236}">
              <a16:creationId xmlns:a16="http://schemas.microsoft.com/office/drawing/2014/main" id="{00000000-0008-0000-0200-0000F5000000}"/>
            </a:ext>
          </a:extLst>
        </xdr:cNvPr>
        <xdr:cNvSpPr/>
      </xdr:nvSpPr>
      <xdr:spPr>
        <a:xfrm>
          <a:off x="104267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114317</xdr:rowOff>
    </xdr:from>
    <xdr:ext cx="469744" cy="259045"/>
    <xdr:sp macro="" textlink="">
      <xdr:nvSpPr>
        <xdr:cNvPr id="246" name="【体育館・プール】&#10;一人当たり面積該当値テキスト">
          <a:extLst>
            <a:ext uri="{FF2B5EF4-FFF2-40B4-BE49-F238E27FC236}">
              <a16:creationId xmlns:a16="http://schemas.microsoft.com/office/drawing/2014/main" id="{00000000-0008-0000-0200-0000F6000000}"/>
            </a:ext>
          </a:extLst>
        </xdr:cNvPr>
        <xdr:cNvSpPr txBox="1"/>
      </xdr:nvSpPr>
      <xdr:spPr>
        <a:xfrm>
          <a:off x="10515600" y="1074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137795</xdr:rowOff>
    </xdr:from>
    <xdr:to>
      <xdr:col>50</xdr:col>
      <xdr:colOff>165100</xdr:colOff>
      <xdr:row>63</xdr:row>
      <xdr:rowOff>67945</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9588500" y="1076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15240</xdr:rowOff>
    </xdr:from>
    <xdr:to>
      <xdr:col>55</xdr:col>
      <xdr:colOff>0</xdr:colOff>
      <xdr:row>63</xdr:row>
      <xdr:rowOff>17145</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flipV="1">
          <a:off x="9639300" y="1081659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109220</xdr:rowOff>
    </xdr:from>
    <xdr:to>
      <xdr:col>46</xdr:col>
      <xdr:colOff>38100</xdr:colOff>
      <xdr:row>63</xdr:row>
      <xdr:rowOff>39370</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8699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160020</xdr:rowOff>
    </xdr:from>
    <xdr:to>
      <xdr:col>50</xdr:col>
      <xdr:colOff>114300</xdr:colOff>
      <xdr:row>63</xdr:row>
      <xdr:rowOff>17145</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8750300" y="107899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109220</xdr:rowOff>
    </xdr:from>
    <xdr:to>
      <xdr:col>41</xdr:col>
      <xdr:colOff>101600</xdr:colOff>
      <xdr:row>63</xdr:row>
      <xdr:rowOff>39370</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7810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160020</xdr:rowOff>
    </xdr:from>
    <xdr:to>
      <xdr:col>45</xdr:col>
      <xdr:colOff>177800</xdr:colOff>
      <xdr:row>62</xdr:row>
      <xdr:rowOff>160020</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a:off x="7861300" y="1078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109220</xdr:rowOff>
    </xdr:from>
    <xdr:to>
      <xdr:col>36</xdr:col>
      <xdr:colOff>165100</xdr:colOff>
      <xdr:row>63</xdr:row>
      <xdr:rowOff>39370</xdr:rowOff>
    </xdr:to>
    <xdr:sp macro="" textlink="">
      <xdr:nvSpPr>
        <xdr:cNvPr id="253" name="楕円 252">
          <a:extLst>
            <a:ext uri="{FF2B5EF4-FFF2-40B4-BE49-F238E27FC236}">
              <a16:creationId xmlns:a16="http://schemas.microsoft.com/office/drawing/2014/main" id="{00000000-0008-0000-0200-0000FD000000}"/>
            </a:ext>
          </a:extLst>
        </xdr:cNvPr>
        <xdr:cNvSpPr/>
      </xdr:nvSpPr>
      <xdr:spPr>
        <a:xfrm>
          <a:off x="6921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160020</xdr:rowOff>
    </xdr:from>
    <xdr:to>
      <xdr:col>41</xdr:col>
      <xdr:colOff>50800</xdr:colOff>
      <xdr:row>62</xdr:row>
      <xdr:rowOff>160020</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a:off x="6972300" y="1078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97807</xdr:rowOff>
    </xdr:from>
    <xdr:ext cx="469744" cy="259045"/>
    <xdr:sp macro="" textlink="">
      <xdr:nvSpPr>
        <xdr:cNvPr id="255" name="n_1aveValue【体育館・プール】&#10;一人当たり面積">
          <a:extLst>
            <a:ext uri="{FF2B5EF4-FFF2-40B4-BE49-F238E27FC236}">
              <a16:creationId xmlns:a16="http://schemas.microsoft.com/office/drawing/2014/main" id="{00000000-0008-0000-0200-0000FF000000}"/>
            </a:ext>
          </a:extLst>
        </xdr:cNvPr>
        <xdr:cNvSpPr txBox="1"/>
      </xdr:nvSpPr>
      <xdr:spPr>
        <a:xfrm>
          <a:off x="93917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8272</xdr:rowOff>
    </xdr:from>
    <xdr:ext cx="469744" cy="259045"/>
    <xdr:sp macro="" textlink="">
      <xdr:nvSpPr>
        <xdr:cNvPr id="256" name="n_2aveValue【体育館・プール】&#10;一人当たり面積">
          <a:extLst>
            <a:ext uri="{FF2B5EF4-FFF2-40B4-BE49-F238E27FC236}">
              <a16:creationId xmlns:a16="http://schemas.microsoft.com/office/drawing/2014/main" id="{00000000-0008-0000-0200-000000010000}"/>
            </a:ext>
          </a:extLst>
        </xdr:cNvPr>
        <xdr:cNvSpPr txBox="1"/>
      </xdr:nvSpPr>
      <xdr:spPr>
        <a:xfrm>
          <a:off x="8515427" y="1029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162577</xdr:rowOff>
    </xdr:from>
    <xdr:ext cx="469744" cy="259045"/>
    <xdr:sp macro="" textlink="">
      <xdr:nvSpPr>
        <xdr:cNvPr id="257" name="n_3aveValue【体育館・プール】&#10;一人当たり面積">
          <a:extLst>
            <a:ext uri="{FF2B5EF4-FFF2-40B4-BE49-F238E27FC236}">
              <a16:creationId xmlns:a16="http://schemas.microsoft.com/office/drawing/2014/main" id="{00000000-0008-0000-0200-000001010000}"/>
            </a:ext>
          </a:extLst>
        </xdr:cNvPr>
        <xdr:cNvSpPr txBox="1"/>
      </xdr:nvSpPr>
      <xdr:spPr>
        <a:xfrm>
          <a:off x="7626427" y="1027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652</xdr:rowOff>
    </xdr:from>
    <xdr:ext cx="469744" cy="259045"/>
    <xdr:sp macro="" textlink="">
      <xdr:nvSpPr>
        <xdr:cNvPr id="258" name="n_4aveValue【体育館・プール】&#10;一人当たり面積">
          <a:extLst>
            <a:ext uri="{FF2B5EF4-FFF2-40B4-BE49-F238E27FC236}">
              <a16:creationId xmlns:a16="http://schemas.microsoft.com/office/drawing/2014/main" id="{00000000-0008-0000-0200-000002010000}"/>
            </a:ext>
          </a:extLst>
        </xdr:cNvPr>
        <xdr:cNvSpPr txBox="1"/>
      </xdr:nvSpPr>
      <xdr:spPr>
        <a:xfrm>
          <a:off x="6737427" y="102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59072</xdr:rowOff>
    </xdr:from>
    <xdr:ext cx="469744" cy="259045"/>
    <xdr:sp macro="" textlink="">
      <xdr:nvSpPr>
        <xdr:cNvPr id="259" name="n_1mainValue【体育館・プール】&#10;一人当たり面積">
          <a:extLst>
            <a:ext uri="{FF2B5EF4-FFF2-40B4-BE49-F238E27FC236}">
              <a16:creationId xmlns:a16="http://schemas.microsoft.com/office/drawing/2014/main" id="{00000000-0008-0000-0200-000003010000}"/>
            </a:ext>
          </a:extLst>
        </xdr:cNvPr>
        <xdr:cNvSpPr txBox="1"/>
      </xdr:nvSpPr>
      <xdr:spPr>
        <a:xfrm>
          <a:off x="9391727" y="1086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30497</xdr:rowOff>
    </xdr:from>
    <xdr:ext cx="469744" cy="259045"/>
    <xdr:sp macro="" textlink="">
      <xdr:nvSpPr>
        <xdr:cNvPr id="260" name="n_2mainValue【体育館・プール】&#10;一人当たり面積">
          <a:extLst>
            <a:ext uri="{FF2B5EF4-FFF2-40B4-BE49-F238E27FC236}">
              <a16:creationId xmlns:a16="http://schemas.microsoft.com/office/drawing/2014/main" id="{00000000-0008-0000-0200-000004010000}"/>
            </a:ext>
          </a:extLst>
        </xdr:cNvPr>
        <xdr:cNvSpPr txBox="1"/>
      </xdr:nvSpPr>
      <xdr:spPr>
        <a:xfrm>
          <a:off x="8515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30497</xdr:rowOff>
    </xdr:from>
    <xdr:ext cx="469744" cy="259045"/>
    <xdr:sp macro="" textlink="">
      <xdr:nvSpPr>
        <xdr:cNvPr id="261" name="n_3mainValue【体育館・プール】&#10;一人当たり面積">
          <a:extLst>
            <a:ext uri="{FF2B5EF4-FFF2-40B4-BE49-F238E27FC236}">
              <a16:creationId xmlns:a16="http://schemas.microsoft.com/office/drawing/2014/main" id="{00000000-0008-0000-0200-000005010000}"/>
            </a:ext>
          </a:extLst>
        </xdr:cNvPr>
        <xdr:cNvSpPr txBox="1"/>
      </xdr:nvSpPr>
      <xdr:spPr>
        <a:xfrm>
          <a:off x="7626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30497</xdr:rowOff>
    </xdr:from>
    <xdr:ext cx="469744" cy="259045"/>
    <xdr:sp macro="" textlink="">
      <xdr:nvSpPr>
        <xdr:cNvPr id="262" name="n_4mainValue【体育館・プール】&#10;一人当たり面積">
          <a:extLst>
            <a:ext uri="{FF2B5EF4-FFF2-40B4-BE49-F238E27FC236}">
              <a16:creationId xmlns:a16="http://schemas.microsoft.com/office/drawing/2014/main" id="{00000000-0008-0000-0200-000006010000}"/>
            </a:ext>
          </a:extLst>
        </xdr:cNvPr>
        <xdr:cNvSpPr txBox="1"/>
      </xdr:nvSpPr>
      <xdr:spPr>
        <a:xfrm>
          <a:off x="6737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2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49530</xdr:rowOff>
    </xdr:from>
    <xdr:to>
      <xdr:col>24</xdr:col>
      <xdr:colOff>62865</xdr:colOff>
      <xdr:row>86</xdr:row>
      <xdr:rowOff>108586</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flipV="1">
          <a:off x="4634865" y="13594080"/>
          <a:ext cx="0" cy="1259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112413</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00000000-0008-0000-0200-000020010000}"/>
            </a:ext>
          </a:extLst>
        </xdr:cNvPr>
        <xdr:cNvSpPr txBox="1"/>
      </xdr:nvSpPr>
      <xdr:spPr>
        <a:xfrm>
          <a:off x="4673600" y="1485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108586</xdr:rowOff>
    </xdr:from>
    <xdr:to>
      <xdr:col>24</xdr:col>
      <xdr:colOff>152400</xdr:colOff>
      <xdr:row>86</xdr:row>
      <xdr:rowOff>108586</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4546600" y="14853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167657</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200-000022010000}"/>
            </a:ext>
          </a:extLst>
        </xdr:cNvPr>
        <xdr:cNvSpPr txBox="1"/>
      </xdr:nvSpPr>
      <xdr:spPr>
        <a:xfrm>
          <a:off x="4673600" y="1336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49530</xdr:rowOff>
    </xdr:from>
    <xdr:to>
      <xdr:col>24</xdr:col>
      <xdr:colOff>152400</xdr:colOff>
      <xdr:row>79</xdr:row>
      <xdr:rowOff>49530</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359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82566</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200-000024010000}"/>
            </a:ext>
          </a:extLst>
        </xdr:cNvPr>
        <xdr:cNvSpPr txBox="1"/>
      </xdr:nvSpPr>
      <xdr:spPr>
        <a:xfrm>
          <a:off x="4673600" y="13970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59689</xdr:rowOff>
    </xdr:from>
    <xdr:to>
      <xdr:col>24</xdr:col>
      <xdr:colOff>114300</xdr:colOff>
      <xdr:row>82</xdr:row>
      <xdr:rowOff>161289</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4584700" y="141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36830</xdr:rowOff>
    </xdr:from>
    <xdr:to>
      <xdr:col>20</xdr:col>
      <xdr:colOff>38100</xdr:colOff>
      <xdr:row>82</xdr:row>
      <xdr:rowOff>138430</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3746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73025</xdr:rowOff>
    </xdr:from>
    <xdr:to>
      <xdr:col>15</xdr:col>
      <xdr:colOff>101600</xdr:colOff>
      <xdr:row>82</xdr:row>
      <xdr:rowOff>3175</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2857500" y="1396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48261</xdr:rowOff>
    </xdr:from>
    <xdr:to>
      <xdr:col>10</xdr:col>
      <xdr:colOff>165100</xdr:colOff>
      <xdr:row>81</xdr:row>
      <xdr:rowOff>149861</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968500" y="1393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27305</xdr:rowOff>
    </xdr:from>
    <xdr:to>
      <xdr:col>6</xdr:col>
      <xdr:colOff>38100</xdr:colOff>
      <xdr:row>81</xdr:row>
      <xdr:rowOff>128905</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079500" y="139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33020</xdr:rowOff>
    </xdr:from>
    <xdr:to>
      <xdr:col>24</xdr:col>
      <xdr:colOff>114300</xdr:colOff>
      <xdr:row>83</xdr:row>
      <xdr:rowOff>134620</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45847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11447</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200-000030010000}"/>
            </a:ext>
          </a:extLst>
        </xdr:cNvPr>
        <xdr:cNvSpPr txBox="1"/>
      </xdr:nvSpPr>
      <xdr:spPr>
        <a:xfrm>
          <a:off x="4673600"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156845</xdr:rowOff>
    </xdr:from>
    <xdr:to>
      <xdr:col>20</xdr:col>
      <xdr:colOff>38100</xdr:colOff>
      <xdr:row>83</xdr:row>
      <xdr:rowOff>86995</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37465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36195</xdr:rowOff>
    </xdr:from>
    <xdr:to>
      <xdr:col>24</xdr:col>
      <xdr:colOff>63500</xdr:colOff>
      <xdr:row>83</xdr:row>
      <xdr:rowOff>83820</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3797300" y="1426654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90170</xdr:rowOff>
    </xdr:from>
    <xdr:to>
      <xdr:col>15</xdr:col>
      <xdr:colOff>101600</xdr:colOff>
      <xdr:row>83</xdr:row>
      <xdr:rowOff>20320</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2857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140970</xdr:rowOff>
    </xdr:from>
    <xdr:to>
      <xdr:col>19</xdr:col>
      <xdr:colOff>177800</xdr:colOff>
      <xdr:row>83</xdr:row>
      <xdr:rowOff>36195</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2908300" y="1419987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74930</xdr:rowOff>
    </xdr:from>
    <xdr:to>
      <xdr:col>10</xdr:col>
      <xdr:colOff>165100</xdr:colOff>
      <xdr:row>83</xdr:row>
      <xdr:rowOff>5080</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1968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125730</xdr:rowOff>
    </xdr:from>
    <xdr:to>
      <xdr:col>15</xdr:col>
      <xdr:colOff>50800</xdr:colOff>
      <xdr:row>82</xdr:row>
      <xdr:rowOff>140970</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019300" y="141846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23495</xdr:rowOff>
    </xdr:from>
    <xdr:to>
      <xdr:col>6</xdr:col>
      <xdr:colOff>38100</xdr:colOff>
      <xdr:row>82</xdr:row>
      <xdr:rowOff>125095</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079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74295</xdr:rowOff>
    </xdr:from>
    <xdr:to>
      <xdr:col>10</xdr:col>
      <xdr:colOff>114300</xdr:colOff>
      <xdr:row>82</xdr:row>
      <xdr:rowOff>125730</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130300" y="141331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154957</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200-000039010000}"/>
            </a:ext>
          </a:extLst>
        </xdr:cNvPr>
        <xdr:cNvSpPr txBox="1"/>
      </xdr:nvSpPr>
      <xdr:spPr>
        <a:xfrm>
          <a:off x="35820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19702</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200-00003A010000}"/>
            </a:ext>
          </a:extLst>
        </xdr:cNvPr>
        <xdr:cNvSpPr txBox="1"/>
      </xdr:nvSpPr>
      <xdr:spPr>
        <a:xfrm>
          <a:off x="2705744" y="1373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166388</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200-00003B010000}"/>
            </a:ext>
          </a:extLst>
        </xdr:cNvPr>
        <xdr:cNvSpPr txBox="1"/>
      </xdr:nvSpPr>
      <xdr:spPr>
        <a:xfrm>
          <a:off x="1816744" y="1371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145432</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200-00003C010000}"/>
            </a:ext>
          </a:extLst>
        </xdr:cNvPr>
        <xdr:cNvSpPr txBox="1"/>
      </xdr:nvSpPr>
      <xdr:spPr>
        <a:xfrm>
          <a:off x="927744" y="1368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78122</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200-00003D010000}"/>
            </a:ext>
          </a:extLst>
        </xdr:cNvPr>
        <xdr:cNvSpPr txBox="1"/>
      </xdr:nvSpPr>
      <xdr:spPr>
        <a:xfrm>
          <a:off x="3582044"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200-00003E010000}"/>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167657</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200-00003F010000}"/>
            </a:ext>
          </a:extLst>
        </xdr:cNvPr>
        <xdr:cNvSpPr txBox="1"/>
      </xdr:nvSpPr>
      <xdr:spPr>
        <a:xfrm>
          <a:off x="1816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116222</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200-000040010000}"/>
            </a:ext>
          </a:extLst>
        </xdr:cNvPr>
        <xdr:cNvSpPr txBox="1"/>
      </xdr:nvSpPr>
      <xdr:spPr>
        <a:xfrm>
          <a:off x="9277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2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41911</xdr:rowOff>
    </xdr:from>
    <xdr:to>
      <xdr:col>54</xdr:col>
      <xdr:colOff>189865</xdr:colOff>
      <xdr:row>86</xdr:row>
      <xdr:rowOff>102870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flipV="1">
          <a:off x="10476865" y="13586461"/>
          <a:ext cx="0" cy="12611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200-000059010000}"/>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160038</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200-00005B010000}"/>
            </a:ext>
          </a:extLst>
        </xdr:cNvPr>
        <xdr:cNvSpPr txBox="1"/>
      </xdr:nvSpPr>
      <xdr:spPr>
        <a:xfrm>
          <a:off x="10515600" y="1336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41911</xdr:rowOff>
    </xdr:from>
    <xdr:to>
      <xdr:col>55</xdr:col>
      <xdr:colOff>88900</xdr:colOff>
      <xdr:row>79</xdr:row>
      <xdr:rowOff>41911</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10388600" y="13586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200-00005D010000}"/>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90170</xdr:rowOff>
    </xdr:from>
    <xdr:to>
      <xdr:col>50</xdr:col>
      <xdr:colOff>165100</xdr:colOff>
      <xdr:row>85</xdr:row>
      <xdr:rowOff>20320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9588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151130</xdr:rowOff>
    </xdr:from>
    <xdr:to>
      <xdr:col>46</xdr:col>
      <xdr:colOff>38100</xdr:colOff>
      <xdr:row>84</xdr:row>
      <xdr:rowOff>81280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8699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162561</xdr:rowOff>
    </xdr:from>
    <xdr:to>
      <xdr:col>41</xdr:col>
      <xdr:colOff>101600</xdr:colOff>
      <xdr:row>84</xdr:row>
      <xdr:rowOff>92711</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7810500" y="1439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166370</xdr:rowOff>
    </xdr:from>
    <xdr:to>
      <xdr:col>36</xdr:col>
      <xdr:colOff>165100</xdr:colOff>
      <xdr:row>84</xdr:row>
      <xdr:rowOff>96520</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6921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101600</xdr:rowOff>
    </xdr:from>
    <xdr:to>
      <xdr:col>55</xdr:col>
      <xdr:colOff>50800</xdr:colOff>
      <xdr:row>85</xdr:row>
      <xdr:rowOff>31750</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10426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80027</xdr:rowOff>
    </xdr:from>
    <xdr:ext cx="469744" cy="259045"/>
    <xdr:sp macro="" textlink="">
      <xdr:nvSpPr>
        <xdr:cNvPr id="361" name="【福祉施設】&#10;一人当たり面積該当値テキスト">
          <a:extLst>
            <a:ext uri="{FF2B5EF4-FFF2-40B4-BE49-F238E27FC236}">
              <a16:creationId xmlns:a16="http://schemas.microsoft.com/office/drawing/2014/main" id="{00000000-0008-0000-0200-000069010000}"/>
            </a:ext>
          </a:extLst>
        </xdr:cNvPr>
        <xdr:cNvSpPr txBox="1"/>
      </xdr:nvSpPr>
      <xdr:spPr>
        <a:xfrm>
          <a:off x="10515600"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101600</xdr:rowOff>
    </xdr:from>
    <xdr:to>
      <xdr:col>50</xdr:col>
      <xdr:colOff>165100</xdr:colOff>
      <xdr:row>85</xdr:row>
      <xdr:rowOff>31750</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9588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152400</xdr:rowOff>
    </xdr:from>
    <xdr:to>
      <xdr:col>55</xdr:col>
      <xdr:colOff>0</xdr:colOff>
      <xdr:row>84</xdr:row>
      <xdr:rowOff>152400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9639300" y="1455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105411</xdr:rowOff>
    </xdr:from>
    <xdr:to>
      <xdr:col>46</xdr:col>
      <xdr:colOff>38100</xdr:colOff>
      <xdr:row>85</xdr:row>
      <xdr:rowOff>35561</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8699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152400</xdr:rowOff>
    </xdr:from>
    <xdr:to>
      <xdr:col>50</xdr:col>
      <xdr:colOff>114300</xdr:colOff>
      <xdr:row>84</xdr:row>
      <xdr:rowOff>156211</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flipV="1">
          <a:off x="8750300" y="145542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105411</xdr:rowOff>
    </xdr:from>
    <xdr:to>
      <xdr:col>41</xdr:col>
      <xdr:colOff>101600</xdr:colOff>
      <xdr:row>85</xdr:row>
      <xdr:rowOff>35561</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7810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156211</xdr:rowOff>
    </xdr:from>
    <xdr:to>
      <xdr:col>45</xdr:col>
      <xdr:colOff>177800</xdr:colOff>
      <xdr:row>84</xdr:row>
      <xdr:rowOff>156211</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7861300" y="145580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105411</xdr:rowOff>
    </xdr:from>
    <xdr:to>
      <xdr:col>36</xdr:col>
      <xdr:colOff>165100</xdr:colOff>
      <xdr:row>85</xdr:row>
      <xdr:rowOff>35561</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6921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156211</xdr:rowOff>
    </xdr:from>
    <xdr:to>
      <xdr:col>41</xdr:col>
      <xdr:colOff>50800</xdr:colOff>
      <xdr:row>84</xdr:row>
      <xdr:rowOff>156211</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6972300" y="145580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36847</xdr:rowOff>
    </xdr:from>
    <xdr:ext cx="469744" cy="259045"/>
    <xdr:sp macro="" textlink="">
      <xdr:nvSpPr>
        <xdr:cNvPr id="370" name="n_1aveValue【福祉施設】&#10;一人当たり面積">
          <a:extLst>
            <a:ext uri="{FF2B5EF4-FFF2-40B4-BE49-F238E27FC236}">
              <a16:creationId xmlns:a16="http://schemas.microsoft.com/office/drawing/2014/main" id="{00000000-0008-0000-0200-000072010000}"/>
            </a:ext>
          </a:extLst>
        </xdr:cNvPr>
        <xdr:cNvSpPr txBox="1"/>
      </xdr:nvSpPr>
      <xdr:spPr>
        <a:xfrm>
          <a:off x="93917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97807</xdr:rowOff>
    </xdr:from>
    <xdr:ext cx="469744" cy="259045"/>
    <xdr:sp macro="" textlink="">
      <xdr:nvSpPr>
        <xdr:cNvPr id="371" name="n_2aveValue【福祉施設】&#10;一人当たり面積">
          <a:extLst>
            <a:ext uri="{FF2B5EF4-FFF2-40B4-BE49-F238E27FC236}">
              <a16:creationId xmlns:a16="http://schemas.microsoft.com/office/drawing/2014/main" id="{00000000-0008-0000-0200-000073010000}"/>
            </a:ext>
          </a:extLst>
        </xdr:cNvPr>
        <xdr:cNvSpPr txBox="1"/>
      </xdr:nvSpPr>
      <xdr:spPr>
        <a:xfrm>
          <a:off x="8515427" y="1415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109238</xdr:rowOff>
    </xdr:from>
    <xdr:ext cx="469744" cy="259045"/>
    <xdr:sp macro="" textlink="">
      <xdr:nvSpPr>
        <xdr:cNvPr id="372" name="n_3aveValue【福祉施設】&#10;一人当たり面積">
          <a:extLst>
            <a:ext uri="{FF2B5EF4-FFF2-40B4-BE49-F238E27FC236}">
              <a16:creationId xmlns:a16="http://schemas.microsoft.com/office/drawing/2014/main" id="{00000000-0008-0000-0200-000074010000}"/>
            </a:ext>
          </a:extLst>
        </xdr:cNvPr>
        <xdr:cNvSpPr txBox="1"/>
      </xdr:nvSpPr>
      <xdr:spPr>
        <a:xfrm>
          <a:off x="7626427" y="1416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113047</xdr:rowOff>
    </xdr:from>
    <xdr:ext cx="469744" cy="259045"/>
    <xdr:sp macro="" textlink="">
      <xdr:nvSpPr>
        <xdr:cNvPr id="373" name="n_4aveValue【福祉施設】&#10;一人当たり面積">
          <a:extLst>
            <a:ext uri="{FF2B5EF4-FFF2-40B4-BE49-F238E27FC236}">
              <a16:creationId xmlns:a16="http://schemas.microsoft.com/office/drawing/2014/main" id="{00000000-0008-0000-0200-000075010000}"/>
            </a:ext>
          </a:extLst>
        </xdr:cNvPr>
        <xdr:cNvSpPr txBox="1"/>
      </xdr:nvSpPr>
      <xdr:spPr>
        <a:xfrm>
          <a:off x="6737427"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22877</xdr:rowOff>
    </xdr:from>
    <xdr:ext cx="469744" cy="259045"/>
    <xdr:sp macro="" textlink="">
      <xdr:nvSpPr>
        <xdr:cNvPr id="374" name="n_1mainValue【福祉施設】&#10;一人当たり面積">
          <a:extLst>
            <a:ext uri="{FF2B5EF4-FFF2-40B4-BE49-F238E27FC236}">
              <a16:creationId xmlns:a16="http://schemas.microsoft.com/office/drawing/2014/main" id="{00000000-0008-0000-0200-000076010000}"/>
            </a:ext>
          </a:extLst>
        </xdr:cNvPr>
        <xdr:cNvSpPr txBox="1"/>
      </xdr:nvSpPr>
      <xdr:spPr>
        <a:xfrm>
          <a:off x="9391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26688</xdr:rowOff>
    </xdr:from>
    <xdr:ext cx="469744" cy="259045"/>
    <xdr:sp macro="" textlink="">
      <xdr:nvSpPr>
        <xdr:cNvPr id="375" name="n_2mainValue【福祉施設】&#10;一人当たり面積">
          <a:extLst>
            <a:ext uri="{FF2B5EF4-FFF2-40B4-BE49-F238E27FC236}">
              <a16:creationId xmlns:a16="http://schemas.microsoft.com/office/drawing/2014/main" id="{00000000-0008-0000-0200-000077010000}"/>
            </a:ext>
          </a:extLst>
        </xdr:cNvPr>
        <xdr:cNvSpPr txBox="1"/>
      </xdr:nvSpPr>
      <xdr:spPr>
        <a:xfrm>
          <a:off x="8515427" y="1459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26688</xdr:rowOff>
    </xdr:from>
    <xdr:ext cx="469744" cy="259045"/>
    <xdr:sp macro="" textlink="">
      <xdr:nvSpPr>
        <xdr:cNvPr id="376" name="n_3mainValue【福祉施設】&#10;一人当たり面積">
          <a:extLst>
            <a:ext uri="{FF2B5EF4-FFF2-40B4-BE49-F238E27FC236}">
              <a16:creationId xmlns:a16="http://schemas.microsoft.com/office/drawing/2014/main" id="{00000000-0008-0000-0200-000078010000}"/>
            </a:ext>
          </a:extLst>
        </xdr:cNvPr>
        <xdr:cNvSpPr txBox="1"/>
      </xdr:nvSpPr>
      <xdr:spPr>
        <a:xfrm>
          <a:off x="7626427" y="1459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26688</xdr:rowOff>
    </xdr:from>
    <xdr:ext cx="469744" cy="259045"/>
    <xdr:sp macro="" textlink="">
      <xdr:nvSpPr>
        <xdr:cNvPr id="377" name="n_4mainValue【福祉施設】&#10;一人当たり面積">
          <a:extLst>
            <a:ext uri="{FF2B5EF4-FFF2-40B4-BE49-F238E27FC236}">
              <a16:creationId xmlns:a16="http://schemas.microsoft.com/office/drawing/2014/main" id="{00000000-0008-0000-0200-000079010000}"/>
            </a:ext>
          </a:extLst>
        </xdr:cNvPr>
        <xdr:cNvSpPr txBox="1"/>
      </xdr:nvSpPr>
      <xdr:spPr>
        <a:xfrm>
          <a:off x="6737427" y="1459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02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167639</xdr:rowOff>
    </xdr:from>
    <xdr:to>
      <xdr:col>24</xdr:col>
      <xdr:colOff>62865</xdr:colOff>
      <xdr:row>109</xdr:row>
      <xdr:rowOff>25581</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flipV="1">
          <a:off x="4634865" y="17312639"/>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29408</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00000000-0008-0000-0200-000094010000}"/>
            </a:ext>
          </a:extLst>
        </xdr:cNvPr>
        <xdr:cNvSpPr txBox="1"/>
      </xdr:nvSpPr>
      <xdr:spPr>
        <a:xfrm>
          <a:off x="4673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25581</xdr:rowOff>
    </xdr:from>
    <xdr:to>
      <xdr:col>24</xdr:col>
      <xdr:colOff>152400</xdr:colOff>
      <xdr:row>109</xdr:row>
      <xdr:rowOff>25581</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114316</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0000000-0008-0000-0200-000096010000}"/>
            </a:ext>
          </a:extLst>
        </xdr:cNvPr>
        <xdr:cNvSpPr txBox="1"/>
      </xdr:nvSpPr>
      <xdr:spPr>
        <a:xfrm>
          <a:off x="4673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167639</xdr:rowOff>
    </xdr:from>
    <xdr:to>
      <xdr:col>24</xdr:col>
      <xdr:colOff>152400</xdr:colOff>
      <xdr:row>100</xdr:row>
      <xdr:rowOff>167639</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4546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138084</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0000000-0008-0000-0200-000098010000}"/>
            </a:ext>
          </a:extLst>
        </xdr:cNvPr>
        <xdr:cNvSpPr txBox="1"/>
      </xdr:nvSpPr>
      <xdr:spPr>
        <a:xfrm>
          <a:off x="4673600" y="17797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115207</xdr:rowOff>
    </xdr:from>
    <xdr:to>
      <xdr:col>24</xdr:col>
      <xdr:colOff>114300</xdr:colOff>
      <xdr:row>105</xdr:row>
      <xdr:rowOff>45357</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45847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95613</xdr:rowOff>
    </xdr:from>
    <xdr:to>
      <xdr:col>20</xdr:col>
      <xdr:colOff>38100</xdr:colOff>
      <xdr:row>105</xdr:row>
      <xdr:rowOff>25763</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3746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56424</xdr:rowOff>
    </xdr:from>
    <xdr:to>
      <xdr:col>15</xdr:col>
      <xdr:colOff>101600</xdr:colOff>
      <xdr:row>104</xdr:row>
      <xdr:rowOff>158024</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2857500" y="1788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77651</xdr:rowOff>
    </xdr:from>
    <xdr:to>
      <xdr:col>10</xdr:col>
      <xdr:colOff>165100</xdr:colOff>
      <xdr:row>105</xdr:row>
      <xdr:rowOff>7801</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1968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72752</xdr:rowOff>
    </xdr:from>
    <xdr:to>
      <xdr:col>6</xdr:col>
      <xdr:colOff>38100</xdr:colOff>
      <xdr:row>105</xdr:row>
      <xdr:rowOff>2902</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1079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36830</xdr:rowOff>
    </xdr:from>
    <xdr:to>
      <xdr:col>24</xdr:col>
      <xdr:colOff>114300</xdr:colOff>
      <xdr:row>105</xdr:row>
      <xdr:rowOff>138430</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45847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15257</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00000000-0008-0000-0200-0000A4010000}"/>
            </a:ext>
          </a:extLst>
        </xdr:cNvPr>
        <xdr:cNvSpPr txBox="1"/>
      </xdr:nvSpPr>
      <xdr:spPr>
        <a:xfrm>
          <a:off x="4673600"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59689</xdr:rowOff>
    </xdr:from>
    <xdr:to>
      <xdr:col>20</xdr:col>
      <xdr:colOff>38100</xdr:colOff>
      <xdr:row>105</xdr:row>
      <xdr:rowOff>161289</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3746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87630</xdr:rowOff>
    </xdr:from>
    <xdr:to>
      <xdr:col>24</xdr:col>
      <xdr:colOff>63500</xdr:colOff>
      <xdr:row>105</xdr:row>
      <xdr:rowOff>110489</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flipV="1">
          <a:off x="3797300" y="180898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33564</xdr:rowOff>
    </xdr:from>
    <xdr:to>
      <xdr:col>15</xdr:col>
      <xdr:colOff>101600</xdr:colOff>
      <xdr:row>105</xdr:row>
      <xdr:rowOff>135164</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28575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84364</xdr:rowOff>
    </xdr:from>
    <xdr:to>
      <xdr:col>19</xdr:col>
      <xdr:colOff>177800</xdr:colOff>
      <xdr:row>105</xdr:row>
      <xdr:rowOff>110489</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908300" y="18086614"/>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4173</xdr:rowOff>
    </xdr:from>
    <xdr:to>
      <xdr:col>10</xdr:col>
      <xdr:colOff>165100</xdr:colOff>
      <xdr:row>105</xdr:row>
      <xdr:rowOff>105773</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968500" y="1800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54973</xdr:rowOff>
    </xdr:from>
    <xdr:to>
      <xdr:col>15</xdr:col>
      <xdr:colOff>50800</xdr:colOff>
      <xdr:row>105</xdr:row>
      <xdr:rowOff>84364</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2019300" y="1805722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149498</xdr:rowOff>
    </xdr:from>
    <xdr:to>
      <xdr:col>6</xdr:col>
      <xdr:colOff>38100</xdr:colOff>
      <xdr:row>105</xdr:row>
      <xdr:rowOff>79648</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079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28848</xdr:rowOff>
    </xdr:from>
    <xdr:to>
      <xdr:col>10</xdr:col>
      <xdr:colOff>114300</xdr:colOff>
      <xdr:row>105</xdr:row>
      <xdr:rowOff>54973</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130300" y="18031098"/>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42290</xdr:rowOff>
    </xdr:from>
    <xdr:ext cx="405111" cy="259045"/>
    <xdr:sp macro="" textlink="">
      <xdr:nvSpPr>
        <xdr:cNvPr id="429" name="n_1aveValue【市民会館】&#10;有形固定資産減価償却率">
          <a:extLst>
            <a:ext uri="{FF2B5EF4-FFF2-40B4-BE49-F238E27FC236}">
              <a16:creationId xmlns:a16="http://schemas.microsoft.com/office/drawing/2014/main" id="{00000000-0008-0000-0200-0000AD010000}"/>
            </a:ext>
          </a:extLst>
        </xdr:cNvPr>
        <xdr:cNvSpPr txBox="1"/>
      </xdr:nvSpPr>
      <xdr:spPr>
        <a:xfrm>
          <a:off x="35820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3101</xdr:rowOff>
    </xdr:from>
    <xdr:ext cx="405111" cy="259045"/>
    <xdr:sp macro="" textlink="">
      <xdr:nvSpPr>
        <xdr:cNvPr id="430" name="n_2aveValue【市民会館】&#10;有形固定資産減価償却率">
          <a:extLst>
            <a:ext uri="{FF2B5EF4-FFF2-40B4-BE49-F238E27FC236}">
              <a16:creationId xmlns:a16="http://schemas.microsoft.com/office/drawing/2014/main" id="{00000000-0008-0000-0200-0000AE010000}"/>
            </a:ext>
          </a:extLst>
        </xdr:cNvPr>
        <xdr:cNvSpPr txBox="1"/>
      </xdr:nvSpPr>
      <xdr:spPr>
        <a:xfrm>
          <a:off x="2705744" y="1766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24328</xdr:rowOff>
    </xdr:from>
    <xdr:ext cx="405111" cy="259045"/>
    <xdr:sp macro="" textlink="">
      <xdr:nvSpPr>
        <xdr:cNvPr id="431" name="n_3aveValue【市民会館】&#10;有形固定資産減価償却率">
          <a:extLst>
            <a:ext uri="{FF2B5EF4-FFF2-40B4-BE49-F238E27FC236}">
              <a16:creationId xmlns:a16="http://schemas.microsoft.com/office/drawing/2014/main" id="{00000000-0008-0000-0200-0000AF010000}"/>
            </a:ext>
          </a:extLst>
        </xdr:cNvPr>
        <xdr:cNvSpPr txBox="1"/>
      </xdr:nvSpPr>
      <xdr:spPr>
        <a:xfrm>
          <a:off x="1816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19429</xdr:rowOff>
    </xdr:from>
    <xdr:ext cx="405111" cy="259045"/>
    <xdr:sp macro="" textlink="">
      <xdr:nvSpPr>
        <xdr:cNvPr id="432" name="n_4aveValue【市民会館】&#10;有形固定資産減価償却率">
          <a:extLst>
            <a:ext uri="{FF2B5EF4-FFF2-40B4-BE49-F238E27FC236}">
              <a16:creationId xmlns:a16="http://schemas.microsoft.com/office/drawing/2014/main" id="{00000000-0008-0000-0200-0000B0010000}"/>
            </a:ext>
          </a:extLst>
        </xdr:cNvPr>
        <xdr:cNvSpPr txBox="1"/>
      </xdr:nvSpPr>
      <xdr:spPr>
        <a:xfrm>
          <a:off x="927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152416</xdr:rowOff>
    </xdr:from>
    <xdr:ext cx="405111" cy="259045"/>
    <xdr:sp macro="" textlink="">
      <xdr:nvSpPr>
        <xdr:cNvPr id="433" name="n_1mainValue【市民会館】&#10;有形固定資産減価償却率">
          <a:extLst>
            <a:ext uri="{FF2B5EF4-FFF2-40B4-BE49-F238E27FC236}">
              <a16:creationId xmlns:a16="http://schemas.microsoft.com/office/drawing/2014/main" id="{00000000-0008-0000-0200-0000B1010000}"/>
            </a:ext>
          </a:extLst>
        </xdr:cNvPr>
        <xdr:cNvSpPr txBox="1"/>
      </xdr:nvSpPr>
      <xdr:spPr>
        <a:xfrm>
          <a:off x="35820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126291</xdr:rowOff>
    </xdr:from>
    <xdr:ext cx="405111" cy="259045"/>
    <xdr:sp macro="" textlink="">
      <xdr:nvSpPr>
        <xdr:cNvPr id="434" name="n_2mainValue【市民会館】&#10;有形固定資産減価償却率">
          <a:extLst>
            <a:ext uri="{FF2B5EF4-FFF2-40B4-BE49-F238E27FC236}">
              <a16:creationId xmlns:a16="http://schemas.microsoft.com/office/drawing/2014/main" id="{00000000-0008-0000-0200-0000B2010000}"/>
            </a:ext>
          </a:extLst>
        </xdr:cNvPr>
        <xdr:cNvSpPr txBox="1"/>
      </xdr:nvSpPr>
      <xdr:spPr>
        <a:xfrm>
          <a:off x="2705744"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96900</xdr:rowOff>
    </xdr:from>
    <xdr:ext cx="405111" cy="259045"/>
    <xdr:sp macro="" textlink="">
      <xdr:nvSpPr>
        <xdr:cNvPr id="435" name="n_3mainValue【市民会館】&#10;有形固定資産減価償却率">
          <a:extLst>
            <a:ext uri="{FF2B5EF4-FFF2-40B4-BE49-F238E27FC236}">
              <a16:creationId xmlns:a16="http://schemas.microsoft.com/office/drawing/2014/main" id="{00000000-0008-0000-0200-0000B3010000}"/>
            </a:ext>
          </a:extLst>
        </xdr:cNvPr>
        <xdr:cNvSpPr txBox="1"/>
      </xdr:nvSpPr>
      <xdr:spPr>
        <a:xfrm>
          <a:off x="1816744"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70775</xdr:rowOff>
    </xdr:from>
    <xdr:ext cx="405111" cy="259045"/>
    <xdr:sp macro="" textlink="">
      <xdr:nvSpPr>
        <xdr:cNvPr id="436" name="n_4mainValue【市民会館】&#10;有形固定資産減価償却率">
          <a:extLst>
            <a:ext uri="{FF2B5EF4-FFF2-40B4-BE49-F238E27FC236}">
              <a16:creationId xmlns:a16="http://schemas.microsoft.com/office/drawing/2014/main" id="{00000000-0008-0000-0200-0000B4010000}"/>
            </a:ext>
          </a:extLst>
        </xdr:cNvPr>
        <xdr:cNvSpPr txBox="1"/>
      </xdr:nvSpPr>
      <xdr:spPr>
        <a:xfrm>
          <a:off x="927744" y="1807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2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11430</xdr:rowOff>
    </xdr:from>
    <xdr:to>
      <xdr:col>54</xdr:col>
      <xdr:colOff>189865</xdr:colOff>
      <xdr:row>108</xdr:row>
      <xdr:rowOff>38100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flipV="1">
          <a:off x="10476865" y="1715643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41927</xdr:rowOff>
    </xdr:from>
    <xdr:ext cx="469744" cy="259045"/>
    <xdr:sp macro="" textlink="">
      <xdr:nvSpPr>
        <xdr:cNvPr id="461" name="【市民会館】&#10;一人当たり面積最小値テキスト">
          <a:extLst>
            <a:ext uri="{FF2B5EF4-FFF2-40B4-BE49-F238E27FC236}">
              <a16:creationId xmlns:a16="http://schemas.microsoft.com/office/drawing/2014/main" id="{00000000-0008-0000-0200-0000CD010000}"/>
            </a:ext>
          </a:extLst>
        </xdr:cNvPr>
        <xdr:cNvSpPr txBox="1"/>
      </xdr:nvSpPr>
      <xdr:spPr>
        <a:xfrm>
          <a:off x="10515600"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38100</xdr:rowOff>
    </xdr:from>
    <xdr:to>
      <xdr:col>55</xdr:col>
      <xdr:colOff>88900</xdr:colOff>
      <xdr:row>108</xdr:row>
      <xdr:rowOff>38100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85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129557</xdr:rowOff>
    </xdr:from>
    <xdr:ext cx="469744" cy="259045"/>
    <xdr:sp macro="" textlink="">
      <xdr:nvSpPr>
        <xdr:cNvPr id="463" name="【市民会館】&#10;一人当たり面積最大値テキスト">
          <a:extLst>
            <a:ext uri="{FF2B5EF4-FFF2-40B4-BE49-F238E27FC236}">
              <a16:creationId xmlns:a16="http://schemas.microsoft.com/office/drawing/2014/main" id="{00000000-0008-0000-0200-0000CF010000}"/>
            </a:ext>
          </a:extLst>
        </xdr:cNvPr>
        <xdr:cNvSpPr txBox="1"/>
      </xdr:nvSpPr>
      <xdr:spPr>
        <a:xfrm>
          <a:off x="10515600" y="1693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11430</xdr:rowOff>
    </xdr:from>
    <xdr:to>
      <xdr:col>55</xdr:col>
      <xdr:colOff>88900</xdr:colOff>
      <xdr:row>100</xdr:row>
      <xdr:rowOff>11430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0388600" y="1715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74947</xdr:rowOff>
    </xdr:from>
    <xdr:ext cx="469744" cy="259045"/>
    <xdr:sp macro="" textlink="">
      <xdr:nvSpPr>
        <xdr:cNvPr id="465" name="【市民会館】&#10;一人当たり面積平均値テキスト">
          <a:extLst>
            <a:ext uri="{FF2B5EF4-FFF2-40B4-BE49-F238E27FC236}">
              <a16:creationId xmlns:a16="http://schemas.microsoft.com/office/drawing/2014/main" id="{00000000-0008-0000-0200-0000D1010000}"/>
            </a:ext>
          </a:extLst>
        </xdr:cNvPr>
        <xdr:cNvSpPr txBox="1"/>
      </xdr:nvSpPr>
      <xdr:spPr>
        <a:xfrm>
          <a:off x="10515600" y="1790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52070</xdr:rowOff>
    </xdr:from>
    <xdr:to>
      <xdr:col>55</xdr:col>
      <xdr:colOff>50800</xdr:colOff>
      <xdr:row>105</xdr:row>
      <xdr:rowOff>153670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104267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59689</xdr:rowOff>
    </xdr:from>
    <xdr:to>
      <xdr:col>50</xdr:col>
      <xdr:colOff>165100</xdr:colOff>
      <xdr:row>105</xdr:row>
      <xdr:rowOff>161289</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9588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143511</xdr:rowOff>
    </xdr:from>
    <xdr:to>
      <xdr:col>46</xdr:col>
      <xdr:colOff>38100</xdr:colOff>
      <xdr:row>106</xdr:row>
      <xdr:rowOff>73661</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8699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170180</xdr:rowOff>
    </xdr:from>
    <xdr:to>
      <xdr:col>41</xdr:col>
      <xdr:colOff>101600</xdr:colOff>
      <xdr:row>106</xdr:row>
      <xdr:rowOff>100330</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7810500" y="1817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6350</xdr:rowOff>
    </xdr:from>
    <xdr:to>
      <xdr:col>36</xdr:col>
      <xdr:colOff>165100</xdr:colOff>
      <xdr:row>106</xdr:row>
      <xdr:rowOff>107950</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6921500" y="1818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71120</xdr:rowOff>
    </xdr:from>
    <xdr:to>
      <xdr:col>55</xdr:col>
      <xdr:colOff>50800</xdr:colOff>
      <xdr:row>107</xdr:row>
      <xdr:rowOff>1270</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104267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49547</xdr:rowOff>
    </xdr:from>
    <xdr:ext cx="469744" cy="259045"/>
    <xdr:sp macro="" textlink="">
      <xdr:nvSpPr>
        <xdr:cNvPr id="477" name="【市民会館】&#10;一人当たり面積該当値テキスト">
          <a:extLst>
            <a:ext uri="{FF2B5EF4-FFF2-40B4-BE49-F238E27FC236}">
              <a16:creationId xmlns:a16="http://schemas.microsoft.com/office/drawing/2014/main" id="{00000000-0008-0000-0200-0000DD010000}"/>
            </a:ext>
          </a:extLst>
        </xdr:cNvPr>
        <xdr:cNvSpPr txBox="1"/>
      </xdr:nvSpPr>
      <xdr:spPr>
        <a:xfrm>
          <a:off x="10515600"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74930</xdr:rowOff>
    </xdr:from>
    <xdr:to>
      <xdr:col>50</xdr:col>
      <xdr:colOff>165100</xdr:colOff>
      <xdr:row>107</xdr:row>
      <xdr:rowOff>5080</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95885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121920</xdr:rowOff>
    </xdr:from>
    <xdr:to>
      <xdr:col>55</xdr:col>
      <xdr:colOff>0</xdr:colOff>
      <xdr:row>106</xdr:row>
      <xdr:rowOff>125730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9639300" y="182956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78739</xdr:rowOff>
    </xdr:from>
    <xdr:to>
      <xdr:col>46</xdr:col>
      <xdr:colOff>38100</xdr:colOff>
      <xdr:row>107</xdr:row>
      <xdr:rowOff>8889</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8699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125730</xdr:rowOff>
    </xdr:from>
    <xdr:to>
      <xdr:col>50</xdr:col>
      <xdr:colOff>114300</xdr:colOff>
      <xdr:row>106</xdr:row>
      <xdr:rowOff>129539</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8750300" y="182994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78739</xdr:rowOff>
    </xdr:from>
    <xdr:to>
      <xdr:col>41</xdr:col>
      <xdr:colOff>101600</xdr:colOff>
      <xdr:row>107</xdr:row>
      <xdr:rowOff>8889</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7810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129539</xdr:rowOff>
    </xdr:from>
    <xdr:to>
      <xdr:col>45</xdr:col>
      <xdr:colOff>177800</xdr:colOff>
      <xdr:row>106</xdr:row>
      <xdr:rowOff>129539</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a:off x="7861300" y="18303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78739</xdr:rowOff>
    </xdr:from>
    <xdr:to>
      <xdr:col>36</xdr:col>
      <xdr:colOff>165100</xdr:colOff>
      <xdr:row>107</xdr:row>
      <xdr:rowOff>8889</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6921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129539</xdr:rowOff>
    </xdr:from>
    <xdr:to>
      <xdr:col>41</xdr:col>
      <xdr:colOff>50800</xdr:colOff>
      <xdr:row>106</xdr:row>
      <xdr:rowOff>129539</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6972300" y="18303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6366</xdr:rowOff>
    </xdr:from>
    <xdr:ext cx="469744" cy="259045"/>
    <xdr:sp macro="" textlink="">
      <xdr:nvSpPr>
        <xdr:cNvPr id="486" name="n_1aveValue【市民会館】&#10;一人当たり面積">
          <a:extLst>
            <a:ext uri="{FF2B5EF4-FFF2-40B4-BE49-F238E27FC236}">
              <a16:creationId xmlns:a16="http://schemas.microsoft.com/office/drawing/2014/main" id="{00000000-0008-0000-0200-0000E6010000}"/>
            </a:ext>
          </a:extLst>
        </xdr:cNvPr>
        <xdr:cNvSpPr txBox="1"/>
      </xdr:nvSpPr>
      <xdr:spPr>
        <a:xfrm>
          <a:off x="93917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90188</xdr:rowOff>
    </xdr:from>
    <xdr:ext cx="469744" cy="259045"/>
    <xdr:sp macro="" textlink="">
      <xdr:nvSpPr>
        <xdr:cNvPr id="487" name="n_2aveValue【市民会館】&#10;一人当たり面積">
          <a:extLst>
            <a:ext uri="{FF2B5EF4-FFF2-40B4-BE49-F238E27FC236}">
              <a16:creationId xmlns:a16="http://schemas.microsoft.com/office/drawing/2014/main" id="{00000000-0008-0000-0200-0000E7010000}"/>
            </a:ext>
          </a:extLst>
        </xdr:cNvPr>
        <xdr:cNvSpPr txBox="1"/>
      </xdr:nvSpPr>
      <xdr:spPr>
        <a:xfrm>
          <a:off x="85154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116857</xdr:rowOff>
    </xdr:from>
    <xdr:ext cx="469744" cy="259045"/>
    <xdr:sp macro="" textlink="">
      <xdr:nvSpPr>
        <xdr:cNvPr id="488" name="n_3aveValue【市民会館】&#10;一人当たり面積">
          <a:extLst>
            <a:ext uri="{FF2B5EF4-FFF2-40B4-BE49-F238E27FC236}">
              <a16:creationId xmlns:a16="http://schemas.microsoft.com/office/drawing/2014/main" id="{00000000-0008-0000-0200-0000E8010000}"/>
            </a:ext>
          </a:extLst>
        </xdr:cNvPr>
        <xdr:cNvSpPr txBox="1"/>
      </xdr:nvSpPr>
      <xdr:spPr>
        <a:xfrm>
          <a:off x="7626427" y="179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124477</xdr:rowOff>
    </xdr:from>
    <xdr:ext cx="469744" cy="259045"/>
    <xdr:sp macro="" textlink="">
      <xdr:nvSpPr>
        <xdr:cNvPr id="489" name="n_4aveValue【市民会館】&#10;一人当たり面積">
          <a:extLst>
            <a:ext uri="{FF2B5EF4-FFF2-40B4-BE49-F238E27FC236}">
              <a16:creationId xmlns:a16="http://schemas.microsoft.com/office/drawing/2014/main" id="{00000000-0008-0000-0200-0000E9010000}"/>
            </a:ext>
          </a:extLst>
        </xdr:cNvPr>
        <xdr:cNvSpPr txBox="1"/>
      </xdr:nvSpPr>
      <xdr:spPr>
        <a:xfrm>
          <a:off x="6737427" y="179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167657</xdr:rowOff>
    </xdr:from>
    <xdr:ext cx="469744" cy="259045"/>
    <xdr:sp macro="" textlink="">
      <xdr:nvSpPr>
        <xdr:cNvPr id="490" name="n_1mainValue【市民会館】&#10;一人当たり面積">
          <a:extLst>
            <a:ext uri="{FF2B5EF4-FFF2-40B4-BE49-F238E27FC236}">
              <a16:creationId xmlns:a16="http://schemas.microsoft.com/office/drawing/2014/main" id="{00000000-0008-0000-0200-0000EA010000}"/>
            </a:ext>
          </a:extLst>
        </xdr:cNvPr>
        <xdr:cNvSpPr txBox="1"/>
      </xdr:nvSpPr>
      <xdr:spPr>
        <a:xfrm>
          <a:off x="9391727"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xdr:rowOff>
    </xdr:from>
    <xdr:ext cx="469744" cy="259045"/>
    <xdr:sp macro="" textlink="">
      <xdr:nvSpPr>
        <xdr:cNvPr id="491" name="n_2mainValue【市民会館】&#10;一人当たり面積">
          <a:extLst>
            <a:ext uri="{FF2B5EF4-FFF2-40B4-BE49-F238E27FC236}">
              <a16:creationId xmlns:a16="http://schemas.microsoft.com/office/drawing/2014/main" id="{00000000-0008-0000-0200-0000EB010000}"/>
            </a:ext>
          </a:extLst>
        </xdr:cNvPr>
        <xdr:cNvSpPr txBox="1"/>
      </xdr:nvSpPr>
      <xdr:spPr>
        <a:xfrm>
          <a:off x="8515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xdr:rowOff>
    </xdr:from>
    <xdr:ext cx="469744" cy="259045"/>
    <xdr:sp macro="" textlink="">
      <xdr:nvSpPr>
        <xdr:cNvPr id="492" name="n_3mainValue【市民会館】&#10;一人当たり面積">
          <a:extLst>
            <a:ext uri="{FF2B5EF4-FFF2-40B4-BE49-F238E27FC236}">
              <a16:creationId xmlns:a16="http://schemas.microsoft.com/office/drawing/2014/main" id="{00000000-0008-0000-0200-0000EC010000}"/>
            </a:ext>
          </a:extLst>
        </xdr:cNvPr>
        <xdr:cNvSpPr txBox="1"/>
      </xdr:nvSpPr>
      <xdr:spPr>
        <a:xfrm>
          <a:off x="7626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xdr:rowOff>
    </xdr:from>
    <xdr:ext cx="469744" cy="259045"/>
    <xdr:sp macro="" textlink="">
      <xdr:nvSpPr>
        <xdr:cNvPr id="493" name="n_4mainValue【市民会館】&#10;一人当たり面積">
          <a:extLst>
            <a:ext uri="{FF2B5EF4-FFF2-40B4-BE49-F238E27FC236}">
              <a16:creationId xmlns:a16="http://schemas.microsoft.com/office/drawing/2014/main" id="{00000000-0008-0000-0200-0000ED010000}"/>
            </a:ext>
          </a:extLst>
        </xdr:cNvPr>
        <xdr:cNvSpPr txBox="1"/>
      </xdr:nvSpPr>
      <xdr:spPr>
        <a:xfrm>
          <a:off x="6737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00000000-0008-0000-0200-00000D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00000000-0008-0000-0200-00000F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00000000-0008-0000-0200-000016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78377</xdr:rowOff>
    </xdr:from>
    <xdr:to>
      <xdr:col>85</xdr:col>
      <xdr:colOff>126364</xdr:colOff>
      <xdr:row>64</xdr:row>
      <xdr:rowOff>130628</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flipV="1">
          <a:off x="16318864" y="9508127"/>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00000000-0008-0000-0200-000018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25054</xdr:rowOff>
    </xdr:from>
    <xdr:ext cx="340478" cy="259045"/>
    <xdr:sp macro="" textlink="">
      <xdr:nvSpPr>
        <xdr:cNvPr id="538" name="【保健センター・保健所】&#10;有形固定資産減価償却率最大値テキスト">
          <a:extLst>
            <a:ext uri="{FF2B5EF4-FFF2-40B4-BE49-F238E27FC236}">
              <a16:creationId xmlns:a16="http://schemas.microsoft.com/office/drawing/2014/main" id="{00000000-0008-0000-0200-00001A020000}"/>
            </a:ext>
          </a:extLst>
        </xdr:cNvPr>
        <xdr:cNvSpPr txBox="1"/>
      </xdr:nvSpPr>
      <xdr:spPr>
        <a:xfrm>
          <a:off x="16357600" y="92833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78377</xdr:rowOff>
    </xdr:from>
    <xdr:to>
      <xdr:col>86</xdr:col>
      <xdr:colOff>25400</xdr:colOff>
      <xdr:row>55</xdr:row>
      <xdr:rowOff>78377</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6230600" y="9508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4371</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00000000-0008-0000-0200-00001C020000}"/>
            </a:ext>
          </a:extLst>
        </xdr:cNvPr>
        <xdr:cNvSpPr txBox="1"/>
      </xdr:nvSpPr>
      <xdr:spPr>
        <a:xfrm>
          <a:off x="16357600" y="10291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25944</xdr:rowOff>
    </xdr:from>
    <xdr:to>
      <xdr:col>85</xdr:col>
      <xdr:colOff>177800</xdr:colOff>
      <xdr:row>60</xdr:row>
      <xdr:rowOff>127544</xdr:rowOff>
    </xdr:to>
    <xdr:sp macro="" textlink="">
      <xdr:nvSpPr>
        <xdr:cNvPr id="541" name="フローチャート: 判断 540">
          <a:extLst>
            <a:ext uri="{FF2B5EF4-FFF2-40B4-BE49-F238E27FC236}">
              <a16:creationId xmlns:a16="http://schemas.microsoft.com/office/drawing/2014/main" id="{00000000-0008-0000-0200-00001D020000}"/>
            </a:ext>
          </a:extLst>
        </xdr:cNvPr>
        <xdr:cNvSpPr/>
      </xdr:nvSpPr>
      <xdr:spPr>
        <a:xfrm>
          <a:off x="162687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xdr:rowOff>
    </xdr:from>
    <xdr:to>
      <xdr:col>81</xdr:col>
      <xdr:colOff>101600</xdr:colOff>
      <xdr:row>60</xdr:row>
      <xdr:rowOff>104684</xdr:rowOff>
    </xdr:to>
    <xdr:sp macro="" textlink="">
      <xdr:nvSpPr>
        <xdr:cNvPr id="542" name="フローチャート: 判断 541">
          <a:extLst>
            <a:ext uri="{FF2B5EF4-FFF2-40B4-BE49-F238E27FC236}">
              <a16:creationId xmlns:a16="http://schemas.microsoft.com/office/drawing/2014/main" id="{00000000-0008-0000-0200-00001E020000}"/>
            </a:ext>
          </a:extLst>
        </xdr:cNvPr>
        <xdr:cNvSpPr/>
      </xdr:nvSpPr>
      <xdr:spPr>
        <a:xfrm>
          <a:off x="15430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65133</xdr:rowOff>
    </xdr:from>
    <xdr:to>
      <xdr:col>76</xdr:col>
      <xdr:colOff>165100</xdr:colOff>
      <xdr:row>59</xdr:row>
      <xdr:rowOff>166733</xdr:rowOff>
    </xdr:to>
    <xdr:sp macro="" textlink="">
      <xdr:nvSpPr>
        <xdr:cNvPr id="543" name="フローチャート: 判断 542">
          <a:extLst>
            <a:ext uri="{FF2B5EF4-FFF2-40B4-BE49-F238E27FC236}">
              <a16:creationId xmlns:a16="http://schemas.microsoft.com/office/drawing/2014/main" id="{00000000-0008-0000-0200-00001F020000}"/>
            </a:ext>
          </a:extLst>
        </xdr:cNvPr>
        <xdr:cNvSpPr/>
      </xdr:nvSpPr>
      <xdr:spPr>
        <a:xfrm>
          <a:off x="145415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92891</xdr:rowOff>
    </xdr:from>
    <xdr:to>
      <xdr:col>72</xdr:col>
      <xdr:colOff>38100</xdr:colOff>
      <xdr:row>60</xdr:row>
      <xdr:rowOff>23041</xdr:rowOff>
    </xdr:to>
    <xdr:sp macro="" textlink="">
      <xdr:nvSpPr>
        <xdr:cNvPr id="544" name="フローチャート: 判断 543">
          <a:extLst>
            <a:ext uri="{FF2B5EF4-FFF2-40B4-BE49-F238E27FC236}">
              <a16:creationId xmlns:a16="http://schemas.microsoft.com/office/drawing/2014/main" id="{00000000-0008-0000-0200-000020020000}"/>
            </a:ext>
          </a:extLst>
        </xdr:cNvPr>
        <xdr:cNvSpPr/>
      </xdr:nvSpPr>
      <xdr:spPr>
        <a:xfrm>
          <a:off x="13652500" y="10208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78196</xdr:rowOff>
    </xdr:from>
    <xdr:to>
      <xdr:col>67</xdr:col>
      <xdr:colOff>101600</xdr:colOff>
      <xdr:row>60</xdr:row>
      <xdr:rowOff>8346</xdr:rowOff>
    </xdr:to>
    <xdr:sp macro="" textlink="">
      <xdr:nvSpPr>
        <xdr:cNvPr id="545" name="フローチャート: 判断 544">
          <a:extLst>
            <a:ext uri="{FF2B5EF4-FFF2-40B4-BE49-F238E27FC236}">
              <a16:creationId xmlns:a16="http://schemas.microsoft.com/office/drawing/2014/main" id="{00000000-0008-0000-0200-000021020000}"/>
            </a:ext>
          </a:extLst>
        </xdr:cNvPr>
        <xdr:cNvSpPr/>
      </xdr:nvSpPr>
      <xdr:spPr>
        <a:xfrm>
          <a:off x="12763500" y="1019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154940</xdr:rowOff>
    </xdr:from>
    <xdr:to>
      <xdr:col>85</xdr:col>
      <xdr:colOff>177800</xdr:colOff>
      <xdr:row>60</xdr:row>
      <xdr:rowOff>85090</xdr:rowOff>
    </xdr:to>
    <xdr:sp macro="" textlink="">
      <xdr:nvSpPr>
        <xdr:cNvPr id="551" name="楕円 550">
          <a:extLst>
            <a:ext uri="{FF2B5EF4-FFF2-40B4-BE49-F238E27FC236}">
              <a16:creationId xmlns:a16="http://schemas.microsoft.com/office/drawing/2014/main" id="{00000000-0008-0000-0200-000027020000}"/>
            </a:ext>
          </a:extLst>
        </xdr:cNvPr>
        <xdr:cNvSpPr/>
      </xdr:nvSpPr>
      <xdr:spPr>
        <a:xfrm>
          <a:off x="162687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6367</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00000000-0008-0000-0200-000028020000}"/>
            </a:ext>
          </a:extLst>
        </xdr:cNvPr>
        <xdr:cNvSpPr txBox="1"/>
      </xdr:nvSpPr>
      <xdr:spPr>
        <a:xfrm>
          <a:off x="16357600"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107587</xdr:rowOff>
    </xdr:from>
    <xdr:to>
      <xdr:col>81</xdr:col>
      <xdr:colOff>101600</xdr:colOff>
      <xdr:row>60</xdr:row>
      <xdr:rowOff>37737</xdr:rowOff>
    </xdr:to>
    <xdr:sp macro="" textlink="">
      <xdr:nvSpPr>
        <xdr:cNvPr id="553" name="楕円 552">
          <a:extLst>
            <a:ext uri="{FF2B5EF4-FFF2-40B4-BE49-F238E27FC236}">
              <a16:creationId xmlns:a16="http://schemas.microsoft.com/office/drawing/2014/main" id="{00000000-0008-0000-0200-000029020000}"/>
            </a:ext>
          </a:extLst>
        </xdr:cNvPr>
        <xdr:cNvSpPr/>
      </xdr:nvSpPr>
      <xdr:spPr>
        <a:xfrm>
          <a:off x="154305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158387</xdr:rowOff>
    </xdr:from>
    <xdr:to>
      <xdr:col>85</xdr:col>
      <xdr:colOff>127000</xdr:colOff>
      <xdr:row>60</xdr:row>
      <xdr:rowOff>34290</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5481300" y="10273937"/>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55335</xdr:rowOff>
    </xdr:from>
    <xdr:to>
      <xdr:col>76</xdr:col>
      <xdr:colOff>165100</xdr:colOff>
      <xdr:row>59</xdr:row>
      <xdr:rowOff>156935</xdr:rowOff>
    </xdr:to>
    <xdr:sp macro="" textlink="">
      <xdr:nvSpPr>
        <xdr:cNvPr id="555" name="楕円 554">
          <a:extLst>
            <a:ext uri="{FF2B5EF4-FFF2-40B4-BE49-F238E27FC236}">
              <a16:creationId xmlns:a16="http://schemas.microsoft.com/office/drawing/2014/main" id="{00000000-0008-0000-0200-00002B020000}"/>
            </a:ext>
          </a:extLst>
        </xdr:cNvPr>
        <xdr:cNvSpPr/>
      </xdr:nvSpPr>
      <xdr:spPr>
        <a:xfrm>
          <a:off x="14541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106135</xdr:rowOff>
    </xdr:from>
    <xdr:to>
      <xdr:col>81</xdr:col>
      <xdr:colOff>50800</xdr:colOff>
      <xdr:row>59</xdr:row>
      <xdr:rowOff>158387</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4592300" y="10221685"/>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1451</xdr:rowOff>
    </xdr:from>
    <xdr:to>
      <xdr:col>72</xdr:col>
      <xdr:colOff>38100</xdr:colOff>
      <xdr:row>59</xdr:row>
      <xdr:rowOff>103051</xdr:rowOff>
    </xdr:to>
    <xdr:sp macro="" textlink="">
      <xdr:nvSpPr>
        <xdr:cNvPr id="557" name="楕円 556">
          <a:extLst>
            <a:ext uri="{FF2B5EF4-FFF2-40B4-BE49-F238E27FC236}">
              <a16:creationId xmlns:a16="http://schemas.microsoft.com/office/drawing/2014/main" id="{00000000-0008-0000-0200-00002D020000}"/>
            </a:ext>
          </a:extLst>
        </xdr:cNvPr>
        <xdr:cNvSpPr/>
      </xdr:nvSpPr>
      <xdr:spPr>
        <a:xfrm>
          <a:off x="13652500" y="1011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52251</xdr:rowOff>
    </xdr:from>
    <xdr:to>
      <xdr:col>76</xdr:col>
      <xdr:colOff>114300</xdr:colOff>
      <xdr:row>59</xdr:row>
      <xdr:rowOff>106135</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3703300" y="10167801"/>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114119</xdr:rowOff>
    </xdr:from>
    <xdr:to>
      <xdr:col>67</xdr:col>
      <xdr:colOff>101600</xdr:colOff>
      <xdr:row>59</xdr:row>
      <xdr:rowOff>44269</xdr:rowOff>
    </xdr:to>
    <xdr:sp macro="" textlink="">
      <xdr:nvSpPr>
        <xdr:cNvPr id="559" name="楕円 558">
          <a:extLst>
            <a:ext uri="{FF2B5EF4-FFF2-40B4-BE49-F238E27FC236}">
              <a16:creationId xmlns:a16="http://schemas.microsoft.com/office/drawing/2014/main" id="{00000000-0008-0000-0200-00002F020000}"/>
            </a:ext>
          </a:extLst>
        </xdr:cNvPr>
        <xdr:cNvSpPr/>
      </xdr:nvSpPr>
      <xdr:spPr>
        <a:xfrm>
          <a:off x="127635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164919</xdr:rowOff>
    </xdr:from>
    <xdr:to>
      <xdr:col>71</xdr:col>
      <xdr:colOff>177800</xdr:colOff>
      <xdr:row>59</xdr:row>
      <xdr:rowOff>52251</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2814300" y="10109019"/>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95811</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00000000-0008-0000-0200-000031020000}"/>
            </a:ext>
          </a:extLst>
        </xdr:cNvPr>
        <xdr:cNvSpPr txBox="1"/>
      </xdr:nvSpPr>
      <xdr:spPr>
        <a:xfrm>
          <a:off x="15266044" y="103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157860</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00000000-0008-0000-0200-000032020000}"/>
            </a:ext>
          </a:extLst>
        </xdr:cNvPr>
        <xdr:cNvSpPr txBox="1"/>
      </xdr:nvSpPr>
      <xdr:spPr>
        <a:xfrm>
          <a:off x="14389744" y="1027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14168</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00000000-0008-0000-0200-000033020000}"/>
            </a:ext>
          </a:extLst>
        </xdr:cNvPr>
        <xdr:cNvSpPr txBox="1"/>
      </xdr:nvSpPr>
      <xdr:spPr>
        <a:xfrm>
          <a:off x="13500744" y="1030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170923</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00000000-0008-0000-0200-000034020000}"/>
            </a:ext>
          </a:extLst>
        </xdr:cNvPr>
        <xdr:cNvSpPr txBox="1"/>
      </xdr:nvSpPr>
      <xdr:spPr>
        <a:xfrm>
          <a:off x="12611744" y="1028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54264</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00000000-0008-0000-0200-000035020000}"/>
            </a:ext>
          </a:extLst>
        </xdr:cNvPr>
        <xdr:cNvSpPr txBox="1"/>
      </xdr:nvSpPr>
      <xdr:spPr>
        <a:xfrm>
          <a:off x="152660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2012</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00000000-0008-0000-0200-000036020000}"/>
            </a:ext>
          </a:extLst>
        </xdr:cNvPr>
        <xdr:cNvSpPr txBox="1"/>
      </xdr:nvSpPr>
      <xdr:spPr>
        <a:xfrm>
          <a:off x="143897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119578</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00000000-0008-0000-0200-000037020000}"/>
            </a:ext>
          </a:extLst>
        </xdr:cNvPr>
        <xdr:cNvSpPr txBox="1"/>
      </xdr:nvSpPr>
      <xdr:spPr>
        <a:xfrm>
          <a:off x="13500744" y="989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60796</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00000000-0008-0000-0200-000038020000}"/>
            </a:ext>
          </a:extLst>
        </xdr:cNvPr>
        <xdr:cNvSpPr txBox="1"/>
      </xdr:nvSpPr>
      <xdr:spPr>
        <a:xfrm>
          <a:off x="12611744" y="983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00000000-0008-0000-0200-00003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00000000-0008-0000-0200-00003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00000000-0008-0000-0200-00003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00000000-0008-0000-0200-00003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200-00003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00000000-0008-0000-0200-00003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200-00003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00000000-0008-0000-0200-00004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00000000-0008-0000-0200-00005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32657</xdr:rowOff>
    </xdr:from>
    <xdr:to>
      <xdr:col>116</xdr:col>
      <xdr:colOff>62864</xdr:colOff>
      <xdr:row>64</xdr:row>
      <xdr:rowOff>108857</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flipV="1">
          <a:off x="22160864" y="9633857"/>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95" name="【保健センター・保健所】&#10;一人当たり面積最小値テキスト">
          <a:extLst>
            <a:ext uri="{FF2B5EF4-FFF2-40B4-BE49-F238E27FC236}">
              <a16:creationId xmlns:a16="http://schemas.microsoft.com/office/drawing/2014/main" id="{00000000-0008-0000-0200-000053020000}"/>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150784</xdr:rowOff>
    </xdr:from>
    <xdr:ext cx="469744" cy="259045"/>
    <xdr:sp macro="" textlink="">
      <xdr:nvSpPr>
        <xdr:cNvPr id="597" name="【保健センター・保健所】&#10;一人当たり面積最大値テキスト">
          <a:extLst>
            <a:ext uri="{FF2B5EF4-FFF2-40B4-BE49-F238E27FC236}">
              <a16:creationId xmlns:a16="http://schemas.microsoft.com/office/drawing/2014/main" id="{00000000-0008-0000-0200-000055020000}"/>
            </a:ext>
          </a:extLst>
        </xdr:cNvPr>
        <xdr:cNvSpPr txBox="1"/>
      </xdr:nvSpPr>
      <xdr:spPr>
        <a:xfrm>
          <a:off x="22199600" y="940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32657</xdr:rowOff>
    </xdr:from>
    <xdr:to>
      <xdr:col>116</xdr:col>
      <xdr:colOff>152400</xdr:colOff>
      <xdr:row>56</xdr:row>
      <xdr:rowOff>32657</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a:off x="22072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170742</xdr:rowOff>
    </xdr:from>
    <xdr:ext cx="469744" cy="259045"/>
    <xdr:sp macro="" textlink="">
      <xdr:nvSpPr>
        <xdr:cNvPr id="599" name="【保健センター・保健所】&#10;一人当たり面積平均値テキスト">
          <a:extLst>
            <a:ext uri="{FF2B5EF4-FFF2-40B4-BE49-F238E27FC236}">
              <a16:creationId xmlns:a16="http://schemas.microsoft.com/office/drawing/2014/main" id="{00000000-0008-0000-0200-000057020000}"/>
            </a:ext>
          </a:extLst>
        </xdr:cNvPr>
        <xdr:cNvSpPr txBox="1"/>
      </xdr:nvSpPr>
      <xdr:spPr>
        <a:xfrm>
          <a:off x="22199600" y="104577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147865</xdr:rowOff>
    </xdr:from>
    <xdr:to>
      <xdr:col>116</xdr:col>
      <xdr:colOff>114300</xdr:colOff>
      <xdr:row>62</xdr:row>
      <xdr:rowOff>78015</xdr:rowOff>
    </xdr:to>
    <xdr:sp macro="" textlink="">
      <xdr:nvSpPr>
        <xdr:cNvPr id="600" name="フローチャート: 判断 599">
          <a:extLst>
            <a:ext uri="{FF2B5EF4-FFF2-40B4-BE49-F238E27FC236}">
              <a16:creationId xmlns:a16="http://schemas.microsoft.com/office/drawing/2014/main" id="{00000000-0008-0000-0200-000058020000}"/>
            </a:ext>
          </a:extLst>
        </xdr:cNvPr>
        <xdr:cNvSpPr/>
      </xdr:nvSpPr>
      <xdr:spPr>
        <a:xfrm>
          <a:off x="221107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147865</xdr:rowOff>
    </xdr:from>
    <xdr:to>
      <xdr:col>112</xdr:col>
      <xdr:colOff>38100</xdr:colOff>
      <xdr:row>62</xdr:row>
      <xdr:rowOff>78015</xdr:rowOff>
    </xdr:to>
    <xdr:sp macro="" textlink="">
      <xdr:nvSpPr>
        <xdr:cNvPr id="601" name="フローチャート: 判断 600">
          <a:extLst>
            <a:ext uri="{FF2B5EF4-FFF2-40B4-BE49-F238E27FC236}">
              <a16:creationId xmlns:a16="http://schemas.microsoft.com/office/drawing/2014/main" id="{00000000-0008-0000-0200-000059020000}"/>
            </a:ext>
          </a:extLst>
        </xdr:cNvPr>
        <xdr:cNvSpPr/>
      </xdr:nvSpPr>
      <xdr:spPr>
        <a:xfrm>
          <a:off x="21272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17235</xdr:rowOff>
    </xdr:from>
    <xdr:to>
      <xdr:col>107</xdr:col>
      <xdr:colOff>101600</xdr:colOff>
      <xdr:row>61</xdr:row>
      <xdr:rowOff>118835</xdr:rowOff>
    </xdr:to>
    <xdr:sp macro="" textlink="">
      <xdr:nvSpPr>
        <xdr:cNvPr id="602" name="フローチャート: 判断 601">
          <a:extLst>
            <a:ext uri="{FF2B5EF4-FFF2-40B4-BE49-F238E27FC236}">
              <a16:creationId xmlns:a16="http://schemas.microsoft.com/office/drawing/2014/main" id="{00000000-0008-0000-0200-00005A020000}"/>
            </a:ext>
          </a:extLst>
        </xdr:cNvPr>
        <xdr:cNvSpPr/>
      </xdr:nvSpPr>
      <xdr:spPr>
        <a:xfrm>
          <a:off x="20383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28122</xdr:rowOff>
    </xdr:from>
    <xdr:to>
      <xdr:col>102</xdr:col>
      <xdr:colOff>165100</xdr:colOff>
      <xdr:row>61</xdr:row>
      <xdr:rowOff>129722</xdr:rowOff>
    </xdr:to>
    <xdr:sp macro="" textlink="">
      <xdr:nvSpPr>
        <xdr:cNvPr id="603" name="フローチャート: 判断 602">
          <a:extLst>
            <a:ext uri="{FF2B5EF4-FFF2-40B4-BE49-F238E27FC236}">
              <a16:creationId xmlns:a16="http://schemas.microsoft.com/office/drawing/2014/main" id="{00000000-0008-0000-0200-00005B020000}"/>
            </a:ext>
          </a:extLst>
        </xdr:cNvPr>
        <xdr:cNvSpPr/>
      </xdr:nvSpPr>
      <xdr:spPr>
        <a:xfrm>
          <a:off x="19494500" y="1048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17235</xdr:rowOff>
    </xdr:from>
    <xdr:to>
      <xdr:col>98</xdr:col>
      <xdr:colOff>38100</xdr:colOff>
      <xdr:row>61</xdr:row>
      <xdr:rowOff>118835</xdr:rowOff>
    </xdr:to>
    <xdr:sp macro="" textlink="">
      <xdr:nvSpPr>
        <xdr:cNvPr id="604" name="フローチャート: 判断 603">
          <a:extLst>
            <a:ext uri="{FF2B5EF4-FFF2-40B4-BE49-F238E27FC236}">
              <a16:creationId xmlns:a16="http://schemas.microsoft.com/office/drawing/2014/main" id="{00000000-0008-0000-0200-00005C020000}"/>
            </a:ext>
          </a:extLst>
        </xdr:cNvPr>
        <xdr:cNvSpPr/>
      </xdr:nvSpPr>
      <xdr:spPr>
        <a:xfrm>
          <a:off x="18605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19957</xdr:rowOff>
    </xdr:from>
    <xdr:to>
      <xdr:col>116</xdr:col>
      <xdr:colOff>114300</xdr:colOff>
      <xdr:row>62</xdr:row>
      <xdr:rowOff>121557</xdr:rowOff>
    </xdr:to>
    <xdr:sp macro="" textlink="">
      <xdr:nvSpPr>
        <xdr:cNvPr id="610" name="楕円 609">
          <a:extLst>
            <a:ext uri="{FF2B5EF4-FFF2-40B4-BE49-F238E27FC236}">
              <a16:creationId xmlns:a16="http://schemas.microsoft.com/office/drawing/2014/main" id="{00000000-0008-0000-0200-000062020000}"/>
            </a:ext>
          </a:extLst>
        </xdr:cNvPr>
        <xdr:cNvSpPr/>
      </xdr:nvSpPr>
      <xdr:spPr>
        <a:xfrm>
          <a:off x="221107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169834</xdr:rowOff>
    </xdr:from>
    <xdr:ext cx="469744" cy="259045"/>
    <xdr:sp macro="" textlink="">
      <xdr:nvSpPr>
        <xdr:cNvPr id="611" name="【保健センター・保健所】&#10;一人当たり面積該当値テキスト">
          <a:extLst>
            <a:ext uri="{FF2B5EF4-FFF2-40B4-BE49-F238E27FC236}">
              <a16:creationId xmlns:a16="http://schemas.microsoft.com/office/drawing/2014/main" id="{00000000-0008-0000-0200-000063020000}"/>
            </a:ext>
          </a:extLst>
        </xdr:cNvPr>
        <xdr:cNvSpPr txBox="1"/>
      </xdr:nvSpPr>
      <xdr:spPr>
        <a:xfrm>
          <a:off x="22199600" y="1062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9072</xdr:rowOff>
    </xdr:from>
    <xdr:to>
      <xdr:col>112</xdr:col>
      <xdr:colOff>38100</xdr:colOff>
      <xdr:row>62</xdr:row>
      <xdr:rowOff>110672</xdr:rowOff>
    </xdr:to>
    <xdr:sp macro="" textlink="">
      <xdr:nvSpPr>
        <xdr:cNvPr id="612" name="楕円 611">
          <a:extLst>
            <a:ext uri="{FF2B5EF4-FFF2-40B4-BE49-F238E27FC236}">
              <a16:creationId xmlns:a16="http://schemas.microsoft.com/office/drawing/2014/main" id="{00000000-0008-0000-0200-000064020000}"/>
            </a:ext>
          </a:extLst>
        </xdr:cNvPr>
        <xdr:cNvSpPr/>
      </xdr:nvSpPr>
      <xdr:spPr>
        <a:xfrm>
          <a:off x="21272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59872</xdr:rowOff>
    </xdr:from>
    <xdr:to>
      <xdr:col>116</xdr:col>
      <xdr:colOff>63500</xdr:colOff>
      <xdr:row>62</xdr:row>
      <xdr:rowOff>70757</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21323300" y="10689772"/>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9072</xdr:rowOff>
    </xdr:from>
    <xdr:to>
      <xdr:col>107</xdr:col>
      <xdr:colOff>101600</xdr:colOff>
      <xdr:row>62</xdr:row>
      <xdr:rowOff>110672</xdr:rowOff>
    </xdr:to>
    <xdr:sp macro="" textlink="">
      <xdr:nvSpPr>
        <xdr:cNvPr id="614" name="楕円 613">
          <a:extLst>
            <a:ext uri="{FF2B5EF4-FFF2-40B4-BE49-F238E27FC236}">
              <a16:creationId xmlns:a16="http://schemas.microsoft.com/office/drawing/2014/main" id="{00000000-0008-0000-0200-000066020000}"/>
            </a:ext>
          </a:extLst>
        </xdr:cNvPr>
        <xdr:cNvSpPr/>
      </xdr:nvSpPr>
      <xdr:spPr>
        <a:xfrm>
          <a:off x="20383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59872</xdr:rowOff>
    </xdr:from>
    <xdr:to>
      <xdr:col>111</xdr:col>
      <xdr:colOff>177800</xdr:colOff>
      <xdr:row>62</xdr:row>
      <xdr:rowOff>59872</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20434300" y="10689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9072</xdr:rowOff>
    </xdr:from>
    <xdr:to>
      <xdr:col>102</xdr:col>
      <xdr:colOff>165100</xdr:colOff>
      <xdr:row>62</xdr:row>
      <xdr:rowOff>110672</xdr:rowOff>
    </xdr:to>
    <xdr:sp macro="" textlink="">
      <xdr:nvSpPr>
        <xdr:cNvPr id="616" name="楕円 615">
          <a:extLst>
            <a:ext uri="{FF2B5EF4-FFF2-40B4-BE49-F238E27FC236}">
              <a16:creationId xmlns:a16="http://schemas.microsoft.com/office/drawing/2014/main" id="{00000000-0008-0000-0200-000068020000}"/>
            </a:ext>
          </a:extLst>
        </xdr:cNvPr>
        <xdr:cNvSpPr/>
      </xdr:nvSpPr>
      <xdr:spPr>
        <a:xfrm>
          <a:off x="19494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59872</xdr:rowOff>
    </xdr:from>
    <xdr:to>
      <xdr:col>107</xdr:col>
      <xdr:colOff>50800</xdr:colOff>
      <xdr:row>62</xdr:row>
      <xdr:rowOff>59872</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9545300" y="10689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9072</xdr:rowOff>
    </xdr:from>
    <xdr:to>
      <xdr:col>98</xdr:col>
      <xdr:colOff>38100</xdr:colOff>
      <xdr:row>62</xdr:row>
      <xdr:rowOff>110672</xdr:rowOff>
    </xdr:to>
    <xdr:sp macro="" textlink="">
      <xdr:nvSpPr>
        <xdr:cNvPr id="618" name="楕円 617">
          <a:extLst>
            <a:ext uri="{FF2B5EF4-FFF2-40B4-BE49-F238E27FC236}">
              <a16:creationId xmlns:a16="http://schemas.microsoft.com/office/drawing/2014/main" id="{00000000-0008-0000-0200-00006A020000}"/>
            </a:ext>
          </a:extLst>
        </xdr:cNvPr>
        <xdr:cNvSpPr/>
      </xdr:nvSpPr>
      <xdr:spPr>
        <a:xfrm>
          <a:off x="18605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59872</xdr:rowOff>
    </xdr:from>
    <xdr:to>
      <xdr:col>102</xdr:col>
      <xdr:colOff>114300</xdr:colOff>
      <xdr:row>62</xdr:row>
      <xdr:rowOff>59872</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8656300" y="10689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94542</xdr:rowOff>
    </xdr:from>
    <xdr:ext cx="469744" cy="259045"/>
    <xdr:sp macro="" textlink="">
      <xdr:nvSpPr>
        <xdr:cNvPr id="620" name="n_1aveValue【保健センター・保健所】&#10;一人当たり面積">
          <a:extLst>
            <a:ext uri="{FF2B5EF4-FFF2-40B4-BE49-F238E27FC236}">
              <a16:creationId xmlns:a16="http://schemas.microsoft.com/office/drawing/2014/main" id="{00000000-0008-0000-0200-00006C020000}"/>
            </a:ext>
          </a:extLst>
        </xdr:cNvPr>
        <xdr:cNvSpPr txBox="1"/>
      </xdr:nvSpPr>
      <xdr:spPr>
        <a:xfrm>
          <a:off x="210757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135362</xdr:rowOff>
    </xdr:from>
    <xdr:ext cx="469744" cy="259045"/>
    <xdr:sp macro="" textlink="">
      <xdr:nvSpPr>
        <xdr:cNvPr id="621" name="n_2aveValue【保健センター・保健所】&#10;一人当たり面積">
          <a:extLst>
            <a:ext uri="{FF2B5EF4-FFF2-40B4-BE49-F238E27FC236}">
              <a16:creationId xmlns:a16="http://schemas.microsoft.com/office/drawing/2014/main" id="{00000000-0008-0000-0200-00006D020000}"/>
            </a:ext>
          </a:extLst>
        </xdr:cNvPr>
        <xdr:cNvSpPr txBox="1"/>
      </xdr:nvSpPr>
      <xdr:spPr>
        <a:xfrm>
          <a:off x="201994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146249</xdr:rowOff>
    </xdr:from>
    <xdr:ext cx="469744" cy="259045"/>
    <xdr:sp macro="" textlink="">
      <xdr:nvSpPr>
        <xdr:cNvPr id="622" name="n_3aveValue【保健センター・保健所】&#10;一人当たり面積">
          <a:extLst>
            <a:ext uri="{FF2B5EF4-FFF2-40B4-BE49-F238E27FC236}">
              <a16:creationId xmlns:a16="http://schemas.microsoft.com/office/drawing/2014/main" id="{00000000-0008-0000-0200-00006E020000}"/>
            </a:ext>
          </a:extLst>
        </xdr:cNvPr>
        <xdr:cNvSpPr txBox="1"/>
      </xdr:nvSpPr>
      <xdr:spPr>
        <a:xfrm>
          <a:off x="19310427" y="1026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135362</xdr:rowOff>
    </xdr:from>
    <xdr:ext cx="469744" cy="259045"/>
    <xdr:sp macro="" textlink="">
      <xdr:nvSpPr>
        <xdr:cNvPr id="623" name="n_4aveValue【保健センター・保健所】&#10;一人当たり面積">
          <a:extLst>
            <a:ext uri="{FF2B5EF4-FFF2-40B4-BE49-F238E27FC236}">
              <a16:creationId xmlns:a16="http://schemas.microsoft.com/office/drawing/2014/main" id="{00000000-0008-0000-0200-00006F020000}"/>
            </a:ext>
          </a:extLst>
        </xdr:cNvPr>
        <xdr:cNvSpPr txBox="1"/>
      </xdr:nvSpPr>
      <xdr:spPr>
        <a:xfrm>
          <a:off x="184214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101799</xdr:rowOff>
    </xdr:from>
    <xdr:ext cx="469744" cy="259045"/>
    <xdr:sp macro="" textlink="">
      <xdr:nvSpPr>
        <xdr:cNvPr id="624" name="n_1mainValue【保健センター・保健所】&#10;一人当たり面積">
          <a:extLst>
            <a:ext uri="{FF2B5EF4-FFF2-40B4-BE49-F238E27FC236}">
              <a16:creationId xmlns:a16="http://schemas.microsoft.com/office/drawing/2014/main" id="{00000000-0008-0000-0200-000070020000}"/>
            </a:ext>
          </a:extLst>
        </xdr:cNvPr>
        <xdr:cNvSpPr txBox="1"/>
      </xdr:nvSpPr>
      <xdr:spPr>
        <a:xfrm>
          <a:off x="21075727" y="1073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101799</xdr:rowOff>
    </xdr:from>
    <xdr:ext cx="469744" cy="259045"/>
    <xdr:sp macro="" textlink="">
      <xdr:nvSpPr>
        <xdr:cNvPr id="625" name="n_2mainValue【保健センター・保健所】&#10;一人当たり面積">
          <a:extLst>
            <a:ext uri="{FF2B5EF4-FFF2-40B4-BE49-F238E27FC236}">
              <a16:creationId xmlns:a16="http://schemas.microsoft.com/office/drawing/2014/main" id="{00000000-0008-0000-0200-000071020000}"/>
            </a:ext>
          </a:extLst>
        </xdr:cNvPr>
        <xdr:cNvSpPr txBox="1"/>
      </xdr:nvSpPr>
      <xdr:spPr>
        <a:xfrm>
          <a:off x="20199427" y="1073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101799</xdr:rowOff>
    </xdr:from>
    <xdr:ext cx="469744" cy="259045"/>
    <xdr:sp macro="" textlink="">
      <xdr:nvSpPr>
        <xdr:cNvPr id="626" name="n_3mainValue【保健センター・保健所】&#10;一人当たり面積">
          <a:extLst>
            <a:ext uri="{FF2B5EF4-FFF2-40B4-BE49-F238E27FC236}">
              <a16:creationId xmlns:a16="http://schemas.microsoft.com/office/drawing/2014/main" id="{00000000-0008-0000-0200-000072020000}"/>
            </a:ext>
          </a:extLst>
        </xdr:cNvPr>
        <xdr:cNvSpPr txBox="1"/>
      </xdr:nvSpPr>
      <xdr:spPr>
        <a:xfrm>
          <a:off x="19310427" y="1073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101799</xdr:rowOff>
    </xdr:from>
    <xdr:ext cx="469744" cy="259045"/>
    <xdr:sp macro="" textlink="">
      <xdr:nvSpPr>
        <xdr:cNvPr id="627" name="n_4mainValue【保健センター・保健所】&#10;一人当たり面積">
          <a:extLst>
            <a:ext uri="{FF2B5EF4-FFF2-40B4-BE49-F238E27FC236}">
              <a16:creationId xmlns:a16="http://schemas.microsoft.com/office/drawing/2014/main" id="{00000000-0008-0000-0200-000073020000}"/>
            </a:ext>
          </a:extLst>
        </xdr:cNvPr>
        <xdr:cNvSpPr txBox="1"/>
      </xdr:nvSpPr>
      <xdr:spPr>
        <a:xfrm>
          <a:off x="18421427" y="1073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00000000-0008-0000-0200-00007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200-00007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200-00007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00000000-0008-0000-0200-00007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00000000-0008-0000-0200-00007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00000000-0008-0000-0200-00007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1" name="【消防施設】&#10;有形固定資産減価償却率グラフ枠">
          <a:extLst>
            <a:ext uri="{FF2B5EF4-FFF2-40B4-BE49-F238E27FC236}">
              <a16:creationId xmlns:a16="http://schemas.microsoft.com/office/drawing/2014/main" id="{00000000-0008-0000-0200-00008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70486</xdr:rowOff>
    </xdr:from>
    <xdr:to>
      <xdr:col>85</xdr:col>
      <xdr:colOff>126364</xdr:colOff>
      <xdr:row>86</xdr:row>
      <xdr:rowOff>78105</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flipV="1">
          <a:off x="16318864" y="13272136"/>
          <a:ext cx="0" cy="1550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81932</xdr:rowOff>
    </xdr:from>
    <xdr:ext cx="405111" cy="259045"/>
    <xdr:sp macro="" textlink="">
      <xdr:nvSpPr>
        <xdr:cNvPr id="653" name="【消防施設】&#10;有形固定資産減価償却率最小値テキスト">
          <a:extLst>
            <a:ext uri="{FF2B5EF4-FFF2-40B4-BE49-F238E27FC236}">
              <a16:creationId xmlns:a16="http://schemas.microsoft.com/office/drawing/2014/main" id="{00000000-0008-0000-0200-00008D020000}"/>
            </a:ext>
          </a:extLst>
        </xdr:cNvPr>
        <xdr:cNvSpPr txBox="1"/>
      </xdr:nvSpPr>
      <xdr:spPr>
        <a:xfrm>
          <a:off x="16357600" y="1482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78105</xdr:rowOff>
    </xdr:from>
    <xdr:to>
      <xdr:col>86</xdr:col>
      <xdr:colOff>25400</xdr:colOff>
      <xdr:row>86</xdr:row>
      <xdr:rowOff>78105</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6230600" y="1482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17163</xdr:rowOff>
    </xdr:from>
    <xdr:ext cx="405111" cy="259045"/>
    <xdr:sp macro="" textlink="">
      <xdr:nvSpPr>
        <xdr:cNvPr id="655" name="【消防施設】&#10;有形固定資産減価償却率最大値テキスト">
          <a:extLst>
            <a:ext uri="{FF2B5EF4-FFF2-40B4-BE49-F238E27FC236}">
              <a16:creationId xmlns:a16="http://schemas.microsoft.com/office/drawing/2014/main" id="{00000000-0008-0000-0200-00008F020000}"/>
            </a:ext>
          </a:extLst>
        </xdr:cNvPr>
        <xdr:cNvSpPr txBox="1"/>
      </xdr:nvSpPr>
      <xdr:spPr>
        <a:xfrm>
          <a:off x="16357600" y="1304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70486</xdr:rowOff>
    </xdr:from>
    <xdr:to>
      <xdr:col>86</xdr:col>
      <xdr:colOff>25400</xdr:colOff>
      <xdr:row>77</xdr:row>
      <xdr:rowOff>70486</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6230600" y="1327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657" name="【消防施設】&#10;有形固定資産減価償却率平均値テキスト">
          <a:extLst>
            <a:ext uri="{FF2B5EF4-FFF2-40B4-BE49-F238E27FC236}">
              <a16:creationId xmlns:a16="http://schemas.microsoft.com/office/drawing/2014/main" id="{00000000-0008-0000-0200-000091020000}"/>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58" name="フローチャート: 判断 657">
          <a:extLst>
            <a:ext uri="{FF2B5EF4-FFF2-40B4-BE49-F238E27FC236}">
              <a16:creationId xmlns:a16="http://schemas.microsoft.com/office/drawing/2014/main" id="{00000000-0008-0000-0200-000092020000}"/>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149225</xdr:rowOff>
    </xdr:from>
    <xdr:to>
      <xdr:col>81</xdr:col>
      <xdr:colOff>101600</xdr:colOff>
      <xdr:row>82</xdr:row>
      <xdr:rowOff>79375</xdr:rowOff>
    </xdr:to>
    <xdr:sp macro="" textlink="">
      <xdr:nvSpPr>
        <xdr:cNvPr id="659" name="フローチャート: 判断 658">
          <a:extLst>
            <a:ext uri="{FF2B5EF4-FFF2-40B4-BE49-F238E27FC236}">
              <a16:creationId xmlns:a16="http://schemas.microsoft.com/office/drawing/2014/main" id="{00000000-0008-0000-0200-000093020000}"/>
            </a:ext>
          </a:extLst>
        </xdr:cNvPr>
        <xdr:cNvSpPr/>
      </xdr:nvSpPr>
      <xdr:spPr>
        <a:xfrm>
          <a:off x="15430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660" name="フローチャート: 判断 659">
          <a:extLst>
            <a:ext uri="{FF2B5EF4-FFF2-40B4-BE49-F238E27FC236}">
              <a16:creationId xmlns:a16="http://schemas.microsoft.com/office/drawing/2014/main" id="{00000000-0008-0000-0200-000094020000}"/>
            </a:ext>
          </a:extLst>
        </xdr:cNvPr>
        <xdr:cNvSpPr/>
      </xdr:nvSpPr>
      <xdr:spPr>
        <a:xfrm>
          <a:off x="14541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111125</xdr:rowOff>
    </xdr:from>
    <xdr:to>
      <xdr:col>72</xdr:col>
      <xdr:colOff>38100</xdr:colOff>
      <xdr:row>82</xdr:row>
      <xdr:rowOff>41275</xdr:rowOff>
    </xdr:to>
    <xdr:sp macro="" textlink="">
      <xdr:nvSpPr>
        <xdr:cNvPr id="661" name="フローチャート: 判断 660">
          <a:extLst>
            <a:ext uri="{FF2B5EF4-FFF2-40B4-BE49-F238E27FC236}">
              <a16:creationId xmlns:a16="http://schemas.microsoft.com/office/drawing/2014/main" id="{00000000-0008-0000-0200-000095020000}"/>
            </a:ext>
          </a:extLst>
        </xdr:cNvPr>
        <xdr:cNvSpPr/>
      </xdr:nvSpPr>
      <xdr:spPr>
        <a:xfrm>
          <a:off x="13652500" y="1399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103505</xdr:rowOff>
    </xdr:from>
    <xdr:to>
      <xdr:col>67</xdr:col>
      <xdr:colOff>101600</xdr:colOff>
      <xdr:row>82</xdr:row>
      <xdr:rowOff>33655</xdr:rowOff>
    </xdr:to>
    <xdr:sp macro="" textlink="">
      <xdr:nvSpPr>
        <xdr:cNvPr id="662" name="フローチャート: 判断 661">
          <a:extLst>
            <a:ext uri="{FF2B5EF4-FFF2-40B4-BE49-F238E27FC236}">
              <a16:creationId xmlns:a16="http://schemas.microsoft.com/office/drawing/2014/main" id="{00000000-0008-0000-0200-000096020000}"/>
            </a:ext>
          </a:extLst>
        </xdr:cNvPr>
        <xdr:cNvSpPr/>
      </xdr:nvSpPr>
      <xdr:spPr>
        <a:xfrm>
          <a:off x="12763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200-00009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200-00009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149225</xdr:rowOff>
    </xdr:from>
    <xdr:to>
      <xdr:col>85</xdr:col>
      <xdr:colOff>177800</xdr:colOff>
      <xdr:row>84</xdr:row>
      <xdr:rowOff>79375</xdr:rowOff>
    </xdr:to>
    <xdr:sp macro="" textlink="">
      <xdr:nvSpPr>
        <xdr:cNvPr id="668" name="楕円 667">
          <a:extLst>
            <a:ext uri="{FF2B5EF4-FFF2-40B4-BE49-F238E27FC236}">
              <a16:creationId xmlns:a16="http://schemas.microsoft.com/office/drawing/2014/main" id="{00000000-0008-0000-0200-00009C020000}"/>
            </a:ext>
          </a:extLst>
        </xdr:cNvPr>
        <xdr:cNvSpPr/>
      </xdr:nvSpPr>
      <xdr:spPr>
        <a:xfrm>
          <a:off x="162687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127652</xdr:rowOff>
    </xdr:from>
    <xdr:ext cx="405111" cy="259045"/>
    <xdr:sp macro="" textlink="">
      <xdr:nvSpPr>
        <xdr:cNvPr id="669" name="【消防施設】&#10;有形固定資産減価償却率該当値テキスト">
          <a:extLst>
            <a:ext uri="{FF2B5EF4-FFF2-40B4-BE49-F238E27FC236}">
              <a16:creationId xmlns:a16="http://schemas.microsoft.com/office/drawing/2014/main" id="{00000000-0008-0000-0200-00009D020000}"/>
            </a:ext>
          </a:extLst>
        </xdr:cNvPr>
        <xdr:cNvSpPr txBox="1"/>
      </xdr:nvSpPr>
      <xdr:spPr>
        <a:xfrm>
          <a:off x="16357600" y="1435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128270</xdr:rowOff>
    </xdr:from>
    <xdr:to>
      <xdr:col>81</xdr:col>
      <xdr:colOff>101600</xdr:colOff>
      <xdr:row>84</xdr:row>
      <xdr:rowOff>58420</xdr:rowOff>
    </xdr:to>
    <xdr:sp macro="" textlink="">
      <xdr:nvSpPr>
        <xdr:cNvPr id="670" name="楕円 669">
          <a:extLst>
            <a:ext uri="{FF2B5EF4-FFF2-40B4-BE49-F238E27FC236}">
              <a16:creationId xmlns:a16="http://schemas.microsoft.com/office/drawing/2014/main" id="{00000000-0008-0000-0200-00009E020000}"/>
            </a:ext>
          </a:extLst>
        </xdr:cNvPr>
        <xdr:cNvSpPr/>
      </xdr:nvSpPr>
      <xdr:spPr>
        <a:xfrm>
          <a:off x="154305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7620</xdr:rowOff>
    </xdr:from>
    <xdr:to>
      <xdr:col>85</xdr:col>
      <xdr:colOff>127000</xdr:colOff>
      <xdr:row>84</xdr:row>
      <xdr:rowOff>28575</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5481300" y="1440942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141605</xdr:rowOff>
    </xdr:from>
    <xdr:to>
      <xdr:col>76</xdr:col>
      <xdr:colOff>165100</xdr:colOff>
      <xdr:row>82</xdr:row>
      <xdr:rowOff>71755</xdr:rowOff>
    </xdr:to>
    <xdr:sp macro="" textlink="">
      <xdr:nvSpPr>
        <xdr:cNvPr id="672" name="楕円 671">
          <a:extLst>
            <a:ext uri="{FF2B5EF4-FFF2-40B4-BE49-F238E27FC236}">
              <a16:creationId xmlns:a16="http://schemas.microsoft.com/office/drawing/2014/main" id="{00000000-0008-0000-0200-0000A0020000}"/>
            </a:ext>
          </a:extLst>
        </xdr:cNvPr>
        <xdr:cNvSpPr/>
      </xdr:nvSpPr>
      <xdr:spPr>
        <a:xfrm>
          <a:off x="14541500" y="1402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20955</xdr:rowOff>
    </xdr:from>
    <xdr:to>
      <xdr:col>81</xdr:col>
      <xdr:colOff>50800</xdr:colOff>
      <xdr:row>84</xdr:row>
      <xdr:rowOff>7620</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4592300" y="14079855"/>
          <a:ext cx="889000" cy="32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46355</xdr:rowOff>
    </xdr:from>
    <xdr:to>
      <xdr:col>72</xdr:col>
      <xdr:colOff>38100</xdr:colOff>
      <xdr:row>83</xdr:row>
      <xdr:rowOff>147955</xdr:rowOff>
    </xdr:to>
    <xdr:sp macro="" textlink="">
      <xdr:nvSpPr>
        <xdr:cNvPr id="674" name="楕円 673">
          <a:extLst>
            <a:ext uri="{FF2B5EF4-FFF2-40B4-BE49-F238E27FC236}">
              <a16:creationId xmlns:a16="http://schemas.microsoft.com/office/drawing/2014/main" id="{00000000-0008-0000-0200-0000A2020000}"/>
            </a:ext>
          </a:extLst>
        </xdr:cNvPr>
        <xdr:cNvSpPr/>
      </xdr:nvSpPr>
      <xdr:spPr>
        <a:xfrm>
          <a:off x="136525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20955</xdr:rowOff>
    </xdr:from>
    <xdr:to>
      <xdr:col>76</xdr:col>
      <xdr:colOff>114300</xdr:colOff>
      <xdr:row>83</xdr:row>
      <xdr:rowOff>97155</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flipV="1">
          <a:off x="13703300" y="14079855"/>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33020</xdr:rowOff>
    </xdr:from>
    <xdr:to>
      <xdr:col>67</xdr:col>
      <xdr:colOff>101600</xdr:colOff>
      <xdr:row>83</xdr:row>
      <xdr:rowOff>134620</xdr:rowOff>
    </xdr:to>
    <xdr:sp macro="" textlink="">
      <xdr:nvSpPr>
        <xdr:cNvPr id="676" name="楕円 675">
          <a:extLst>
            <a:ext uri="{FF2B5EF4-FFF2-40B4-BE49-F238E27FC236}">
              <a16:creationId xmlns:a16="http://schemas.microsoft.com/office/drawing/2014/main" id="{00000000-0008-0000-0200-0000A4020000}"/>
            </a:ext>
          </a:extLst>
        </xdr:cNvPr>
        <xdr:cNvSpPr/>
      </xdr:nvSpPr>
      <xdr:spPr>
        <a:xfrm>
          <a:off x="12763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83820</xdr:rowOff>
    </xdr:from>
    <xdr:to>
      <xdr:col>71</xdr:col>
      <xdr:colOff>177800</xdr:colOff>
      <xdr:row>83</xdr:row>
      <xdr:rowOff>97155</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2814300" y="143141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95902</xdr:rowOff>
    </xdr:from>
    <xdr:ext cx="405111" cy="259045"/>
    <xdr:sp macro="" textlink="">
      <xdr:nvSpPr>
        <xdr:cNvPr id="678" name="n_1aveValue【消防施設】&#10;有形固定資産減価償却率">
          <a:extLst>
            <a:ext uri="{FF2B5EF4-FFF2-40B4-BE49-F238E27FC236}">
              <a16:creationId xmlns:a16="http://schemas.microsoft.com/office/drawing/2014/main" id="{00000000-0008-0000-0200-0000A6020000}"/>
            </a:ext>
          </a:extLst>
        </xdr:cNvPr>
        <xdr:cNvSpPr txBox="1"/>
      </xdr:nvSpPr>
      <xdr:spPr>
        <a:xfrm>
          <a:off x="152660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70502</xdr:rowOff>
    </xdr:from>
    <xdr:ext cx="405111" cy="259045"/>
    <xdr:sp macro="" textlink="">
      <xdr:nvSpPr>
        <xdr:cNvPr id="679" name="n_2aveValue【消防施設】&#10;有形固定資産減価償却率">
          <a:extLst>
            <a:ext uri="{FF2B5EF4-FFF2-40B4-BE49-F238E27FC236}">
              <a16:creationId xmlns:a16="http://schemas.microsoft.com/office/drawing/2014/main" id="{00000000-0008-0000-0200-0000A7020000}"/>
            </a:ext>
          </a:extLst>
        </xdr:cNvPr>
        <xdr:cNvSpPr txBox="1"/>
      </xdr:nvSpPr>
      <xdr:spPr>
        <a:xfrm>
          <a:off x="14389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57802</xdr:rowOff>
    </xdr:from>
    <xdr:ext cx="405111" cy="259045"/>
    <xdr:sp macro="" textlink="">
      <xdr:nvSpPr>
        <xdr:cNvPr id="680" name="n_3aveValue【消防施設】&#10;有形固定資産減価償却率">
          <a:extLst>
            <a:ext uri="{FF2B5EF4-FFF2-40B4-BE49-F238E27FC236}">
              <a16:creationId xmlns:a16="http://schemas.microsoft.com/office/drawing/2014/main" id="{00000000-0008-0000-0200-0000A8020000}"/>
            </a:ext>
          </a:extLst>
        </xdr:cNvPr>
        <xdr:cNvSpPr txBox="1"/>
      </xdr:nvSpPr>
      <xdr:spPr>
        <a:xfrm>
          <a:off x="13500744" y="1377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50182</xdr:rowOff>
    </xdr:from>
    <xdr:ext cx="405111" cy="259045"/>
    <xdr:sp macro="" textlink="">
      <xdr:nvSpPr>
        <xdr:cNvPr id="681" name="n_4aveValue【消防施設】&#10;有形固定資産減価償却率">
          <a:extLst>
            <a:ext uri="{FF2B5EF4-FFF2-40B4-BE49-F238E27FC236}">
              <a16:creationId xmlns:a16="http://schemas.microsoft.com/office/drawing/2014/main" id="{00000000-0008-0000-0200-0000A9020000}"/>
            </a:ext>
          </a:extLst>
        </xdr:cNvPr>
        <xdr:cNvSpPr txBox="1"/>
      </xdr:nvSpPr>
      <xdr:spPr>
        <a:xfrm>
          <a:off x="12611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49547</xdr:rowOff>
    </xdr:from>
    <xdr:ext cx="405111" cy="259045"/>
    <xdr:sp macro="" textlink="">
      <xdr:nvSpPr>
        <xdr:cNvPr id="682" name="n_1mainValue【消防施設】&#10;有形固定資産減価償却率">
          <a:extLst>
            <a:ext uri="{FF2B5EF4-FFF2-40B4-BE49-F238E27FC236}">
              <a16:creationId xmlns:a16="http://schemas.microsoft.com/office/drawing/2014/main" id="{00000000-0008-0000-0200-0000AA020000}"/>
            </a:ext>
          </a:extLst>
        </xdr:cNvPr>
        <xdr:cNvSpPr txBox="1"/>
      </xdr:nvSpPr>
      <xdr:spPr>
        <a:xfrm>
          <a:off x="15266044" y="1445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88282</xdr:rowOff>
    </xdr:from>
    <xdr:ext cx="405111" cy="259045"/>
    <xdr:sp macro="" textlink="">
      <xdr:nvSpPr>
        <xdr:cNvPr id="683" name="n_2mainValue【消防施設】&#10;有形固定資産減価償却率">
          <a:extLst>
            <a:ext uri="{FF2B5EF4-FFF2-40B4-BE49-F238E27FC236}">
              <a16:creationId xmlns:a16="http://schemas.microsoft.com/office/drawing/2014/main" id="{00000000-0008-0000-0200-0000AB020000}"/>
            </a:ext>
          </a:extLst>
        </xdr:cNvPr>
        <xdr:cNvSpPr txBox="1"/>
      </xdr:nvSpPr>
      <xdr:spPr>
        <a:xfrm>
          <a:off x="1438974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139082</xdr:rowOff>
    </xdr:from>
    <xdr:ext cx="405111" cy="259045"/>
    <xdr:sp macro="" textlink="">
      <xdr:nvSpPr>
        <xdr:cNvPr id="684" name="n_3mainValue【消防施設】&#10;有形固定資産減価償却率">
          <a:extLst>
            <a:ext uri="{FF2B5EF4-FFF2-40B4-BE49-F238E27FC236}">
              <a16:creationId xmlns:a16="http://schemas.microsoft.com/office/drawing/2014/main" id="{00000000-0008-0000-0200-0000AC020000}"/>
            </a:ext>
          </a:extLst>
        </xdr:cNvPr>
        <xdr:cNvSpPr txBox="1"/>
      </xdr:nvSpPr>
      <xdr:spPr>
        <a:xfrm>
          <a:off x="13500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125747</xdr:rowOff>
    </xdr:from>
    <xdr:ext cx="405111" cy="259045"/>
    <xdr:sp macro="" textlink="">
      <xdr:nvSpPr>
        <xdr:cNvPr id="685" name="n_4mainValue【消防施設】&#10;有形固定資産減価償却率">
          <a:extLst>
            <a:ext uri="{FF2B5EF4-FFF2-40B4-BE49-F238E27FC236}">
              <a16:creationId xmlns:a16="http://schemas.microsoft.com/office/drawing/2014/main" id="{00000000-0008-0000-0200-0000AD020000}"/>
            </a:ext>
          </a:extLst>
        </xdr:cNvPr>
        <xdr:cNvSpPr txBox="1"/>
      </xdr:nvSpPr>
      <xdr:spPr>
        <a:xfrm>
          <a:off x="12611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00000000-0008-0000-0200-0000B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200-0000B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200-0000B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00000000-0008-0000-0200-0000B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00000000-0008-0000-0200-0000B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00000000-0008-0000-0200-0000B5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00000000-0008-0000-0200-0000C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32386</xdr:rowOff>
    </xdr:from>
    <xdr:to>
      <xdr:col>116</xdr:col>
      <xdr:colOff>62864</xdr:colOff>
      <xdr:row>85</xdr:row>
      <xdr:rowOff>55245</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flipV="1">
          <a:off x="22160864" y="13405486"/>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59072</xdr:rowOff>
    </xdr:from>
    <xdr:ext cx="469744" cy="259045"/>
    <xdr:sp macro="" textlink="">
      <xdr:nvSpPr>
        <xdr:cNvPr id="706" name="【消防施設】&#10;一人当たり面積最小値テキスト">
          <a:extLst>
            <a:ext uri="{FF2B5EF4-FFF2-40B4-BE49-F238E27FC236}">
              <a16:creationId xmlns:a16="http://schemas.microsoft.com/office/drawing/2014/main" id="{00000000-0008-0000-0200-0000C2020000}"/>
            </a:ext>
          </a:extLst>
        </xdr:cNvPr>
        <xdr:cNvSpPr txBox="1"/>
      </xdr:nvSpPr>
      <xdr:spPr>
        <a:xfrm>
          <a:off x="22199600" y="1463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55245</xdr:rowOff>
    </xdr:from>
    <xdr:to>
      <xdr:col>116</xdr:col>
      <xdr:colOff>152400</xdr:colOff>
      <xdr:row>85</xdr:row>
      <xdr:rowOff>55245</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a:off x="22072600" y="1462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150513</xdr:rowOff>
    </xdr:from>
    <xdr:ext cx="469744" cy="259045"/>
    <xdr:sp macro="" textlink="">
      <xdr:nvSpPr>
        <xdr:cNvPr id="708" name="【消防施設】&#10;一人当たり面積最大値テキスト">
          <a:extLst>
            <a:ext uri="{FF2B5EF4-FFF2-40B4-BE49-F238E27FC236}">
              <a16:creationId xmlns:a16="http://schemas.microsoft.com/office/drawing/2014/main" id="{00000000-0008-0000-0200-0000C4020000}"/>
            </a:ext>
          </a:extLst>
        </xdr:cNvPr>
        <xdr:cNvSpPr txBox="1"/>
      </xdr:nvSpPr>
      <xdr:spPr>
        <a:xfrm>
          <a:off x="22199600" y="13180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32386</xdr:rowOff>
    </xdr:from>
    <xdr:to>
      <xdr:col>116</xdr:col>
      <xdr:colOff>152400</xdr:colOff>
      <xdr:row>78</xdr:row>
      <xdr:rowOff>32386</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a:off x="22072600" y="1340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78757</xdr:rowOff>
    </xdr:from>
    <xdr:ext cx="469744" cy="259045"/>
    <xdr:sp macro="" textlink="">
      <xdr:nvSpPr>
        <xdr:cNvPr id="710" name="【消防施設】&#10;一人当たり面積平均値テキスト">
          <a:extLst>
            <a:ext uri="{FF2B5EF4-FFF2-40B4-BE49-F238E27FC236}">
              <a16:creationId xmlns:a16="http://schemas.microsoft.com/office/drawing/2014/main" id="{00000000-0008-0000-0200-0000C6020000}"/>
            </a:ext>
          </a:extLst>
        </xdr:cNvPr>
        <xdr:cNvSpPr txBox="1"/>
      </xdr:nvSpPr>
      <xdr:spPr>
        <a:xfrm>
          <a:off x="22199600" y="1396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55880</xdr:rowOff>
    </xdr:from>
    <xdr:to>
      <xdr:col>116</xdr:col>
      <xdr:colOff>114300</xdr:colOff>
      <xdr:row>82</xdr:row>
      <xdr:rowOff>157480</xdr:rowOff>
    </xdr:to>
    <xdr:sp macro="" textlink="">
      <xdr:nvSpPr>
        <xdr:cNvPr id="711" name="フローチャート: 判断 710">
          <a:extLst>
            <a:ext uri="{FF2B5EF4-FFF2-40B4-BE49-F238E27FC236}">
              <a16:creationId xmlns:a16="http://schemas.microsoft.com/office/drawing/2014/main" id="{00000000-0008-0000-0200-0000C7020000}"/>
            </a:ext>
          </a:extLst>
        </xdr:cNvPr>
        <xdr:cNvSpPr/>
      </xdr:nvSpPr>
      <xdr:spPr>
        <a:xfrm>
          <a:off x="22110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38736</xdr:rowOff>
    </xdr:from>
    <xdr:to>
      <xdr:col>112</xdr:col>
      <xdr:colOff>38100</xdr:colOff>
      <xdr:row>82</xdr:row>
      <xdr:rowOff>140336</xdr:rowOff>
    </xdr:to>
    <xdr:sp macro="" textlink="">
      <xdr:nvSpPr>
        <xdr:cNvPr id="712" name="フローチャート: 判断 711">
          <a:extLst>
            <a:ext uri="{FF2B5EF4-FFF2-40B4-BE49-F238E27FC236}">
              <a16:creationId xmlns:a16="http://schemas.microsoft.com/office/drawing/2014/main" id="{00000000-0008-0000-0200-0000C8020000}"/>
            </a:ext>
          </a:extLst>
        </xdr:cNvPr>
        <xdr:cNvSpPr/>
      </xdr:nvSpPr>
      <xdr:spPr>
        <a:xfrm>
          <a:off x="21272500" y="1409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81</xdr:row>
      <xdr:rowOff>135889</xdr:rowOff>
    </xdr:from>
    <xdr:to>
      <xdr:col>107</xdr:col>
      <xdr:colOff>101600</xdr:colOff>
      <xdr:row>82</xdr:row>
      <xdr:rowOff>66039</xdr:rowOff>
    </xdr:to>
    <xdr:sp macro="" textlink="">
      <xdr:nvSpPr>
        <xdr:cNvPr id="713" name="フローチャート: 判断 712">
          <a:extLst>
            <a:ext uri="{FF2B5EF4-FFF2-40B4-BE49-F238E27FC236}">
              <a16:creationId xmlns:a16="http://schemas.microsoft.com/office/drawing/2014/main" id="{00000000-0008-0000-0200-0000C9020000}"/>
            </a:ext>
          </a:extLst>
        </xdr:cNvPr>
        <xdr:cNvSpPr/>
      </xdr:nvSpPr>
      <xdr:spPr>
        <a:xfrm>
          <a:off x="20383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81</xdr:row>
      <xdr:rowOff>135889</xdr:rowOff>
    </xdr:from>
    <xdr:to>
      <xdr:col>102</xdr:col>
      <xdr:colOff>165100</xdr:colOff>
      <xdr:row>82</xdr:row>
      <xdr:rowOff>66039</xdr:rowOff>
    </xdr:to>
    <xdr:sp macro="" textlink="">
      <xdr:nvSpPr>
        <xdr:cNvPr id="714" name="フローチャート: 判断 713">
          <a:extLst>
            <a:ext uri="{FF2B5EF4-FFF2-40B4-BE49-F238E27FC236}">
              <a16:creationId xmlns:a16="http://schemas.microsoft.com/office/drawing/2014/main" id="{00000000-0008-0000-0200-0000CA020000}"/>
            </a:ext>
          </a:extLst>
        </xdr:cNvPr>
        <xdr:cNvSpPr/>
      </xdr:nvSpPr>
      <xdr:spPr>
        <a:xfrm>
          <a:off x="19494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81</xdr:row>
      <xdr:rowOff>164464</xdr:rowOff>
    </xdr:from>
    <xdr:to>
      <xdr:col>98</xdr:col>
      <xdr:colOff>38100</xdr:colOff>
      <xdr:row>82</xdr:row>
      <xdr:rowOff>94614</xdr:rowOff>
    </xdr:to>
    <xdr:sp macro="" textlink="">
      <xdr:nvSpPr>
        <xdr:cNvPr id="715" name="フローチャート: 判断 714">
          <a:extLst>
            <a:ext uri="{FF2B5EF4-FFF2-40B4-BE49-F238E27FC236}">
              <a16:creationId xmlns:a16="http://schemas.microsoft.com/office/drawing/2014/main" id="{00000000-0008-0000-0200-0000CB020000}"/>
            </a:ext>
          </a:extLst>
        </xdr:cNvPr>
        <xdr:cNvSpPr/>
      </xdr:nvSpPr>
      <xdr:spPr>
        <a:xfrm>
          <a:off x="18605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21589</xdr:rowOff>
    </xdr:from>
    <xdr:to>
      <xdr:col>116</xdr:col>
      <xdr:colOff>114300</xdr:colOff>
      <xdr:row>84</xdr:row>
      <xdr:rowOff>123189</xdr:rowOff>
    </xdr:to>
    <xdr:sp macro="" textlink="">
      <xdr:nvSpPr>
        <xdr:cNvPr id="721" name="楕円 720">
          <a:extLst>
            <a:ext uri="{FF2B5EF4-FFF2-40B4-BE49-F238E27FC236}">
              <a16:creationId xmlns:a16="http://schemas.microsoft.com/office/drawing/2014/main" id="{00000000-0008-0000-0200-0000D1020000}"/>
            </a:ext>
          </a:extLst>
        </xdr:cNvPr>
        <xdr:cNvSpPr/>
      </xdr:nvSpPr>
      <xdr:spPr>
        <a:xfrm>
          <a:off x="221107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xdr:rowOff>
    </xdr:from>
    <xdr:ext cx="469744" cy="259045"/>
    <xdr:sp macro="" textlink="">
      <xdr:nvSpPr>
        <xdr:cNvPr id="722" name="【消防施設】&#10;一人当たり面積該当値テキスト">
          <a:extLst>
            <a:ext uri="{FF2B5EF4-FFF2-40B4-BE49-F238E27FC236}">
              <a16:creationId xmlns:a16="http://schemas.microsoft.com/office/drawing/2014/main" id="{00000000-0008-0000-0200-0000D2020000}"/>
            </a:ext>
          </a:extLst>
        </xdr:cNvPr>
        <xdr:cNvSpPr txBox="1"/>
      </xdr:nvSpPr>
      <xdr:spPr>
        <a:xfrm>
          <a:off x="22199600"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21589</xdr:rowOff>
    </xdr:from>
    <xdr:to>
      <xdr:col>112</xdr:col>
      <xdr:colOff>38100</xdr:colOff>
      <xdr:row>84</xdr:row>
      <xdr:rowOff>123189</xdr:rowOff>
    </xdr:to>
    <xdr:sp macro="" textlink="">
      <xdr:nvSpPr>
        <xdr:cNvPr id="723" name="楕円 722">
          <a:extLst>
            <a:ext uri="{FF2B5EF4-FFF2-40B4-BE49-F238E27FC236}">
              <a16:creationId xmlns:a16="http://schemas.microsoft.com/office/drawing/2014/main" id="{00000000-0008-0000-0200-0000D3020000}"/>
            </a:ext>
          </a:extLst>
        </xdr:cNvPr>
        <xdr:cNvSpPr/>
      </xdr:nvSpPr>
      <xdr:spPr>
        <a:xfrm>
          <a:off x="21272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72389</xdr:rowOff>
    </xdr:from>
    <xdr:to>
      <xdr:col>116</xdr:col>
      <xdr:colOff>63500</xdr:colOff>
      <xdr:row>84</xdr:row>
      <xdr:rowOff>72389</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a:off x="21323300" y="144741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27305</xdr:rowOff>
    </xdr:from>
    <xdr:to>
      <xdr:col>107</xdr:col>
      <xdr:colOff>101600</xdr:colOff>
      <xdr:row>84</xdr:row>
      <xdr:rowOff>128905</xdr:rowOff>
    </xdr:to>
    <xdr:sp macro="" textlink="">
      <xdr:nvSpPr>
        <xdr:cNvPr id="725" name="楕円 724">
          <a:extLst>
            <a:ext uri="{FF2B5EF4-FFF2-40B4-BE49-F238E27FC236}">
              <a16:creationId xmlns:a16="http://schemas.microsoft.com/office/drawing/2014/main" id="{00000000-0008-0000-0200-0000D5020000}"/>
            </a:ext>
          </a:extLst>
        </xdr:cNvPr>
        <xdr:cNvSpPr/>
      </xdr:nvSpPr>
      <xdr:spPr>
        <a:xfrm>
          <a:off x="20383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72389</xdr:rowOff>
    </xdr:from>
    <xdr:to>
      <xdr:col>111</xdr:col>
      <xdr:colOff>177800</xdr:colOff>
      <xdr:row>84</xdr:row>
      <xdr:rowOff>78105</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flipV="1">
          <a:off x="20434300" y="144741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27305</xdr:rowOff>
    </xdr:from>
    <xdr:to>
      <xdr:col>102</xdr:col>
      <xdr:colOff>165100</xdr:colOff>
      <xdr:row>84</xdr:row>
      <xdr:rowOff>128905</xdr:rowOff>
    </xdr:to>
    <xdr:sp macro="" textlink="">
      <xdr:nvSpPr>
        <xdr:cNvPr id="727" name="楕円 726">
          <a:extLst>
            <a:ext uri="{FF2B5EF4-FFF2-40B4-BE49-F238E27FC236}">
              <a16:creationId xmlns:a16="http://schemas.microsoft.com/office/drawing/2014/main" id="{00000000-0008-0000-0200-0000D7020000}"/>
            </a:ext>
          </a:extLst>
        </xdr:cNvPr>
        <xdr:cNvSpPr/>
      </xdr:nvSpPr>
      <xdr:spPr>
        <a:xfrm>
          <a:off x="19494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78105</xdr:rowOff>
    </xdr:from>
    <xdr:to>
      <xdr:col>107</xdr:col>
      <xdr:colOff>50800</xdr:colOff>
      <xdr:row>84</xdr:row>
      <xdr:rowOff>78105</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19545300" y="144799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27305</xdr:rowOff>
    </xdr:from>
    <xdr:to>
      <xdr:col>98</xdr:col>
      <xdr:colOff>38100</xdr:colOff>
      <xdr:row>84</xdr:row>
      <xdr:rowOff>128905</xdr:rowOff>
    </xdr:to>
    <xdr:sp macro="" textlink="">
      <xdr:nvSpPr>
        <xdr:cNvPr id="729" name="楕円 728">
          <a:extLst>
            <a:ext uri="{FF2B5EF4-FFF2-40B4-BE49-F238E27FC236}">
              <a16:creationId xmlns:a16="http://schemas.microsoft.com/office/drawing/2014/main" id="{00000000-0008-0000-0200-0000D9020000}"/>
            </a:ext>
          </a:extLst>
        </xdr:cNvPr>
        <xdr:cNvSpPr/>
      </xdr:nvSpPr>
      <xdr:spPr>
        <a:xfrm>
          <a:off x="18605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78105</xdr:rowOff>
    </xdr:from>
    <xdr:to>
      <xdr:col>102</xdr:col>
      <xdr:colOff>114300</xdr:colOff>
      <xdr:row>84</xdr:row>
      <xdr:rowOff>78105</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18656300" y="144799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156863</xdr:rowOff>
    </xdr:from>
    <xdr:ext cx="469744" cy="259045"/>
    <xdr:sp macro="" textlink="">
      <xdr:nvSpPr>
        <xdr:cNvPr id="731" name="n_1aveValue【消防施設】&#10;一人当たり面積">
          <a:extLst>
            <a:ext uri="{FF2B5EF4-FFF2-40B4-BE49-F238E27FC236}">
              <a16:creationId xmlns:a16="http://schemas.microsoft.com/office/drawing/2014/main" id="{00000000-0008-0000-0200-0000DB020000}"/>
            </a:ext>
          </a:extLst>
        </xdr:cNvPr>
        <xdr:cNvSpPr txBox="1"/>
      </xdr:nvSpPr>
      <xdr:spPr>
        <a:xfrm>
          <a:off x="21075727" y="1387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82566</xdr:rowOff>
    </xdr:from>
    <xdr:ext cx="469744" cy="259045"/>
    <xdr:sp macro="" textlink="">
      <xdr:nvSpPr>
        <xdr:cNvPr id="732" name="n_2aveValue【消防施設】&#10;一人当たり面積">
          <a:extLst>
            <a:ext uri="{FF2B5EF4-FFF2-40B4-BE49-F238E27FC236}">
              <a16:creationId xmlns:a16="http://schemas.microsoft.com/office/drawing/2014/main" id="{00000000-0008-0000-0200-0000DC020000}"/>
            </a:ext>
          </a:extLst>
        </xdr:cNvPr>
        <xdr:cNvSpPr txBox="1"/>
      </xdr:nvSpPr>
      <xdr:spPr>
        <a:xfrm>
          <a:off x="20199427" y="1379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82566</xdr:rowOff>
    </xdr:from>
    <xdr:ext cx="469744" cy="259045"/>
    <xdr:sp macro="" textlink="">
      <xdr:nvSpPr>
        <xdr:cNvPr id="733" name="n_3aveValue【消防施設】&#10;一人当たり面積">
          <a:extLst>
            <a:ext uri="{FF2B5EF4-FFF2-40B4-BE49-F238E27FC236}">
              <a16:creationId xmlns:a16="http://schemas.microsoft.com/office/drawing/2014/main" id="{00000000-0008-0000-0200-0000DD020000}"/>
            </a:ext>
          </a:extLst>
        </xdr:cNvPr>
        <xdr:cNvSpPr txBox="1"/>
      </xdr:nvSpPr>
      <xdr:spPr>
        <a:xfrm>
          <a:off x="19310427" y="1379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111141</xdr:rowOff>
    </xdr:from>
    <xdr:ext cx="469744" cy="259045"/>
    <xdr:sp macro="" textlink="">
      <xdr:nvSpPr>
        <xdr:cNvPr id="734" name="n_4aveValue【消防施設】&#10;一人当たり面積">
          <a:extLst>
            <a:ext uri="{FF2B5EF4-FFF2-40B4-BE49-F238E27FC236}">
              <a16:creationId xmlns:a16="http://schemas.microsoft.com/office/drawing/2014/main" id="{00000000-0008-0000-0200-0000DE020000}"/>
            </a:ext>
          </a:extLst>
        </xdr:cNvPr>
        <xdr:cNvSpPr txBox="1"/>
      </xdr:nvSpPr>
      <xdr:spPr>
        <a:xfrm>
          <a:off x="18421427" y="1382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114316</xdr:rowOff>
    </xdr:from>
    <xdr:ext cx="469744" cy="259045"/>
    <xdr:sp macro="" textlink="">
      <xdr:nvSpPr>
        <xdr:cNvPr id="735" name="n_1mainValue【消防施設】&#10;一人当たり面積">
          <a:extLst>
            <a:ext uri="{FF2B5EF4-FFF2-40B4-BE49-F238E27FC236}">
              <a16:creationId xmlns:a16="http://schemas.microsoft.com/office/drawing/2014/main" id="{00000000-0008-0000-0200-0000DF020000}"/>
            </a:ext>
          </a:extLst>
        </xdr:cNvPr>
        <xdr:cNvSpPr txBox="1"/>
      </xdr:nvSpPr>
      <xdr:spPr>
        <a:xfrm>
          <a:off x="210757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120032</xdr:rowOff>
    </xdr:from>
    <xdr:ext cx="469744" cy="259045"/>
    <xdr:sp macro="" textlink="">
      <xdr:nvSpPr>
        <xdr:cNvPr id="736" name="n_2mainValue【消防施設】&#10;一人当たり面積">
          <a:extLst>
            <a:ext uri="{FF2B5EF4-FFF2-40B4-BE49-F238E27FC236}">
              <a16:creationId xmlns:a16="http://schemas.microsoft.com/office/drawing/2014/main" id="{00000000-0008-0000-0200-0000E0020000}"/>
            </a:ext>
          </a:extLst>
        </xdr:cNvPr>
        <xdr:cNvSpPr txBox="1"/>
      </xdr:nvSpPr>
      <xdr:spPr>
        <a:xfrm>
          <a:off x="20199427" y="145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120032</xdr:rowOff>
    </xdr:from>
    <xdr:ext cx="469744" cy="259045"/>
    <xdr:sp macro="" textlink="">
      <xdr:nvSpPr>
        <xdr:cNvPr id="737" name="n_3mainValue【消防施設】&#10;一人当たり面積">
          <a:extLst>
            <a:ext uri="{FF2B5EF4-FFF2-40B4-BE49-F238E27FC236}">
              <a16:creationId xmlns:a16="http://schemas.microsoft.com/office/drawing/2014/main" id="{00000000-0008-0000-0200-0000E1020000}"/>
            </a:ext>
          </a:extLst>
        </xdr:cNvPr>
        <xdr:cNvSpPr txBox="1"/>
      </xdr:nvSpPr>
      <xdr:spPr>
        <a:xfrm>
          <a:off x="19310427" y="145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120032</xdr:rowOff>
    </xdr:from>
    <xdr:ext cx="469744" cy="259045"/>
    <xdr:sp macro="" textlink="">
      <xdr:nvSpPr>
        <xdr:cNvPr id="738" name="n_4mainValue【消防施設】&#10;一人当たり面積">
          <a:extLst>
            <a:ext uri="{FF2B5EF4-FFF2-40B4-BE49-F238E27FC236}">
              <a16:creationId xmlns:a16="http://schemas.microsoft.com/office/drawing/2014/main" id="{00000000-0008-0000-0200-0000E2020000}"/>
            </a:ext>
          </a:extLst>
        </xdr:cNvPr>
        <xdr:cNvSpPr txBox="1"/>
      </xdr:nvSpPr>
      <xdr:spPr>
        <a:xfrm>
          <a:off x="18421427" y="145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00000000-0008-0000-02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68036</xdr:rowOff>
    </xdr:from>
    <xdr:to>
      <xdr:col>85</xdr:col>
      <xdr:colOff>126364</xdr:colOff>
      <xdr:row>109</xdr:row>
      <xdr:rowOff>33745</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flipV="1">
          <a:off x="16318864" y="17213036"/>
          <a:ext cx="0" cy="1508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5" name="【庁舎】&#10;有形固定資産減価償却率最小値テキスト">
          <a:extLst>
            <a:ext uri="{FF2B5EF4-FFF2-40B4-BE49-F238E27FC236}">
              <a16:creationId xmlns:a16="http://schemas.microsoft.com/office/drawing/2014/main" id="{00000000-0008-0000-0200-0000FD02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14713</xdr:rowOff>
    </xdr:from>
    <xdr:ext cx="340478" cy="259045"/>
    <xdr:sp macro="" textlink="">
      <xdr:nvSpPr>
        <xdr:cNvPr id="767" name="【庁舎】&#10;有形固定資産減価償却率最大値テキスト">
          <a:extLst>
            <a:ext uri="{FF2B5EF4-FFF2-40B4-BE49-F238E27FC236}">
              <a16:creationId xmlns:a16="http://schemas.microsoft.com/office/drawing/2014/main" id="{00000000-0008-0000-0200-0000FF020000}"/>
            </a:ext>
          </a:extLst>
        </xdr:cNvPr>
        <xdr:cNvSpPr txBox="1"/>
      </xdr:nvSpPr>
      <xdr:spPr>
        <a:xfrm>
          <a:off x="16357600" y="1698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68036</xdr:rowOff>
    </xdr:from>
    <xdr:to>
      <xdr:col>86</xdr:col>
      <xdr:colOff>25400</xdr:colOff>
      <xdr:row>100</xdr:row>
      <xdr:rowOff>68036</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a:off x="16230600" y="1721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40113</xdr:rowOff>
    </xdr:from>
    <xdr:ext cx="405111" cy="259045"/>
    <xdr:sp macro="" textlink="">
      <xdr:nvSpPr>
        <xdr:cNvPr id="769" name="【庁舎】&#10;有形固定資産減価償却率平均値テキスト">
          <a:extLst>
            <a:ext uri="{FF2B5EF4-FFF2-40B4-BE49-F238E27FC236}">
              <a16:creationId xmlns:a16="http://schemas.microsoft.com/office/drawing/2014/main" id="{00000000-0008-0000-0200-000001030000}"/>
            </a:ext>
          </a:extLst>
        </xdr:cNvPr>
        <xdr:cNvSpPr txBox="1"/>
      </xdr:nvSpPr>
      <xdr:spPr>
        <a:xfrm>
          <a:off x="16357600" y="17699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17236</xdr:rowOff>
    </xdr:from>
    <xdr:to>
      <xdr:col>85</xdr:col>
      <xdr:colOff>177800</xdr:colOff>
      <xdr:row>104</xdr:row>
      <xdr:rowOff>118836</xdr:rowOff>
    </xdr:to>
    <xdr:sp macro="" textlink="">
      <xdr:nvSpPr>
        <xdr:cNvPr id="770" name="フローチャート: 判断 769">
          <a:extLst>
            <a:ext uri="{FF2B5EF4-FFF2-40B4-BE49-F238E27FC236}">
              <a16:creationId xmlns:a16="http://schemas.microsoft.com/office/drawing/2014/main" id="{00000000-0008-0000-0200-000002030000}"/>
            </a:ext>
          </a:extLst>
        </xdr:cNvPr>
        <xdr:cNvSpPr/>
      </xdr:nvSpPr>
      <xdr:spPr>
        <a:xfrm>
          <a:off x="162687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13970</xdr:rowOff>
    </xdr:from>
    <xdr:to>
      <xdr:col>81</xdr:col>
      <xdr:colOff>101600</xdr:colOff>
      <xdr:row>104</xdr:row>
      <xdr:rowOff>115570</xdr:rowOff>
    </xdr:to>
    <xdr:sp macro="" textlink="">
      <xdr:nvSpPr>
        <xdr:cNvPr id="771" name="フローチャート: 判断 770">
          <a:extLst>
            <a:ext uri="{FF2B5EF4-FFF2-40B4-BE49-F238E27FC236}">
              <a16:creationId xmlns:a16="http://schemas.microsoft.com/office/drawing/2014/main" id="{00000000-0008-0000-0200-000003030000}"/>
            </a:ext>
          </a:extLst>
        </xdr:cNvPr>
        <xdr:cNvSpPr/>
      </xdr:nvSpPr>
      <xdr:spPr>
        <a:xfrm>
          <a:off x="15430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144599</xdr:rowOff>
    </xdr:from>
    <xdr:to>
      <xdr:col>76</xdr:col>
      <xdr:colOff>165100</xdr:colOff>
      <xdr:row>104</xdr:row>
      <xdr:rowOff>74749</xdr:rowOff>
    </xdr:to>
    <xdr:sp macro="" textlink="">
      <xdr:nvSpPr>
        <xdr:cNvPr id="772" name="フローチャート: 判断 771">
          <a:extLst>
            <a:ext uri="{FF2B5EF4-FFF2-40B4-BE49-F238E27FC236}">
              <a16:creationId xmlns:a16="http://schemas.microsoft.com/office/drawing/2014/main" id="{00000000-0008-0000-0200-000004030000}"/>
            </a:ext>
          </a:extLst>
        </xdr:cNvPr>
        <xdr:cNvSpPr/>
      </xdr:nvSpPr>
      <xdr:spPr>
        <a:xfrm>
          <a:off x="14541500" y="1780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123371</xdr:rowOff>
    </xdr:from>
    <xdr:to>
      <xdr:col>72</xdr:col>
      <xdr:colOff>38100</xdr:colOff>
      <xdr:row>104</xdr:row>
      <xdr:rowOff>53521</xdr:rowOff>
    </xdr:to>
    <xdr:sp macro="" textlink="">
      <xdr:nvSpPr>
        <xdr:cNvPr id="773" name="フローチャート: 判断 772">
          <a:extLst>
            <a:ext uri="{FF2B5EF4-FFF2-40B4-BE49-F238E27FC236}">
              <a16:creationId xmlns:a16="http://schemas.microsoft.com/office/drawing/2014/main" id="{00000000-0008-0000-0200-000005030000}"/>
            </a:ext>
          </a:extLst>
        </xdr:cNvPr>
        <xdr:cNvSpPr/>
      </xdr:nvSpPr>
      <xdr:spPr>
        <a:xfrm>
          <a:off x="13652500" y="1778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144599</xdr:rowOff>
    </xdr:from>
    <xdr:to>
      <xdr:col>67</xdr:col>
      <xdr:colOff>101600</xdr:colOff>
      <xdr:row>104</xdr:row>
      <xdr:rowOff>74749</xdr:rowOff>
    </xdr:to>
    <xdr:sp macro="" textlink="">
      <xdr:nvSpPr>
        <xdr:cNvPr id="774" name="フローチャート: 判断 773">
          <a:extLst>
            <a:ext uri="{FF2B5EF4-FFF2-40B4-BE49-F238E27FC236}">
              <a16:creationId xmlns:a16="http://schemas.microsoft.com/office/drawing/2014/main" id="{00000000-0008-0000-0200-000006030000}"/>
            </a:ext>
          </a:extLst>
        </xdr:cNvPr>
        <xdr:cNvSpPr/>
      </xdr:nvSpPr>
      <xdr:spPr>
        <a:xfrm>
          <a:off x="12763500" y="1780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2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98879</xdr:rowOff>
    </xdr:from>
    <xdr:to>
      <xdr:col>85</xdr:col>
      <xdr:colOff>177800</xdr:colOff>
      <xdr:row>106</xdr:row>
      <xdr:rowOff>29029</xdr:rowOff>
    </xdr:to>
    <xdr:sp macro="" textlink="">
      <xdr:nvSpPr>
        <xdr:cNvPr id="780" name="楕円 779">
          <a:extLst>
            <a:ext uri="{FF2B5EF4-FFF2-40B4-BE49-F238E27FC236}">
              <a16:creationId xmlns:a16="http://schemas.microsoft.com/office/drawing/2014/main" id="{00000000-0008-0000-0200-00000C030000}"/>
            </a:ext>
          </a:extLst>
        </xdr:cNvPr>
        <xdr:cNvSpPr/>
      </xdr:nvSpPr>
      <xdr:spPr>
        <a:xfrm>
          <a:off x="162687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77306</xdr:rowOff>
    </xdr:from>
    <xdr:ext cx="405111" cy="259045"/>
    <xdr:sp macro="" textlink="">
      <xdr:nvSpPr>
        <xdr:cNvPr id="781" name="【庁舎】&#10;有形固定資産減価償却率該当値テキスト">
          <a:extLst>
            <a:ext uri="{FF2B5EF4-FFF2-40B4-BE49-F238E27FC236}">
              <a16:creationId xmlns:a16="http://schemas.microsoft.com/office/drawing/2014/main" id="{00000000-0008-0000-0200-00000D030000}"/>
            </a:ext>
          </a:extLst>
        </xdr:cNvPr>
        <xdr:cNvSpPr txBox="1"/>
      </xdr:nvSpPr>
      <xdr:spPr>
        <a:xfrm>
          <a:off x="16357600"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69487</xdr:rowOff>
    </xdr:from>
    <xdr:to>
      <xdr:col>81</xdr:col>
      <xdr:colOff>101600</xdr:colOff>
      <xdr:row>105</xdr:row>
      <xdr:rowOff>171087</xdr:rowOff>
    </xdr:to>
    <xdr:sp macro="" textlink="">
      <xdr:nvSpPr>
        <xdr:cNvPr id="782" name="楕円 781">
          <a:extLst>
            <a:ext uri="{FF2B5EF4-FFF2-40B4-BE49-F238E27FC236}">
              <a16:creationId xmlns:a16="http://schemas.microsoft.com/office/drawing/2014/main" id="{00000000-0008-0000-0200-00000E030000}"/>
            </a:ext>
          </a:extLst>
        </xdr:cNvPr>
        <xdr:cNvSpPr/>
      </xdr:nvSpPr>
      <xdr:spPr>
        <a:xfrm>
          <a:off x="154305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120287</xdr:rowOff>
    </xdr:from>
    <xdr:to>
      <xdr:col>85</xdr:col>
      <xdr:colOff>127000</xdr:colOff>
      <xdr:row>105</xdr:row>
      <xdr:rowOff>149679</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5481300" y="1812253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22134</xdr:rowOff>
    </xdr:from>
    <xdr:to>
      <xdr:col>76</xdr:col>
      <xdr:colOff>165100</xdr:colOff>
      <xdr:row>105</xdr:row>
      <xdr:rowOff>123734</xdr:rowOff>
    </xdr:to>
    <xdr:sp macro="" textlink="">
      <xdr:nvSpPr>
        <xdr:cNvPr id="784" name="楕円 783">
          <a:extLst>
            <a:ext uri="{FF2B5EF4-FFF2-40B4-BE49-F238E27FC236}">
              <a16:creationId xmlns:a16="http://schemas.microsoft.com/office/drawing/2014/main" id="{00000000-0008-0000-0200-000010030000}"/>
            </a:ext>
          </a:extLst>
        </xdr:cNvPr>
        <xdr:cNvSpPr/>
      </xdr:nvSpPr>
      <xdr:spPr>
        <a:xfrm>
          <a:off x="145415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72934</xdr:rowOff>
    </xdr:from>
    <xdr:to>
      <xdr:col>81</xdr:col>
      <xdr:colOff>50800</xdr:colOff>
      <xdr:row>105</xdr:row>
      <xdr:rowOff>120287</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4592300" y="1807518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152763</xdr:rowOff>
    </xdr:from>
    <xdr:to>
      <xdr:col>72</xdr:col>
      <xdr:colOff>38100</xdr:colOff>
      <xdr:row>105</xdr:row>
      <xdr:rowOff>82913</xdr:rowOff>
    </xdr:to>
    <xdr:sp macro="" textlink="">
      <xdr:nvSpPr>
        <xdr:cNvPr id="786" name="楕円 785">
          <a:extLst>
            <a:ext uri="{FF2B5EF4-FFF2-40B4-BE49-F238E27FC236}">
              <a16:creationId xmlns:a16="http://schemas.microsoft.com/office/drawing/2014/main" id="{00000000-0008-0000-0200-000012030000}"/>
            </a:ext>
          </a:extLst>
        </xdr:cNvPr>
        <xdr:cNvSpPr/>
      </xdr:nvSpPr>
      <xdr:spPr>
        <a:xfrm>
          <a:off x="13652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32113</xdr:rowOff>
    </xdr:from>
    <xdr:to>
      <xdr:col>76</xdr:col>
      <xdr:colOff>114300</xdr:colOff>
      <xdr:row>105</xdr:row>
      <xdr:rowOff>72934</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3703300" y="1803436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120106</xdr:rowOff>
    </xdr:from>
    <xdr:to>
      <xdr:col>67</xdr:col>
      <xdr:colOff>101600</xdr:colOff>
      <xdr:row>105</xdr:row>
      <xdr:rowOff>50256</xdr:rowOff>
    </xdr:to>
    <xdr:sp macro="" textlink="">
      <xdr:nvSpPr>
        <xdr:cNvPr id="788" name="楕円 787">
          <a:extLst>
            <a:ext uri="{FF2B5EF4-FFF2-40B4-BE49-F238E27FC236}">
              <a16:creationId xmlns:a16="http://schemas.microsoft.com/office/drawing/2014/main" id="{00000000-0008-0000-0200-000014030000}"/>
            </a:ext>
          </a:extLst>
        </xdr:cNvPr>
        <xdr:cNvSpPr/>
      </xdr:nvSpPr>
      <xdr:spPr>
        <a:xfrm>
          <a:off x="12763500" y="179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170906</xdr:rowOff>
    </xdr:from>
    <xdr:to>
      <xdr:col>71</xdr:col>
      <xdr:colOff>177800</xdr:colOff>
      <xdr:row>105</xdr:row>
      <xdr:rowOff>32113</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2814300" y="1800170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132097</xdr:rowOff>
    </xdr:from>
    <xdr:ext cx="405111" cy="259045"/>
    <xdr:sp macro="" textlink="">
      <xdr:nvSpPr>
        <xdr:cNvPr id="790" name="n_1aveValue【庁舎】&#10;有形固定資産減価償却率">
          <a:extLst>
            <a:ext uri="{FF2B5EF4-FFF2-40B4-BE49-F238E27FC236}">
              <a16:creationId xmlns:a16="http://schemas.microsoft.com/office/drawing/2014/main" id="{00000000-0008-0000-0200-000016030000}"/>
            </a:ext>
          </a:extLst>
        </xdr:cNvPr>
        <xdr:cNvSpPr txBox="1"/>
      </xdr:nvSpPr>
      <xdr:spPr>
        <a:xfrm>
          <a:off x="152660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91276</xdr:rowOff>
    </xdr:from>
    <xdr:ext cx="405111" cy="259045"/>
    <xdr:sp macro="" textlink="">
      <xdr:nvSpPr>
        <xdr:cNvPr id="791" name="n_2aveValue【庁舎】&#10;有形固定資産減価償却率">
          <a:extLst>
            <a:ext uri="{FF2B5EF4-FFF2-40B4-BE49-F238E27FC236}">
              <a16:creationId xmlns:a16="http://schemas.microsoft.com/office/drawing/2014/main" id="{00000000-0008-0000-0200-000017030000}"/>
            </a:ext>
          </a:extLst>
        </xdr:cNvPr>
        <xdr:cNvSpPr txBox="1"/>
      </xdr:nvSpPr>
      <xdr:spPr>
        <a:xfrm>
          <a:off x="14389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70048</xdr:rowOff>
    </xdr:from>
    <xdr:ext cx="405111" cy="259045"/>
    <xdr:sp macro="" textlink="">
      <xdr:nvSpPr>
        <xdr:cNvPr id="792" name="n_3aveValue【庁舎】&#10;有形固定資産減価償却率">
          <a:extLst>
            <a:ext uri="{FF2B5EF4-FFF2-40B4-BE49-F238E27FC236}">
              <a16:creationId xmlns:a16="http://schemas.microsoft.com/office/drawing/2014/main" id="{00000000-0008-0000-0200-000018030000}"/>
            </a:ext>
          </a:extLst>
        </xdr:cNvPr>
        <xdr:cNvSpPr txBox="1"/>
      </xdr:nvSpPr>
      <xdr:spPr>
        <a:xfrm>
          <a:off x="13500744" y="17557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91276</xdr:rowOff>
    </xdr:from>
    <xdr:ext cx="405111" cy="259045"/>
    <xdr:sp macro="" textlink="">
      <xdr:nvSpPr>
        <xdr:cNvPr id="793" name="n_4aveValue【庁舎】&#10;有形固定資産減価償却率">
          <a:extLst>
            <a:ext uri="{FF2B5EF4-FFF2-40B4-BE49-F238E27FC236}">
              <a16:creationId xmlns:a16="http://schemas.microsoft.com/office/drawing/2014/main" id="{00000000-0008-0000-0200-000019030000}"/>
            </a:ext>
          </a:extLst>
        </xdr:cNvPr>
        <xdr:cNvSpPr txBox="1"/>
      </xdr:nvSpPr>
      <xdr:spPr>
        <a:xfrm>
          <a:off x="12611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162214</xdr:rowOff>
    </xdr:from>
    <xdr:ext cx="405111" cy="259045"/>
    <xdr:sp macro="" textlink="">
      <xdr:nvSpPr>
        <xdr:cNvPr id="794" name="n_1mainValue【庁舎】&#10;有形固定資産減価償却率">
          <a:extLst>
            <a:ext uri="{FF2B5EF4-FFF2-40B4-BE49-F238E27FC236}">
              <a16:creationId xmlns:a16="http://schemas.microsoft.com/office/drawing/2014/main" id="{00000000-0008-0000-0200-00001A030000}"/>
            </a:ext>
          </a:extLst>
        </xdr:cNvPr>
        <xdr:cNvSpPr txBox="1"/>
      </xdr:nvSpPr>
      <xdr:spPr>
        <a:xfrm>
          <a:off x="15266044"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114861</xdr:rowOff>
    </xdr:from>
    <xdr:ext cx="405111" cy="259045"/>
    <xdr:sp macro="" textlink="">
      <xdr:nvSpPr>
        <xdr:cNvPr id="795" name="n_2mainValue【庁舎】&#10;有形固定資産減価償却率">
          <a:extLst>
            <a:ext uri="{FF2B5EF4-FFF2-40B4-BE49-F238E27FC236}">
              <a16:creationId xmlns:a16="http://schemas.microsoft.com/office/drawing/2014/main" id="{00000000-0008-0000-0200-00001B030000}"/>
            </a:ext>
          </a:extLst>
        </xdr:cNvPr>
        <xdr:cNvSpPr txBox="1"/>
      </xdr:nvSpPr>
      <xdr:spPr>
        <a:xfrm>
          <a:off x="14389744" y="1811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74040</xdr:rowOff>
    </xdr:from>
    <xdr:ext cx="405111" cy="259045"/>
    <xdr:sp macro="" textlink="">
      <xdr:nvSpPr>
        <xdr:cNvPr id="796" name="n_3mainValue【庁舎】&#10;有形固定資産減価償却率">
          <a:extLst>
            <a:ext uri="{FF2B5EF4-FFF2-40B4-BE49-F238E27FC236}">
              <a16:creationId xmlns:a16="http://schemas.microsoft.com/office/drawing/2014/main" id="{00000000-0008-0000-0200-00001C030000}"/>
            </a:ext>
          </a:extLst>
        </xdr:cNvPr>
        <xdr:cNvSpPr txBox="1"/>
      </xdr:nvSpPr>
      <xdr:spPr>
        <a:xfrm>
          <a:off x="13500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41383</xdr:rowOff>
    </xdr:from>
    <xdr:ext cx="405111" cy="259045"/>
    <xdr:sp macro="" textlink="">
      <xdr:nvSpPr>
        <xdr:cNvPr id="797" name="n_4mainValue【庁舎】&#10;有形固定資産減価償却率">
          <a:extLst>
            <a:ext uri="{FF2B5EF4-FFF2-40B4-BE49-F238E27FC236}">
              <a16:creationId xmlns:a16="http://schemas.microsoft.com/office/drawing/2014/main" id="{00000000-0008-0000-0200-00001D030000}"/>
            </a:ext>
          </a:extLst>
        </xdr:cNvPr>
        <xdr:cNvSpPr txBox="1"/>
      </xdr:nvSpPr>
      <xdr:spPr>
        <a:xfrm>
          <a:off x="12611744" y="1804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2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00000000-0008-0000-0200-000036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00000000-0008-0000-0200-000038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170498</xdr:rowOff>
    </xdr:from>
    <xdr:to>
      <xdr:col>116</xdr:col>
      <xdr:colOff>62864</xdr:colOff>
      <xdr:row>108</xdr:row>
      <xdr:rowOff>56198</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flipV="1">
          <a:off x="22160864" y="17144048"/>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60025</xdr:rowOff>
    </xdr:from>
    <xdr:ext cx="469744" cy="259045"/>
    <xdr:sp macro="" textlink="">
      <xdr:nvSpPr>
        <xdr:cNvPr id="826" name="【庁舎】&#10;一人当たり面積最小値テキスト">
          <a:extLst>
            <a:ext uri="{FF2B5EF4-FFF2-40B4-BE49-F238E27FC236}">
              <a16:creationId xmlns:a16="http://schemas.microsoft.com/office/drawing/2014/main" id="{00000000-0008-0000-0200-00003A030000}"/>
            </a:ext>
          </a:extLst>
        </xdr:cNvPr>
        <xdr:cNvSpPr txBox="1"/>
      </xdr:nvSpPr>
      <xdr:spPr>
        <a:xfrm>
          <a:off x="22199600" y="1857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56198</xdr:rowOff>
    </xdr:from>
    <xdr:to>
      <xdr:col>116</xdr:col>
      <xdr:colOff>152400</xdr:colOff>
      <xdr:row>108</xdr:row>
      <xdr:rowOff>56198</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a:off x="22072600" y="18572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117175</xdr:rowOff>
    </xdr:from>
    <xdr:ext cx="469744" cy="259045"/>
    <xdr:sp macro="" textlink="">
      <xdr:nvSpPr>
        <xdr:cNvPr id="828" name="【庁舎】&#10;一人当たり面積最大値テキスト">
          <a:extLst>
            <a:ext uri="{FF2B5EF4-FFF2-40B4-BE49-F238E27FC236}">
              <a16:creationId xmlns:a16="http://schemas.microsoft.com/office/drawing/2014/main" id="{00000000-0008-0000-0200-00003C030000}"/>
            </a:ext>
          </a:extLst>
        </xdr:cNvPr>
        <xdr:cNvSpPr txBox="1"/>
      </xdr:nvSpPr>
      <xdr:spPr>
        <a:xfrm>
          <a:off x="22199600" y="1691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170498</xdr:rowOff>
    </xdr:from>
    <xdr:to>
      <xdr:col>116</xdr:col>
      <xdr:colOff>152400</xdr:colOff>
      <xdr:row>99</xdr:row>
      <xdr:rowOff>170498</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a:off x="22072600" y="17144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76852</xdr:rowOff>
    </xdr:from>
    <xdr:ext cx="469744" cy="259045"/>
    <xdr:sp macro="" textlink="">
      <xdr:nvSpPr>
        <xdr:cNvPr id="830" name="【庁舎】&#10;一人当たり面積平均値テキスト">
          <a:extLst>
            <a:ext uri="{FF2B5EF4-FFF2-40B4-BE49-F238E27FC236}">
              <a16:creationId xmlns:a16="http://schemas.microsoft.com/office/drawing/2014/main" id="{00000000-0008-0000-0200-00003E030000}"/>
            </a:ext>
          </a:extLst>
        </xdr:cNvPr>
        <xdr:cNvSpPr txBox="1"/>
      </xdr:nvSpPr>
      <xdr:spPr>
        <a:xfrm>
          <a:off x="22199600" y="1790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53975</xdr:rowOff>
    </xdr:from>
    <xdr:to>
      <xdr:col>116</xdr:col>
      <xdr:colOff>114300</xdr:colOff>
      <xdr:row>105</xdr:row>
      <xdr:rowOff>155575</xdr:rowOff>
    </xdr:to>
    <xdr:sp macro="" textlink="">
      <xdr:nvSpPr>
        <xdr:cNvPr id="831" name="フローチャート: 判断 830">
          <a:extLst>
            <a:ext uri="{FF2B5EF4-FFF2-40B4-BE49-F238E27FC236}">
              <a16:creationId xmlns:a16="http://schemas.microsoft.com/office/drawing/2014/main" id="{00000000-0008-0000-0200-00003F030000}"/>
            </a:ext>
          </a:extLst>
        </xdr:cNvPr>
        <xdr:cNvSpPr/>
      </xdr:nvSpPr>
      <xdr:spPr>
        <a:xfrm>
          <a:off x="221107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56832</xdr:rowOff>
    </xdr:from>
    <xdr:to>
      <xdr:col>112</xdr:col>
      <xdr:colOff>38100</xdr:colOff>
      <xdr:row>105</xdr:row>
      <xdr:rowOff>158432</xdr:rowOff>
    </xdr:to>
    <xdr:sp macro="" textlink="">
      <xdr:nvSpPr>
        <xdr:cNvPr id="832" name="フローチャート: 判断 831">
          <a:extLst>
            <a:ext uri="{FF2B5EF4-FFF2-40B4-BE49-F238E27FC236}">
              <a16:creationId xmlns:a16="http://schemas.microsoft.com/office/drawing/2014/main" id="{00000000-0008-0000-0200-000040030000}"/>
            </a:ext>
          </a:extLst>
        </xdr:cNvPr>
        <xdr:cNvSpPr/>
      </xdr:nvSpPr>
      <xdr:spPr>
        <a:xfrm>
          <a:off x="21272500" y="18059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108268</xdr:rowOff>
    </xdr:from>
    <xdr:to>
      <xdr:col>107</xdr:col>
      <xdr:colOff>101600</xdr:colOff>
      <xdr:row>105</xdr:row>
      <xdr:rowOff>38418</xdr:rowOff>
    </xdr:to>
    <xdr:sp macro="" textlink="">
      <xdr:nvSpPr>
        <xdr:cNvPr id="833" name="フローチャート: 判断 832">
          <a:extLst>
            <a:ext uri="{FF2B5EF4-FFF2-40B4-BE49-F238E27FC236}">
              <a16:creationId xmlns:a16="http://schemas.microsoft.com/office/drawing/2014/main" id="{00000000-0008-0000-0200-000041030000}"/>
            </a:ext>
          </a:extLst>
        </xdr:cNvPr>
        <xdr:cNvSpPr/>
      </xdr:nvSpPr>
      <xdr:spPr>
        <a:xfrm>
          <a:off x="20383500" y="1793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91123</xdr:rowOff>
    </xdr:from>
    <xdr:to>
      <xdr:col>102</xdr:col>
      <xdr:colOff>165100</xdr:colOff>
      <xdr:row>105</xdr:row>
      <xdr:rowOff>21273</xdr:rowOff>
    </xdr:to>
    <xdr:sp macro="" textlink="">
      <xdr:nvSpPr>
        <xdr:cNvPr id="834" name="フローチャート: 判断 833">
          <a:extLst>
            <a:ext uri="{FF2B5EF4-FFF2-40B4-BE49-F238E27FC236}">
              <a16:creationId xmlns:a16="http://schemas.microsoft.com/office/drawing/2014/main" id="{00000000-0008-0000-0200-000042030000}"/>
            </a:ext>
          </a:extLst>
        </xdr:cNvPr>
        <xdr:cNvSpPr/>
      </xdr:nvSpPr>
      <xdr:spPr>
        <a:xfrm>
          <a:off x="19494500" y="17921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119698</xdr:rowOff>
    </xdr:from>
    <xdr:to>
      <xdr:col>98</xdr:col>
      <xdr:colOff>38100</xdr:colOff>
      <xdr:row>105</xdr:row>
      <xdr:rowOff>49848</xdr:rowOff>
    </xdr:to>
    <xdr:sp macro="" textlink="">
      <xdr:nvSpPr>
        <xdr:cNvPr id="835" name="フローチャート: 判断 834">
          <a:extLst>
            <a:ext uri="{FF2B5EF4-FFF2-40B4-BE49-F238E27FC236}">
              <a16:creationId xmlns:a16="http://schemas.microsoft.com/office/drawing/2014/main" id="{00000000-0008-0000-0200-000043030000}"/>
            </a:ext>
          </a:extLst>
        </xdr:cNvPr>
        <xdr:cNvSpPr/>
      </xdr:nvSpPr>
      <xdr:spPr>
        <a:xfrm>
          <a:off x="18605500" y="1795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200-000047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93980</xdr:rowOff>
    </xdr:from>
    <xdr:to>
      <xdr:col>116</xdr:col>
      <xdr:colOff>114300</xdr:colOff>
      <xdr:row>107</xdr:row>
      <xdr:rowOff>24130</xdr:rowOff>
    </xdr:to>
    <xdr:sp macro="" textlink="">
      <xdr:nvSpPr>
        <xdr:cNvPr id="841" name="楕円 840">
          <a:extLst>
            <a:ext uri="{FF2B5EF4-FFF2-40B4-BE49-F238E27FC236}">
              <a16:creationId xmlns:a16="http://schemas.microsoft.com/office/drawing/2014/main" id="{00000000-0008-0000-0200-000049030000}"/>
            </a:ext>
          </a:extLst>
        </xdr:cNvPr>
        <xdr:cNvSpPr/>
      </xdr:nvSpPr>
      <xdr:spPr>
        <a:xfrm>
          <a:off x="221107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72407</xdr:rowOff>
    </xdr:from>
    <xdr:ext cx="469744" cy="259045"/>
    <xdr:sp macro="" textlink="">
      <xdr:nvSpPr>
        <xdr:cNvPr id="842" name="【庁舎】&#10;一人当たり面積該当値テキスト">
          <a:extLst>
            <a:ext uri="{FF2B5EF4-FFF2-40B4-BE49-F238E27FC236}">
              <a16:creationId xmlns:a16="http://schemas.microsoft.com/office/drawing/2014/main" id="{00000000-0008-0000-0200-00004A030000}"/>
            </a:ext>
          </a:extLst>
        </xdr:cNvPr>
        <xdr:cNvSpPr txBox="1"/>
      </xdr:nvSpPr>
      <xdr:spPr>
        <a:xfrm>
          <a:off x="22199600"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99695</xdr:rowOff>
    </xdr:from>
    <xdr:to>
      <xdr:col>112</xdr:col>
      <xdr:colOff>38100</xdr:colOff>
      <xdr:row>107</xdr:row>
      <xdr:rowOff>29845</xdr:rowOff>
    </xdr:to>
    <xdr:sp macro="" textlink="">
      <xdr:nvSpPr>
        <xdr:cNvPr id="843" name="楕円 842">
          <a:extLst>
            <a:ext uri="{FF2B5EF4-FFF2-40B4-BE49-F238E27FC236}">
              <a16:creationId xmlns:a16="http://schemas.microsoft.com/office/drawing/2014/main" id="{00000000-0008-0000-0200-00004B030000}"/>
            </a:ext>
          </a:extLst>
        </xdr:cNvPr>
        <xdr:cNvSpPr/>
      </xdr:nvSpPr>
      <xdr:spPr>
        <a:xfrm>
          <a:off x="21272500" y="1827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144780</xdr:rowOff>
    </xdr:from>
    <xdr:to>
      <xdr:col>116</xdr:col>
      <xdr:colOff>63500</xdr:colOff>
      <xdr:row>106</xdr:row>
      <xdr:rowOff>150495</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flipV="1">
          <a:off x="21323300" y="1831848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102552</xdr:rowOff>
    </xdr:from>
    <xdr:to>
      <xdr:col>107</xdr:col>
      <xdr:colOff>101600</xdr:colOff>
      <xdr:row>107</xdr:row>
      <xdr:rowOff>32702</xdr:rowOff>
    </xdr:to>
    <xdr:sp macro="" textlink="">
      <xdr:nvSpPr>
        <xdr:cNvPr id="845" name="楕円 844">
          <a:extLst>
            <a:ext uri="{FF2B5EF4-FFF2-40B4-BE49-F238E27FC236}">
              <a16:creationId xmlns:a16="http://schemas.microsoft.com/office/drawing/2014/main" id="{00000000-0008-0000-0200-00004D030000}"/>
            </a:ext>
          </a:extLst>
        </xdr:cNvPr>
        <xdr:cNvSpPr/>
      </xdr:nvSpPr>
      <xdr:spPr>
        <a:xfrm>
          <a:off x="20383500" y="1827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150495</xdr:rowOff>
    </xdr:from>
    <xdr:to>
      <xdr:col>111</xdr:col>
      <xdr:colOff>177800</xdr:colOff>
      <xdr:row>106</xdr:row>
      <xdr:rowOff>153352</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flipV="1">
          <a:off x="20434300" y="18324195"/>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102552</xdr:rowOff>
    </xdr:from>
    <xdr:to>
      <xdr:col>102</xdr:col>
      <xdr:colOff>165100</xdr:colOff>
      <xdr:row>107</xdr:row>
      <xdr:rowOff>32702</xdr:rowOff>
    </xdr:to>
    <xdr:sp macro="" textlink="">
      <xdr:nvSpPr>
        <xdr:cNvPr id="847" name="楕円 846">
          <a:extLst>
            <a:ext uri="{FF2B5EF4-FFF2-40B4-BE49-F238E27FC236}">
              <a16:creationId xmlns:a16="http://schemas.microsoft.com/office/drawing/2014/main" id="{00000000-0008-0000-0200-00004F030000}"/>
            </a:ext>
          </a:extLst>
        </xdr:cNvPr>
        <xdr:cNvSpPr/>
      </xdr:nvSpPr>
      <xdr:spPr>
        <a:xfrm>
          <a:off x="19494500" y="1827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153352</xdr:rowOff>
    </xdr:from>
    <xdr:to>
      <xdr:col>107</xdr:col>
      <xdr:colOff>50800</xdr:colOff>
      <xdr:row>106</xdr:row>
      <xdr:rowOff>153352</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a:off x="19545300" y="18327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102552</xdr:rowOff>
    </xdr:from>
    <xdr:to>
      <xdr:col>98</xdr:col>
      <xdr:colOff>38100</xdr:colOff>
      <xdr:row>107</xdr:row>
      <xdr:rowOff>32702</xdr:rowOff>
    </xdr:to>
    <xdr:sp macro="" textlink="">
      <xdr:nvSpPr>
        <xdr:cNvPr id="849" name="楕円 848">
          <a:extLst>
            <a:ext uri="{FF2B5EF4-FFF2-40B4-BE49-F238E27FC236}">
              <a16:creationId xmlns:a16="http://schemas.microsoft.com/office/drawing/2014/main" id="{00000000-0008-0000-0200-000051030000}"/>
            </a:ext>
          </a:extLst>
        </xdr:cNvPr>
        <xdr:cNvSpPr/>
      </xdr:nvSpPr>
      <xdr:spPr>
        <a:xfrm>
          <a:off x="18605500" y="1827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153352</xdr:rowOff>
    </xdr:from>
    <xdr:to>
      <xdr:col>102</xdr:col>
      <xdr:colOff>114300</xdr:colOff>
      <xdr:row>106</xdr:row>
      <xdr:rowOff>153352</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8656300" y="18327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3509</xdr:rowOff>
    </xdr:from>
    <xdr:ext cx="469744" cy="259045"/>
    <xdr:sp macro="" textlink="">
      <xdr:nvSpPr>
        <xdr:cNvPr id="851" name="n_1aveValue【庁舎】&#10;一人当たり面積">
          <a:extLst>
            <a:ext uri="{FF2B5EF4-FFF2-40B4-BE49-F238E27FC236}">
              <a16:creationId xmlns:a16="http://schemas.microsoft.com/office/drawing/2014/main" id="{00000000-0008-0000-0200-000053030000}"/>
            </a:ext>
          </a:extLst>
        </xdr:cNvPr>
        <xdr:cNvSpPr txBox="1"/>
      </xdr:nvSpPr>
      <xdr:spPr>
        <a:xfrm>
          <a:off x="21075727" y="1783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54945</xdr:rowOff>
    </xdr:from>
    <xdr:ext cx="469744" cy="259045"/>
    <xdr:sp macro="" textlink="">
      <xdr:nvSpPr>
        <xdr:cNvPr id="852" name="n_2aveValue【庁舎】&#10;一人当たり面積">
          <a:extLst>
            <a:ext uri="{FF2B5EF4-FFF2-40B4-BE49-F238E27FC236}">
              <a16:creationId xmlns:a16="http://schemas.microsoft.com/office/drawing/2014/main" id="{00000000-0008-0000-0200-000054030000}"/>
            </a:ext>
          </a:extLst>
        </xdr:cNvPr>
        <xdr:cNvSpPr txBox="1"/>
      </xdr:nvSpPr>
      <xdr:spPr>
        <a:xfrm>
          <a:off x="20199427" y="1771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37800</xdr:rowOff>
    </xdr:from>
    <xdr:ext cx="469744" cy="259045"/>
    <xdr:sp macro="" textlink="">
      <xdr:nvSpPr>
        <xdr:cNvPr id="853" name="n_3aveValue【庁舎】&#10;一人当たり面積">
          <a:extLst>
            <a:ext uri="{FF2B5EF4-FFF2-40B4-BE49-F238E27FC236}">
              <a16:creationId xmlns:a16="http://schemas.microsoft.com/office/drawing/2014/main" id="{00000000-0008-0000-0200-000055030000}"/>
            </a:ext>
          </a:extLst>
        </xdr:cNvPr>
        <xdr:cNvSpPr txBox="1"/>
      </xdr:nvSpPr>
      <xdr:spPr>
        <a:xfrm>
          <a:off x="19310427" y="17697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66375</xdr:rowOff>
    </xdr:from>
    <xdr:ext cx="469744" cy="259045"/>
    <xdr:sp macro="" textlink="">
      <xdr:nvSpPr>
        <xdr:cNvPr id="854" name="n_4aveValue【庁舎】&#10;一人当たり面積">
          <a:extLst>
            <a:ext uri="{FF2B5EF4-FFF2-40B4-BE49-F238E27FC236}">
              <a16:creationId xmlns:a16="http://schemas.microsoft.com/office/drawing/2014/main" id="{00000000-0008-0000-0200-000056030000}"/>
            </a:ext>
          </a:extLst>
        </xdr:cNvPr>
        <xdr:cNvSpPr txBox="1"/>
      </xdr:nvSpPr>
      <xdr:spPr>
        <a:xfrm>
          <a:off x="18421427" y="17725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20972</xdr:rowOff>
    </xdr:from>
    <xdr:ext cx="469744" cy="259045"/>
    <xdr:sp macro="" textlink="">
      <xdr:nvSpPr>
        <xdr:cNvPr id="855" name="n_1mainValue【庁舎】&#10;一人当たり面積">
          <a:extLst>
            <a:ext uri="{FF2B5EF4-FFF2-40B4-BE49-F238E27FC236}">
              <a16:creationId xmlns:a16="http://schemas.microsoft.com/office/drawing/2014/main" id="{00000000-0008-0000-0200-000057030000}"/>
            </a:ext>
          </a:extLst>
        </xdr:cNvPr>
        <xdr:cNvSpPr txBox="1"/>
      </xdr:nvSpPr>
      <xdr:spPr>
        <a:xfrm>
          <a:off x="21075727" y="1836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23829</xdr:rowOff>
    </xdr:from>
    <xdr:ext cx="469744" cy="259045"/>
    <xdr:sp macro="" textlink="">
      <xdr:nvSpPr>
        <xdr:cNvPr id="856" name="n_2mainValue【庁舎】&#10;一人当たり面積">
          <a:extLst>
            <a:ext uri="{FF2B5EF4-FFF2-40B4-BE49-F238E27FC236}">
              <a16:creationId xmlns:a16="http://schemas.microsoft.com/office/drawing/2014/main" id="{00000000-0008-0000-0200-000058030000}"/>
            </a:ext>
          </a:extLst>
        </xdr:cNvPr>
        <xdr:cNvSpPr txBox="1"/>
      </xdr:nvSpPr>
      <xdr:spPr>
        <a:xfrm>
          <a:off x="20199427" y="1836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23829</xdr:rowOff>
    </xdr:from>
    <xdr:ext cx="469744" cy="259045"/>
    <xdr:sp macro="" textlink="">
      <xdr:nvSpPr>
        <xdr:cNvPr id="857" name="n_3mainValue【庁舎】&#10;一人当たり面積">
          <a:extLst>
            <a:ext uri="{FF2B5EF4-FFF2-40B4-BE49-F238E27FC236}">
              <a16:creationId xmlns:a16="http://schemas.microsoft.com/office/drawing/2014/main" id="{00000000-0008-0000-0200-000059030000}"/>
            </a:ext>
          </a:extLst>
        </xdr:cNvPr>
        <xdr:cNvSpPr txBox="1"/>
      </xdr:nvSpPr>
      <xdr:spPr>
        <a:xfrm>
          <a:off x="19310427" y="1836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23829</xdr:rowOff>
    </xdr:from>
    <xdr:ext cx="469744" cy="259045"/>
    <xdr:sp macro="" textlink="">
      <xdr:nvSpPr>
        <xdr:cNvPr id="858" name="n_4mainValue【庁舎】&#10;一人当たり面積">
          <a:extLst>
            <a:ext uri="{FF2B5EF4-FFF2-40B4-BE49-F238E27FC236}">
              <a16:creationId xmlns:a16="http://schemas.microsoft.com/office/drawing/2014/main" id="{00000000-0008-0000-0200-00005A030000}"/>
            </a:ext>
          </a:extLst>
        </xdr:cNvPr>
        <xdr:cNvSpPr txBox="1"/>
      </xdr:nvSpPr>
      <xdr:spPr>
        <a:xfrm>
          <a:off x="18421427" y="1836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00000000-0008-0000-0200-00005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00000000-0008-0000-0200-00005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４年度の有形固定資産減価償却率については、保健センター・保健所以外の類型別区分において、類似団体内平均値を上回っている。建設後４０年以上経過した市庁舎をはじめ、施設全般の老朽化が進行していることが要因である。建築年度別に施設全体の整備状況を整理すると現在の市庁舎が完成した昭和４７年度から６０年代にかけて建設された施設が多く、築３０年超の公共施設の延床面積が施設全体の半数近くを占めている。今後は公共施設に関する個別施設計画に基づき施設の耐震化や長寿命化を図るなど計画的に改修・修繕に取り組んで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36001;&#25919;&#20418;\11_&#36001;&#25919;&#29366;&#27841;&#36039;&#26009;&#38598;&#65288;&#30476;&#20844;&#34920;&#65289;\&#20196;&#21644;&#65296;&#65300;&#24180;&#24230;&#20998;\07_&#36861;&#21152;&#20381;&#38972;\3_&#25552;&#20986;\10ten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D2" t="str">
            <v>当該団体(円)</v>
          </cell>
          <cell r="F2" t="str">
            <v>類似団体内平均(円)</v>
          </cell>
        </row>
        <row r="3">
          <cell r="A3" t="str">
            <v xml:space="preserve"> H30</v>
          </cell>
          <cell r="D3">
            <v>51426</v>
          </cell>
          <cell r="F3">
            <v>69185</v>
          </cell>
        </row>
        <row r="5">
          <cell r="A5" t="str">
            <v xml:space="preserve"> R01</v>
          </cell>
          <cell r="D5">
            <v>63733</v>
          </cell>
          <cell r="F5">
            <v>70166</v>
          </cell>
        </row>
        <row r="7">
          <cell r="A7" t="str">
            <v xml:space="preserve"> R02</v>
          </cell>
          <cell r="D7">
            <v>54007</v>
          </cell>
          <cell r="F7">
            <v>70329</v>
          </cell>
        </row>
        <row r="9">
          <cell r="A9" t="str">
            <v xml:space="preserve"> R03</v>
          </cell>
          <cell r="D9">
            <v>38277</v>
          </cell>
          <cell r="F9">
            <v>54225</v>
          </cell>
        </row>
        <row r="11">
          <cell r="A11" t="str">
            <v xml:space="preserve"> R04</v>
          </cell>
          <cell r="D11">
            <v>56511</v>
          </cell>
          <cell r="F11">
            <v>54016</v>
          </cell>
        </row>
        <row r="18">
          <cell r="B18" t="str">
            <v>H30</v>
          </cell>
          <cell r="C18" t="str">
            <v>R01</v>
          </cell>
          <cell r="D18" t="str">
            <v>R02</v>
          </cell>
          <cell r="E18" t="str">
            <v>R03</v>
          </cell>
          <cell r="F18" t="str">
            <v>R04</v>
          </cell>
        </row>
        <row r="19">
          <cell r="A19" t="str">
            <v>実質収支額</v>
          </cell>
          <cell r="B19">
            <v>10.45</v>
          </cell>
          <cell r="C19">
            <v>10.16</v>
          </cell>
          <cell r="D19">
            <v>14.64</v>
          </cell>
          <cell r="E19">
            <v>12.22</v>
          </cell>
          <cell r="F19">
            <v>13.52</v>
          </cell>
        </row>
        <row r="20">
          <cell r="A20" t="str">
            <v>財政調整基金残高</v>
          </cell>
          <cell r="B20">
            <v>28.41</v>
          </cell>
          <cell r="C20">
            <v>33.340000000000003</v>
          </cell>
          <cell r="D20">
            <v>24.94</v>
          </cell>
          <cell r="E20">
            <v>39.229999999999997</v>
          </cell>
          <cell r="F20">
            <v>44.47</v>
          </cell>
        </row>
        <row r="21">
          <cell r="A21" t="str">
            <v>実質単年度収支</v>
          </cell>
          <cell r="B21">
            <v>-2.42</v>
          </cell>
          <cell r="C21">
            <v>5.31</v>
          </cell>
          <cell r="D21">
            <v>-2.59</v>
          </cell>
          <cell r="E21">
            <v>13.57</v>
          </cell>
          <cell r="F21">
            <v>5.57</v>
          </cell>
        </row>
        <row r="25">
          <cell r="B25" t="str">
            <v>H30</v>
          </cell>
          <cell r="D25" t="str">
            <v>R01</v>
          </cell>
          <cell r="F25" t="str">
            <v>R02</v>
          </cell>
          <cell r="H25" t="str">
            <v>R03</v>
          </cell>
          <cell r="J25" t="str">
            <v>R04</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0.05</v>
          </cell>
          <cell r="D27" t="e">
            <v>#N/A</v>
          </cell>
          <cell r="E27">
            <v>0.06</v>
          </cell>
          <cell r="F27" t="e">
            <v>#N/A</v>
          </cell>
          <cell r="G27">
            <v>0.06</v>
          </cell>
          <cell r="H27" t="e">
            <v>#N/A</v>
          </cell>
          <cell r="I27">
            <v>0.03</v>
          </cell>
          <cell r="J27" t="e">
            <v>#N/A</v>
          </cell>
          <cell r="K27">
            <v>0.03</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後期高齢者医療特別会計</v>
          </cell>
          <cell r="B29" t="e">
            <v>#N/A</v>
          </cell>
          <cell r="C29">
            <v>0.13</v>
          </cell>
          <cell r="D29" t="e">
            <v>#N/A</v>
          </cell>
          <cell r="E29">
            <v>0.14000000000000001</v>
          </cell>
          <cell r="F29" t="e">
            <v>#N/A</v>
          </cell>
          <cell r="G29">
            <v>0.15</v>
          </cell>
          <cell r="H29" t="e">
            <v>#N/A</v>
          </cell>
          <cell r="I29">
            <v>0.16</v>
          </cell>
          <cell r="J29" t="e">
            <v>#N/A</v>
          </cell>
          <cell r="K29">
            <v>0.17</v>
          </cell>
        </row>
        <row r="30">
          <cell r="A30" t="str">
            <v>国民健康保険特別会計</v>
          </cell>
          <cell r="B30" t="e">
            <v>#N/A</v>
          </cell>
          <cell r="C30">
            <v>1.02</v>
          </cell>
          <cell r="D30" t="e">
            <v>#N/A</v>
          </cell>
          <cell r="E30">
            <v>1.2</v>
          </cell>
          <cell r="F30" t="e">
            <v>#N/A</v>
          </cell>
          <cell r="G30">
            <v>1.81</v>
          </cell>
          <cell r="H30" t="e">
            <v>#N/A</v>
          </cell>
          <cell r="I30">
            <v>1.83</v>
          </cell>
          <cell r="J30" t="e">
            <v>#N/A</v>
          </cell>
          <cell r="K30">
            <v>0.6</v>
          </cell>
        </row>
        <row r="31">
          <cell r="A31" t="str">
            <v>工業団地整備事業特別会計</v>
          </cell>
          <cell r="B31" t="e">
            <v>#N/A</v>
          </cell>
          <cell r="C31">
            <v>0</v>
          </cell>
          <cell r="D31" t="e">
            <v>#N/A</v>
          </cell>
          <cell r="E31">
            <v>0</v>
          </cell>
          <cell r="F31" t="e">
            <v>#N/A</v>
          </cell>
          <cell r="G31">
            <v>0</v>
          </cell>
          <cell r="H31" t="e">
            <v>#N/A</v>
          </cell>
          <cell r="I31">
            <v>0.89</v>
          </cell>
          <cell r="J31" t="e">
            <v>#N/A</v>
          </cell>
          <cell r="K31">
            <v>1.48</v>
          </cell>
        </row>
        <row r="32">
          <cell r="A32" t="str">
            <v>介護保険特別会計</v>
          </cell>
          <cell r="B32" t="e">
            <v>#N/A</v>
          </cell>
          <cell r="C32">
            <v>1.59</v>
          </cell>
          <cell r="D32" t="e">
            <v>#N/A</v>
          </cell>
          <cell r="E32">
            <v>2.09</v>
          </cell>
          <cell r="F32" t="e">
            <v>#N/A</v>
          </cell>
          <cell r="G32">
            <v>2.06</v>
          </cell>
          <cell r="H32" t="e">
            <v>#N/A</v>
          </cell>
          <cell r="I32">
            <v>2.27</v>
          </cell>
          <cell r="J32" t="e">
            <v>#N/A</v>
          </cell>
          <cell r="K32">
            <v>2.71</v>
          </cell>
        </row>
        <row r="33">
          <cell r="A33" t="str">
            <v>天童市公共下水道事業会計</v>
          </cell>
          <cell r="B33" t="e">
            <v>#N/A</v>
          </cell>
          <cell r="C33">
            <v>6.44</v>
          </cell>
          <cell r="D33" t="e">
            <v>#N/A</v>
          </cell>
          <cell r="E33">
            <v>5.95</v>
          </cell>
          <cell r="F33" t="e">
            <v>#N/A</v>
          </cell>
          <cell r="G33">
            <v>5.71</v>
          </cell>
          <cell r="H33" t="e">
            <v>#N/A</v>
          </cell>
          <cell r="I33">
            <v>5.78</v>
          </cell>
          <cell r="J33" t="e">
            <v>#N/A</v>
          </cell>
          <cell r="K33">
            <v>7.49</v>
          </cell>
        </row>
        <row r="34">
          <cell r="A34" t="str">
            <v>天童市民病院事業会計</v>
          </cell>
          <cell r="B34" t="e">
            <v>#N/A</v>
          </cell>
          <cell r="C34">
            <v>2.0299999999999998</v>
          </cell>
          <cell r="D34" t="e">
            <v>#N/A</v>
          </cell>
          <cell r="E34">
            <v>2.85</v>
          </cell>
          <cell r="F34" t="e">
            <v>#N/A</v>
          </cell>
          <cell r="G34">
            <v>3.96</v>
          </cell>
          <cell r="H34" t="e">
            <v>#N/A</v>
          </cell>
          <cell r="I34">
            <v>6.32</v>
          </cell>
          <cell r="J34" t="e">
            <v>#N/A</v>
          </cell>
          <cell r="K34">
            <v>9.17</v>
          </cell>
        </row>
        <row r="35">
          <cell r="A35" t="str">
            <v>天童市水道事業会計</v>
          </cell>
          <cell r="B35" t="e">
            <v>#N/A</v>
          </cell>
          <cell r="C35">
            <v>10.72</v>
          </cell>
          <cell r="D35" t="e">
            <v>#N/A</v>
          </cell>
          <cell r="E35">
            <v>12.56</v>
          </cell>
          <cell r="F35" t="e">
            <v>#N/A</v>
          </cell>
          <cell r="G35">
            <v>12.06</v>
          </cell>
          <cell r="H35" t="e">
            <v>#N/A</v>
          </cell>
          <cell r="I35">
            <v>11.14</v>
          </cell>
          <cell r="J35" t="e">
            <v>#N/A</v>
          </cell>
          <cell r="K35">
            <v>10.41</v>
          </cell>
        </row>
        <row r="36">
          <cell r="A36" t="str">
            <v>一般会計</v>
          </cell>
          <cell r="B36" t="e">
            <v>#N/A</v>
          </cell>
          <cell r="C36">
            <v>10.39</v>
          </cell>
          <cell r="D36" t="e">
            <v>#N/A</v>
          </cell>
          <cell r="E36">
            <v>10.09</v>
          </cell>
          <cell r="F36" t="e">
            <v>#N/A</v>
          </cell>
          <cell r="G36">
            <v>14.57</v>
          </cell>
          <cell r="H36" t="e">
            <v>#N/A</v>
          </cell>
          <cell r="I36">
            <v>12.18</v>
          </cell>
          <cell r="J36" t="e">
            <v>#N/A</v>
          </cell>
          <cell r="K36">
            <v>13.48</v>
          </cell>
        </row>
        <row r="40">
          <cell r="B40" t="str">
            <v>H30</v>
          </cell>
          <cell r="E40" t="str">
            <v>R01</v>
          </cell>
          <cell r="H40" t="str">
            <v>R02</v>
          </cell>
          <cell r="K40" t="str">
            <v>R03</v>
          </cell>
          <cell r="N40" t="str">
            <v>R04</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2284</v>
          </cell>
          <cell r="G42">
            <v>2229</v>
          </cell>
          <cell r="J42">
            <v>2303</v>
          </cell>
          <cell r="M42">
            <v>2332</v>
          </cell>
          <cell r="P42">
            <v>2175</v>
          </cell>
        </row>
        <row r="43">
          <cell r="A43" t="str">
            <v>一時借入金の利子</v>
          </cell>
          <cell r="B43" t="str">
            <v>-</v>
          </cell>
          <cell r="E43" t="str">
            <v>-</v>
          </cell>
          <cell r="H43" t="str">
            <v>-</v>
          </cell>
          <cell r="K43" t="str">
            <v>-</v>
          </cell>
          <cell r="N43" t="str">
            <v>-</v>
          </cell>
        </row>
        <row r="44">
          <cell r="A44" t="str">
            <v>債務負担行為に基づく支出額</v>
          </cell>
          <cell r="B44">
            <v>31</v>
          </cell>
          <cell r="E44">
            <v>31</v>
          </cell>
          <cell r="H44">
            <v>31</v>
          </cell>
          <cell r="K44">
            <v>31</v>
          </cell>
          <cell r="N44">
            <v>31</v>
          </cell>
        </row>
        <row r="45">
          <cell r="A45" t="str">
            <v>組合等が起こした地方債の元利償還金に対する負担金等</v>
          </cell>
          <cell r="B45">
            <v>59</v>
          </cell>
          <cell r="E45">
            <v>54</v>
          </cell>
          <cell r="H45">
            <v>54</v>
          </cell>
          <cell r="K45">
            <v>73</v>
          </cell>
          <cell r="N45">
            <v>78</v>
          </cell>
        </row>
        <row r="46">
          <cell r="A46" t="str">
            <v>公営企業債の元利償還金に対する繰入金</v>
          </cell>
          <cell r="B46">
            <v>400</v>
          </cell>
          <cell r="E46">
            <v>358</v>
          </cell>
          <cell r="H46">
            <v>546</v>
          </cell>
          <cell r="K46">
            <v>451</v>
          </cell>
          <cell r="N46">
            <v>477</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2347</v>
          </cell>
          <cell r="E49">
            <v>2217</v>
          </cell>
          <cell r="H49">
            <v>2232</v>
          </cell>
          <cell r="K49">
            <v>2286</v>
          </cell>
          <cell r="N49">
            <v>2319</v>
          </cell>
        </row>
        <row r="50">
          <cell r="A50" t="str">
            <v>実質公債費比率の分子</v>
          </cell>
          <cell r="B50" t="e">
            <v>#N/A</v>
          </cell>
          <cell r="C50">
            <v>553</v>
          </cell>
          <cell r="D50" t="e">
            <v>#N/A</v>
          </cell>
          <cell r="E50" t="e">
            <v>#N/A</v>
          </cell>
          <cell r="F50">
            <v>431</v>
          </cell>
          <cell r="G50" t="e">
            <v>#N/A</v>
          </cell>
          <cell r="H50" t="e">
            <v>#N/A</v>
          </cell>
          <cell r="I50">
            <v>560</v>
          </cell>
          <cell r="J50" t="e">
            <v>#N/A</v>
          </cell>
          <cell r="K50" t="e">
            <v>#N/A</v>
          </cell>
          <cell r="L50">
            <v>509</v>
          </cell>
          <cell r="M50" t="e">
            <v>#N/A</v>
          </cell>
          <cell r="N50" t="e">
            <v>#N/A</v>
          </cell>
          <cell r="O50">
            <v>730</v>
          </cell>
          <cell r="P50" t="e">
            <v>#N/A</v>
          </cell>
        </row>
        <row r="54">
          <cell r="B54" t="str">
            <v>H30</v>
          </cell>
          <cell r="E54" t="str">
            <v>R01</v>
          </cell>
          <cell r="H54" t="str">
            <v>R02</v>
          </cell>
          <cell r="K54" t="str">
            <v>R03</v>
          </cell>
          <cell r="N54" t="str">
            <v>R04</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22201</v>
          </cell>
          <cell r="G56">
            <v>21449</v>
          </cell>
          <cell r="J56">
            <v>20974</v>
          </cell>
          <cell r="M56">
            <v>20506</v>
          </cell>
          <cell r="P56">
            <v>19599</v>
          </cell>
        </row>
        <row r="57">
          <cell r="A57" t="str">
            <v>充当可能特定歳入</v>
          </cell>
          <cell r="D57">
            <v>2979</v>
          </cell>
          <cell r="G57">
            <v>2741</v>
          </cell>
          <cell r="J57">
            <v>2809</v>
          </cell>
          <cell r="M57">
            <v>2999</v>
          </cell>
          <cell r="P57">
            <v>3017</v>
          </cell>
        </row>
        <row r="58">
          <cell r="A58" t="str">
            <v>充当可能基金</v>
          </cell>
          <cell r="D58">
            <v>7348</v>
          </cell>
          <cell r="G58">
            <v>8140</v>
          </cell>
          <cell r="J58">
            <v>7945</v>
          </cell>
          <cell r="M58">
            <v>11319</v>
          </cell>
          <cell r="P58">
            <v>12315</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25</v>
          </cell>
          <cell r="E61">
            <v>20</v>
          </cell>
          <cell r="H61">
            <v>48</v>
          </cell>
          <cell r="K61">
            <v>35</v>
          </cell>
          <cell r="N61">
            <v>22</v>
          </cell>
        </row>
        <row r="62">
          <cell r="A62" t="str">
            <v>退職手当負担見込額</v>
          </cell>
          <cell r="B62">
            <v>3278</v>
          </cell>
          <cell r="E62">
            <v>3240</v>
          </cell>
          <cell r="H62">
            <v>3078</v>
          </cell>
          <cell r="K62">
            <v>3109</v>
          </cell>
          <cell r="N62">
            <v>3188</v>
          </cell>
        </row>
        <row r="63">
          <cell r="A63" t="str">
            <v>組合等負担等見込額</v>
          </cell>
          <cell r="B63">
            <v>287</v>
          </cell>
          <cell r="E63">
            <v>349</v>
          </cell>
          <cell r="H63">
            <v>415</v>
          </cell>
          <cell r="K63">
            <v>551</v>
          </cell>
          <cell r="N63">
            <v>507</v>
          </cell>
        </row>
        <row r="64">
          <cell r="A64" t="str">
            <v>公営企業債等繰入見込額</v>
          </cell>
          <cell r="B64">
            <v>6404</v>
          </cell>
          <cell r="E64">
            <v>5266</v>
          </cell>
          <cell r="H64">
            <v>4747</v>
          </cell>
          <cell r="K64">
            <v>4668</v>
          </cell>
          <cell r="N64">
            <v>4651</v>
          </cell>
        </row>
        <row r="65">
          <cell r="A65" t="str">
            <v>債務負担行為に基づく支出予定額</v>
          </cell>
          <cell r="B65">
            <v>594</v>
          </cell>
          <cell r="E65">
            <v>564</v>
          </cell>
          <cell r="H65">
            <v>533</v>
          </cell>
          <cell r="K65">
            <v>502</v>
          </cell>
          <cell r="N65">
            <v>472</v>
          </cell>
        </row>
        <row r="66">
          <cell r="A66" t="str">
            <v>一般会計等に係る地方債の現在高</v>
          </cell>
          <cell r="B66">
            <v>22622</v>
          </cell>
          <cell r="E66">
            <v>22403</v>
          </cell>
          <cell r="H66">
            <v>22170</v>
          </cell>
          <cell r="K66">
            <v>21949</v>
          </cell>
          <cell r="N66">
            <v>21209</v>
          </cell>
        </row>
        <row r="67">
          <cell r="A67" t="str">
            <v>将来負担比率の分子</v>
          </cell>
          <cell r="B67" t="e">
            <v>#N/A</v>
          </cell>
          <cell r="C67">
            <v>683</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R02</v>
          </cell>
          <cell r="C71" t="str">
            <v>R03</v>
          </cell>
          <cell r="D71" t="str">
            <v>R04</v>
          </cell>
        </row>
        <row r="72">
          <cell r="A72" t="str">
            <v>財政調整基金</v>
          </cell>
          <cell r="B72">
            <v>3486</v>
          </cell>
          <cell r="C72">
            <v>5730</v>
          </cell>
          <cell r="D72">
            <v>6376</v>
          </cell>
        </row>
        <row r="73">
          <cell r="A73" t="str">
            <v>減債基金</v>
          </cell>
          <cell r="B73">
            <v>615</v>
          </cell>
          <cell r="C73">
            <v>615</v>
          </cell>
          <cell r="D73">
            <v>920</v>
          </cell>
        </row>
        <row r="74">
          <cell r="A74" t="str">
            <v>その他特定目的基金</v>
          </cell>
          <cell r="B74">
            <v>2245</v>
          </cell>
          <cell r="C74">
            <v>2890</v>
          </cell>
          <cell r="D74">
            <v>2900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tabSelected="1" zoomScale="85" zoomScaleNormal="85"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373" t="s">
        <v>17</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373"/>
      <c r="AN1" s="373"/>
      <c r="AO1" s="373"/>
      <c r="AP1" s="373"/>
      <c r="AQ1" s="373"/>
      <c r="AR1" s="373"/>
      <c r="AS1" s="373"/>
      <c r="AT1" s="373"/>
      <c r="AU1" s="373"/>
      <c r="AV1" s="373"/>
      <c r="AW1" s="373"/>
      <c r="AX1" s="373"/>
      <c r="AY1" s="373"/>
      <c r="AZ1" s="373"/>
      <c r="BA1" s="373"/>
      <c r="BB1" s="373"/>
      <c r="BC1" s="373"/>
      <c r="BD1" s="373"/>
      <c r="BE1" s="373"/>
      <c r="BF1" s="373"/>
      <c r="BG1" s="373"/>
      <c r="BH1" s="373"/>
      <c r="BI1" s="373"/>
      <c r="BJ1" s="373"/>
      <c r="BK1" s="373"/>
      <c r="BL1" s="373"/>
      <c r="BM1" s="373"/>
      <c r="BN1" s="373"/>
      <c r="BO1" s="373"/>
      <c r="BP1" s="373"/>
      <c r="BQ1" s="373"/>
      <c r="BR1" s="373"/>
      <c r="BS1" s="373"/>
      <c r="BT1" s="373"/>
      <c r="BU1" s="373"/>
      <c r="BV1" s="373"/>
      <c r="BW1" s="373"/>
      <c r="BX1" s="373"/>
      <c r="BY1" s="373"/>
      <c r="BZ1" s="373"/>
      <c r="CA1" s="373"/>
      <c r="CB1" s="373"/>
      <c r="CC1" s="373"/>
      <c r="CD1" s="373"/>
      <c r="CE1" s="373"/>
      <c r="CF1" s="373"/>
      <c r="CG1" s="373"/>
      <c r="CH1" s="373"/>
      <c r="CI1" s="373"/>
      <c r="CJ1" s="373"/>
      <c r="CK1" s="373"/>
      <c r="CL1" s="373"/>
      <c r="CM1" s="373"/>
      <c r="CN1" s="373"/>
      <c r="CO1" s="373"/>
      <c r="CP1" s="373"/>
      <c r="CQ1" s="373"/>
      <c r="CR1" s="373"/>
      <c r="CS1" s="373"/>
      <c r="CT1" s="373"/>
      <c r="CU1" s="373"/>
      <c r="CV1" s="373"/>
      <c r="CW1" s="373"/>
      <c r="CX1" s="373"/>
      <c r="CY1" s="373"/>
      <c r="CZ1" s="373"/>
      <c r="DA1" s="373"/>
      <c r="DB1" s="373"/>
      <c r="DC1" s="373"/>
      <c r="DD1" s="373"/>
      <c r="DE1" s="373"/>
      <c r="DF1" s="373"/>
      <c r="DG1" s="373"/>
      <c r="DH1" s="373"/>
      <c r="DI1" s="373"/>
      <c r="DJ1" s="40"/>
      <c r="DK1" s="40"/>
      <c r="DL1" s="40"/>
      <c r="DM1" s="40"/>
      <c r="DN1" s="40"/>
      <c r="DO1" s="40"/>
    </row>
    <row r="2" spans="1:119" ht="24" thickBot="1" x14ac:dyDescent="0.25">
      <c r="B2" s="41" t="s">
        <v>18</v>
      </c>
      <c r="C2" s="41"/>
      <c r="D2" s="42"/>
    </row>
    <row r="3" spans="1:119" ht="18.75" customHeight="1" thickBot="1" x14ac:dyDescent="0.25">
      <c r="A3" s="40"/>
      <c r="B3" s="374" t="s">
        <v>19</v>
      </c>
      <c r="C3" s="375"/>
      <c r="D3" s="375"/>
      <c r="E3" s="376"/>
      <c r="F3" s="376"/>
      <c r="G3" s="376"/>
      <c r="H3" s="376"/>
      <c r="I3" s="376"/>
      <c r="J3" s="376"/>
      <c r="K3" s="376"/>
      <c r="L3" s="376" t="s">
        <v>20</v>
      </c>
      <c r="M3" s="376"/>
      <c r="N3" s="376"/>
      <c r="O3" s="376"/>
      <c r="P3" s="376"/>
      <c r="Q3" s="376"/>
      <c r="R3" s="383"/>
      <c r="S3" s="383"/>
      <c r="T3" s="383"/>
      <c r="U3" s="383"/>
      <c r="V3" s="384"/>
      <c r="W3" s="358" t="s">
        <v>21</v>
      </c>
      <c r="X3" s="359"/>
      <c r="Y3" s="359"/>
      <c r="Z3" s="359"/>
      <c r="AA3" s="359"/>
      <c r="AB3" s="375"/>
      <c r="AC3" s="383" t="s">
        <v>22</v>
      </c>
      <c r="AD3" s="359"/>
      <c r="AE3" s="359"/>
      <c r="AF3" s="359"/>
      <c r="AG3" s="359"/>
      <c r="AH3" s="359"/>
      <c r="AI3" s="359"/>
      <c r="AJ3" s="359"/>
      <c r="AK3" s="359"/>
      <c r="AL3" s="360"/>
      <c r="AM3" s="358" t="s">
        <v>23</v>
      </c>
      <c r="AN3" s="359"/>
      <c r="AO3" s="359"/>
      <c r="AP3" s="359"/>
      <c r="AQ3" s="359"/>
      <c r="AR3" s="359"/>
      <c r="AS3" s="359"/>
      <c r="AT3" s="359"/>
      <c r="AU3" s="359"/>
      <c r="AV3" s="359"/>
      <c r="AW3" s="359"/>
      <c r="AX3" s="360"/>
      <c r="AY3" s="395" t="s">
        <v>24</v>
      </c>
      <c r="AZ3" s="396"/>
      <c r="BA3" s="396"/>
      <c r="BB3" s="396"/>
      <c r="BC3" s="396"/>
      <c r="BD3" s="396"/>
      <c r="BE3" s="396"/>
      <c r="BF3" s="396"/>
      <c r="BG3" s="396"/>
      <c r="BH3" s="396"/>
      <c r="BI3" s="396"/>
      <c r="BJ3" s="396"/>
      <c r="BK3" s="396"/>
      <c r="BL3" s="396"/>
      <c r="BM3" s="397"/>
      <c r="BN3" s="358" t="s">
        <v>25</v>
      </c>
      <c r="BO3" s="359"/>
      <c r="BP3" s="359"/>
      <c r="BQ3" s="359"/>
      <c r="BR3" s="359"/>
      <c r="BS3" s="359"/>
      <c r="BT3" s="359"/>
      <c r="BU3" s="360"/>
      <c r="BV3" s="358" t="s">
        <v>26</v>
      </c>
      <c r="BW3" s="359"/>
      <c r="BX3" s="359"/>
      <c r="BY3" s="359"/>
      <c r="BZ3" s="359"/>
      <c r="CA3" s="359"/>
      <c r="CB3" s="359"/>
      <c r="CC3" s="360"/>
      <c r="CD3" s="395" t="s">
        <v>24</v>
      </c>
      <c r="CE3" s="396"/>
      <c r="CF3" s="396"/>
      <c r="CG3" s="396"/>
      <c r="CH3" s="396"/>
      <c r="CI3" s="396"/>
      <c r="CJ3" s="396"/>
      <c r="CK3" s="396"/>
      <c r="CL3" s="396"/>
      <c r="CM3" s="396"/>
      <c r="CN3" s="396"/>
      <c r="CO3" s="396"/>
      <c r="CP3" s="396"/>
      <c r="CQ3" s="396"/>
      <c r="CR3" s="396"/>
      <c r="CS3" s="397"/>
      <c r="CT3" s="358" t="s">
        <v>27</v>
      </c>
      <c r="CU3" s="359"/>
      <c r="CV3" s="359"/>
      <c r="CW3" s="359"/>
      <c r="CX3" s="359"/>
      <c r="CY3" s="359"/>
      <c r="CZ3" s="359"/>
      <c r="DA3" s="360"/>
      <c r="DB3" s="358" t="s">
        <v>28</v>
      </c>
      <c r="DC3" s="359"/>
      <c r="DD3" s="359"/>
      <c r="DE3" s="359"/>
      <c r="DF3" s="359"/>
      <c r="DG3" s="359"/>
      <c r="DH3" s="359"/>
      <c r="DI3" s="360"/>
    </row>
    <row r="4" spans="1:119" ht="18.75" customHeight="1" x14ac:dyDescent="0.2">
      <c r="A4" s="40"/>
      <c r="B4" s="377"/>
      <c r="C4" s="378"/>
      <c r="D4" s="378"/>
      <c r="E4" s="379"/>
      <c r="F4" s="379"/>
      <c r="G4" s="379"/>
      <c r="H4" s="379"/>
      <c r="I4" s="379"/>
      <c r="J4" s="379"/>
      <c r="K4" s="379"/>
      <c r="L4" s="379"/>
      <c r="M4" s="379"/>
      <c r="N4" s="379"/>
      <c r="O4" s="379"/>
      <c r="P4" s="379"/>
      <c r="Q4" s="379"/>
      <c r="R4" s="385"/>
      <c r="S4" s="385"/>
      <c r="T4" s="385"/>
      <c r="U4" s="385"/>
      <c r="V4" s="386"/>
      <c r="W4" s="389"/>
      <c r="X4" s="390"/>
      <c r="Y4" s="390"/>
      <c r="Z4" s="390"/>
      <c r="AA4" s="390"/>
      <c r="AB4" s="378"/>
      <c r="AC4" s="385"/>
      <c r="AD4" s="390"/>
      <c r="AE4" s="390"/>
      <c r="AF4" s="390"/>
      <c r="AG4" s="390"/>
      <c r="AH4" s="390"/>
      <c r="AI4" s="390"/>
      <c r="AJ4" s="390"/>
      <c r="AK4" s="390"/>
      <c r="AL4" s="393"/>
      <c r="AM4" s="391"/>
      <c r="AN4" s="392"/>
      <c r="AO4" s="392"/>
      <c r="AP4" s="392"/>
      <c r="AQ4" s="392"/>
      <c r="AR4" s="392"/>
      <c r="AS4" s="392"/>
      <c r="AT4" s="392"/>
      <c r="AU4" s="392"/>
      <c r="AV4" s="392"/>
      <c r="AW4" s="392"/>
      <c r="AX4" s="394"/>
      <c r="AY4" s="361" t="s">
        <v>29</v>
      </c>
      <c r="AZ4" s="362"/>
      <c r="BA4" s="362"/>
      <c r="BB4" s="362"/>
      <c r="BC4" s="362"/>
      <c r="BD4" s="362"/>
      <c r="BE4" s="362"/>
      <c r="BF4" s="362"/>
      <c r="BG4" s="362"/>
      <c r="BH4" s="362"/>
      <c r="BI4" s="362"/>
      <c r="BJ4" s="362"/>
      <c r="BK4" s="362"/>
      <c r="BL4" s="362"/>
      <c r="BM4" s="363"/>
      <c r="BN4" s="364">
        <v>32660631</v>
      </c>
      <c r="BO4" s="365"/>
      <c r="BP4" s="365"/>
      <c r="BQ4" s="365"/>
      <c r="BR4" s="365"/>
      <c r="BS4" s="365"/>
      <c r="BT4" s="365"/>
      <c r="BU4" s="366"/>
      <c r="BV4" s="364">
        <v>33418107</v>
      </c>
      <c r="BW4" s="365"/>
      <c r="BX4" s="365"/>
      <c r="BY4" s="365"/>
      <c r="BZ4" s="365"/>
      <c r="CA4" s="365"/>
      <c r="CB4" s="365"/>
      <c r="CC4" s="366"/>
      <c r="CD4" s="367" t="s">
        <v>30</v>
      </c>
      <c r="CE4" s="368"/>
      <c r="CF4" s="368"/>
      <c r="CG4" s="368"/>
      <c r="CH4" s="368"/>
      <c r="CI4" s="368"/>
      <c r="CJ4" s="368"/>
      <c r="CK4" s="368"/>
      <c r="CL4" s="368"/>
      <c r="CM4" s="368"/>
      <c r="CN4" s="368"/>
      <c r="CO4" s="368"/>
      <c r="CP4" s="368"/>
      <c r="CQ4" s="368"/>
      <c r="CR4" s="368"/>
      <c r="CS4" s="369"/>
      <c r="CT4" s="370">
        <v>13.5</v>
      </c>
      <c r="CU4" s="371"/>
      <c r="CV4" s="371"/>
      <c r="CW4" s="371"/>
      <c r="CX4" s="371"/>
      <c r="CY4" s="371"/>
      <c r="CZ4" s="371"/>
      <c r="DA4" s="372"/>
      <c r="DB4" s="370">
        <v>12.2</v>
      </c>
      <c r="DC4" s="371"/>
      <c r="DD4" s="371"/>
      <c r="DE4" s="371"/>
      <c r="DF4" s="371"/>
      <c r="DG4" s="371"/>
      <c r="DH4" s="371"/>
      <c r="DI4" s="372"/>
    </row>
    <row r="5" spans="1:119" ht="18.75" customHeight="1" x14ac:dyDescent="0.2">
      <c r="A5" s="40"/>
      <c r="B5" s="380"/>
      <c r="C5" s="381"/>
      <c r="D5" s="381"/>
      <c r="E5" s="382"/>
      <c r="F5" s="382"/>
      <c r="G5" s="382"/>
      <c r="H5" s="382"/>
      <c r="I5" s="382"/>
      <c r="J5" s="382"/>
      <c r="K5" s="382"/>
      <c r="L5" s="382"/>
      <c r="M5" s="382"/>
      <c r="N5" s="382"/>
      <c r="O5" s="382"/>
      <c r="P5" s="382"/>
      <c r="Q5" s="382"/>
      <c r="R5" s="387"/>
      <c r="S5" s="387"/>
      <c r="T5" s="387"/>
      <c r="U5" s="387"/>
      <c r="V5" s="388"/>
      <c r="W5" s="391"/>
      <c r="X5" s="392"/>
      <c r="Y5" s="392"/>
      <c r="Z5" s="392"/>
      <c r="AA5" s="392"/>
      <c r="AB5" s="381"/>
      <c r="AC5" s="387"/>
      <c r="AD5" s="392"/>
      <c r="AE5" s="392"/>
      <c r="AF5" s="392"/>
      <c r="AG5" s="392"/>
      <c r="AH5" s="392"/>
      <c r="AI5" s="392"/>
      <c r="AJ5" s="392"/>
      <c r="AK5" s="392"/>
      <c r="AL5" s="394"/>
      <c r="AM5" s="424" t="s">
        <v>31</v>
      </c>
      <c r="AN5" s="425"/>
      <c r="AO5" s="425"/>
      <c r="AP5" s="425"/>
      <c r="AQ5" s="425"/>
      <c r="AR5" s="425"/>
      <c r="AS5" s="425"/>
      <c r="AT5" s="426"/>
      <c r="AU5" s="427" t="s">
        <v>32</v>
      </c>
      <c r="AV5" s="428"/>
      <c r="AW5" s="428"/>
      <c r="AX5" s="428"/>
      <c r="AY5" s="429" t="s">
        <v>33</v>
      </c>
      <c r="AZ5" s="430"/>
      <c r="BA5" s="430"/>
      <c r="BB5" s="430"/>
      <c r="BC5" s="430"/>
      <c r="BD5" s="430"/>
      <c r="BE5" s="430"/>
      <c r="BF5" s="430"/>
      <c r="BG5" s="430"/>
      <c r="BH5" s="430"/>
      <c r="BI5" s="430"/>
      <c r="BJ5" s="430"/>
      <c r="BK5" s="430"/>
      <c r="BL5" s="430"/>
      <c r="BM5" s="431"/>
      <c r="BN5" s="432">
        <v>30423006</v>
      </c>
      <c r="BO5" s="433"/>
      <c r="BP5" s="433"/>
      <c r="BQ5" s="433"/>
      <c r="BR5" s="433"/>
      <c r="BS5" s="433"/>
      <c r="BT5" s="433"/>
      <c r="BU5" s="434"/>
      <c r="BV5" s="432">
        <v>31512525</v>
      </c>
      <c r="BW5" s="433"/>
      <c r="BX5" s="433"/>
      <c r="BY5" s="433"/>
      <c r="BZ5" s="433"/>
      <c r="CA5" s="433"/>
      <c r="CB5" s="433"/>
      <c r="CC5" s="434"/>
      <c r="CD5" s="435" t="s">
        <v>34</v>
      </c>
      <c r="CE5" s="436"/>
      <c r="CF5" s="436"/>
      <c r="CG5" s="436"/>
      <c r="CH5" s="436"/>
      <c r="CI5" s="436"/>
      <c r="CJ5" s="436"/>
      <c r="CK5" s="436"/>
      <c r="CL5" s="436"/>
      <c r="CM5" s="436"/>
      <c r="CN5" s="436"/>
      <c r="CO5" s="436"/>
      <c r="CP5" s="436"/>
      <c r="CQ5" s="436"/>
      <c r="CR5" s="436"/>
      <c r="CS5" s="437"/>
      <c r="CT5" s="398">
        <v>88.7</v>
      </c>
      <c r="CU5" s="399"/>
      <c r="CV5" s="399"/>
      <c r="CW5" s="399"/>
      <c r="CX5" s="399"/>
      <c r="CY5" s="399"/>
      <c r="CZ5" s="399"/>
      <c r="DA5" s="400"/>
      <c r="DB5" s="398">
        <v>83.4</v>
      </c>
      <c r="DC5" s="399"/>
      <c r="DD5" s="399"/>
      <c r="DE5" s="399"/>
      <c r="DF5" s="399"/>
      <c r="DG5" s="399"/>
      <c r="DH5" s="399"/>
      <c r="DI5" s="400"/>
    </row>
    <row r="6" spans="1:119" ht="18.75" customHeight="1" x14ac:dyDescent="0.2">
      <c r="A6" s="40"/>
      <c r="B6" s="401" t="s">
        <v>35</v>
      </c>
      <c r="C6" s="402"/>
      <c r="D6" s="402"/>
      <c r="E6" s="403"/>
      <c r="F6" s="403"/>
      <c r="G6" s="403"/>
      <c r="H6" s="403"/>
      <c r="I6" s="403"/>
      <c r="J6" s="403"/>
      <c r="K6" s="403"/>
      <c r="L6" s="403" t="s">
        <v>36</v>
      </c>
      <c r="M6" s="403"/>
      <c r="N6" s="403"/>
      <c r="O6" s="403"/>
      <c r="P6" s="403"/>
      <c r="Q6" s="403"/>
      <c r="R6" s="407"/>
      <c r="S6" s="407"/>
      <c r="T6" s="407"/>
      <c r="U6" s="407"/>
      <c r="V6" s="408"/>
      <c r="W6" s="411" t="s">
        <v>37</v>
      </c>
      <c r="X6" s="412"/>
      <c r="Y6" s="412"/>
      <c r="Z6" s="412"/>
      <c r="AA6" s="412"/>
      <c r="AB6" s="402"/>
      <c r="AC6" s="415" t="s">
        <v>38</v>
      </c>
      <c r="AD6" s="416"/>
      <c r="AE6" s="416"/>
      <c r="AF6" s="416"/>
      <c r="AG6" s="416"/>
      <c r="AH6" s="416"/>
      <c r="AI6" s="416"/>
      <c r="AJ6" s="416"/>
      <c r="AK6" s="416"/>
      <c r="AL6" s="417"/>
      <c r="AM6" s="424" t="s">
        <v>39</v>
      </c>
      <c r="AN6" s="425"/>
      <c r="AO6" s="425"/>
      <c r="AP6" s="425"/>
      <c r="AQ6" s="425"/>
      <c r="AR6" s="425"/>
      <c r="AS6" s="425"/>
      <c r="AT6" s="426"/>
      <c r="AU6" s="427" t="s">
        <v>32</v>
      </c>
      <c r="AV6" s="428"/>
      <c r="AW6" s="428"/>
      <c r="AX6" s="428"/>
      <c r="AY6" s="429" t="s">
        <v>40</v>
      </c>
      <c r="AZ6" s="430"/>
      <c r="BA6" s="430"/>
      <c r="BB6" s="430"/>
      <c r="BC6" s="430"/>
      <c r="BD6" s="430"/>
      <c r="BE6" s="430"/>
      <c r="BF6" s="430"/>
      <c r="BG6" s="430"/>
      <c r="BH6" s="430"/>
      <c r="BI6" s="430"/>
      <c r="BJ6" s="430"/>
      <c r="BK6" s="430"/>
      <c r="BL6" s="430"/>
      <c r="BM6" s="431"/>
      <c r="BN6" s="432">
        <v>2237625</v>
      </c>
      <c r="BO6" s="433"/>
      <c r="BP6" s="433"/>
      <c r="BQ6" s="433"/>
      <c r="BR6" s="433"/>
      <c r="BS6" s="433"/>
      <c r="BT6" s="433"/>
      <c r="BU6" s="434"/>
      <c r="BV6" s="432">
        <v>1905582</v>
      </c>
      <c r="BW6" s="433"/>
      <c r="BX6" s="433"/>
      <c r="BY6" s="433"/>
      <c r="BZ6" s="433"/>
      <c r="CA6" s="433"/>
      <c r="CB6" s="433"/>
      <c r="CC6" s="434"/>
      <c r="CD6" s="435" t="s">
        <v>41</v>
      </c>
      <c r="CE6" s="436"/>
      <c r="CF6" s="436"/>
      <c r="CG6" s="436"/>
      <c r="CH6" s="436"/>
      <c r="CI6" s="436"/>
      <c r="CJ6" s="436"/>
      <c r="CK6" s="436"/>
      <c r="CL6" s="436"/>
      <c r="CM6" s="436"/>
      <c r="CN6" s="436"/>
      <c r="CO6" s="436"/>
      <c r="CP6" s="436"/>
      <c r="CQ6" s="436"/>
      <c r="CR6" s="436"/>
      <c r="CS6" s="437"/>
      <c r="CT6" s="438">
        <v>90.7</v>
      </c>
      <c r="CU6" s="439"/>
      <c r="CV6" s="439"/>
      <c r="CW6" s="439"/>
      <c r="CX6" s="439"/>
      <c r="CY6" s="439"/>
      <c r="CZ6" s="439"/>
      <c r="DA6" s="440"/>
      <c r="DB6" s="438">
        <v>89.9</v>
      </c>
      <c r="DC6" s="439"/>
      <c r="DD6" s="439"/>
      <c r="DE6" s="439"/>
      <c r="DF6" s="439"/>
      <c r="DG6" s="439"/>
      <c r="DH6" s="439"/>
      <c r="DI6" s="440"/>
    </row>
    <row r="7" spans="1:119" ht="18.75" customHeight="1" x14ac:dyDescent="0.2">
      <c r="A7" s="40"/>
      <c r="B7" s="377"/>
      <c r="C7" s="378"/>
      <c r="D7" s="378"/>
      <c r="E7" s="379"/>
      <c r="F7" s="379"/>
      <c r="G7" s="379"/>
      <c r="H7" s="379"/>
      <c r="I7" s="379"/>
      <c r="J7" s="379"/>
      <c r="K7" s="379"/>
      <c r="L7" s="379"/>
      <c r="M7" s="379"/>
      <c r="N7" s="379"/>
      <c r="O7" s="379"/>
      <c r="P7" s="379"/>
      <c r="Q7" s="379"/>
      <c r="R7" s="385"/>
      <c r="S7" s="385"/>
      <c r="T7" s="385"/>
      <c r="U7" s="385"/>
      <c r="V7" s="386"/>
      <c r="W7" s="389"/>
      <c r="X7" s="390"/>
      <c r="Y7" s="390"/>
      <c r="Z7" s="390"/>
      <c r="AA7" s="390"/>
      <c r="AB7" s="378"/>
      <c r="AC7" s="418"/>
      <c r="AD7" s="419"/>
      <c r="AE7" s="419"/>
      <c r="AF7" s="419"/>
      <c r="AG7" s="419"/>
      <c r="AH7" s="419"/>
      <c r="AI7" s="419"/>
      <c r="AJ7" s="419"/>
      <c r="AK7" s="419"/>
      <c r="AL7" s="420"/>
      <c r="AM7" s="424" t="s">
        <v>42</v>
      </c>
      <c r="AN7" s="425"/>
      <c r="AO7" s="425"/>
      <c r="AP7" s="425"/>
      <c r="AQ7" s="425"/>
      <c r="AR7" s="425"/>
      <c r="AS7" s="425"/>
      <c r="AT7" s="426"/>
      <c r="AU7" s="427" t="s">
        <v>32</v>
      </c>
      <c r="AV7" s="428"/>
      <c r="AW7" s="428"/>
      <c r="AX7" s="428"/>
      <c r="AY7" s="429" t="s">
        <v>43</v>
      </c>
      <c r="AZ7" s="430"/>
      <c r="BA7" s="430"/>
      <c r="BB7" s="430"/>
      <c r="BC7" s="430"/>
      <c r="BD7" s="430"/>
      <c r="BE7" s="430"/>
      <c r="BF7" s="430"/>
      <c r="BG7" s="430"/>
      <c r="BH7" s="430"/>
      <c r="BI7" s="430"/>
      <c r="BJ7" s="430"/>
      <c r="BK7" s="430"/>
      <c r="BL7" s="430"/>
      <c r="BM7" s="431"/>
      <c r="BN7" s="432">
        <v>299389</v>
      </c>
      <c r="BO7" s="433"/>
      <c r="BP7" s="433"/>
      <c r="BQ7" s="433"/>
      <c r="BR7" s="433"/>
      <c r="BS7" s="433"/>
      <c r="BT7" s="433"/>
      <c r="BU7" s="434"/>
      <c r="BV7" s="432">
        <v>120717</v>
      </c>
      <c r="BW7" s="433"/>
      <c r="BX7" s="433"/>
      <c r="BY7" s="433"/>
      <c r="BZ7" s="433"/>
      <c r="CA7" s="433"/>
      <c r="CB7" s="433"/>
      <c r="CC7" s="434"/>
      <c r="CD7" s="435" t="s">
        <v>44</v>
      </c>
      <c r="CE7" s="436"/>
      <c r="CF7" s="436"/>
      <c r="CG7" s="436"/>
      <c r="CH7" s="436"/>
      <c r="CI7" s="436"/>
      <c r="CJ7" s="436"/>
      <c r="CK7" s="436"/>
      <c r="CL7" s="436"/>
      <c r="CM7" s="436"/>
      <c r="CN7" s="436"/>
      <c r="CO7" s="436"/>
      <c r="CP7" s="436"/>
      <c r="CQ7" s="436"/>
      <c r="CR7" s="436"/>
      <c r="CS7" s="437"/>
      <c r="CT7" s="432">
        <v>14335804</v>
      </c>
      <c r="CU7" s="433"/>
      <c r="CV7" s="433"/>
      <c r="CW7" s="433"/>
      <c r="CX7" s="433"/>
      <c r="CY7" s="433"/>
      <c r="CZ7" s="433"/>
      <c r="DA7" s="434"/>
      <c r="DB7" s="432">
        <v>14608777</v>
      </c>
      <c r="DC7" s="433"/>
      <c r="DD7" s="433"/>
      <c r="DE7" s="433"/>
      <c r="DF7" s="433"/>
      <c r="DG7" s="433"/>
      <c r="DH7" s="433"/>
      <c r="DI7" s="434"/>
    </row>
    <row r="8" spans="1:119" ht="18.75" customHeight="1" thickBot="1" x14ac:dyDescent="0.25">
      <c r="A8" s="40"/>
      <c r="B8" s="404"/>
      <c r="C8" s="405"/>
      <c r="D8" s="405"/>
      <c r="E8" s="406"/>
      <c r="F8" s="406"/>
      <c r="G8" s="406"/>
      <c r="H8" s="406"/>
      <c r="I8" s="406"/>
      <c r="J8" s="406"/>
      <c r="K8" s="406"/>
      <c r="L8" s="406"/>
      <c r="M8" s="406"/>
      <c r="N8" s="406"/>
      <c r="O8" s="406"/>
      <c r="P8" s="406"/>
      <c r="Q8" s="406"/>
      <c r="R8" s="409"/>
      <c r="S8" s="409"/>
      <c r="T8" s="409"/>
      <c r="U8" s="409"/>
      <c r="V8" s="410"/>
      <c r="W8" s="413"/>
      <c r="X8" s="414"/>
      <c r="Y8" s="414"/>
      <c r="Z8" s="414"/>
      <c r="AA8" s="414"/>
      <c r="AB8" s="405"/>
      <c r="AC8" s="421"/>
      <c r="AD8" s="422"/>
      <c r="AE8" s="422"/>
      <c r="AF8" s="422"/>
      <c r="AG8" s="422"/>
      <c r="AH8" s="422"/>
      <c r="AI8" s="422"/>
      <c r="AJ8" s="422"/>
      <c r="AK8" s="422"/>
      <c r="AL8" s="423"/>
      <c r="AM8" s="424" t="s">
        <v>45</v>
      </c>
      <c r="AN8" s="425"/>
      <c r="AO8" s="425"/>
      <c r="AP8" s="425"/>
      <c r="AQ8" s="425"/>
      <c r="AR8" s="425"/>
      <c r="AS8" s="425"/>
      <c r="AT8" s="426"/>
      <c r="AU8" s="427" t="s">
        <v>32</v>
      </c>
      <c r="AV8" s="428"/>
      <c r="AW8" s="428"/>
      <c r="AX8" s="428"/>
      <c r="AY8" s="429" t="s">
        <v>46</v>
      </c>
      <c r="AZ8" s="430"/>
      <c r="BA8" s="430"/>
      <c r="BB8" s="430"/>
      <c r="BC8" s="430"/>
      <c r="BD8" s="430"/>
      <c r="BE8" s="430"/>
      <c r="BF8" s="430"/>
      <c r="BG8" s="430"/>
      <c r="BH8" s="430"/>
      <c r="BI8" s="430"/>
      <c r="BJ8" s="430"/>
      <c r="BK8" s="430"/>
      <c r="BL8" s="430"/>
      <c r="BM8" s="431"/>
      <c r="BN8" s="432">
        <v>1938236</v>
      </c>
      <c r="BO8" s="433"/>
      <c r="BP8" s="433"/>
      <c r="BQ8" s="433"/>
      <c r="BR8" s="433"/>
      <c r="BS8" s="433"/>
      <c r="BT8" s="433"/>
      <c r="BU8" s="434"/>
      <c r="BV8" s="432">
        <v>1784865</v>
      </c>
      <c r="BW8" s="433"/>
      <c r="BX8" s="433"/>
      <c r="BY8" s="433"/>
      <c r="BZ8" s="433"/>
      <c r="CA8" s="433"/>
      <c r="CB8" s="433"/>
      <c r="CC8" s="434"/>
      <c r="CD8" s="435" t="s">
        <v>47</v>
      </c>
      <c r="CE8" s="436"/>
      <c r="CF8" s="436"/>
      <c r="CG8" s="436"/>
      <c r="CH8" s="436"/>
      <c r="CI8" s="436"/>
      <c r="CJ8" s="436"/>
      <c r="CK8" s="436"/>
      <c r="CL8" s="436"/>
      <c r="CM8" s="436"/>
      <c r="CN8" s="436"/>
      <c r="CO8" s="436"/>
      <c r="CP8" s="436"/>
      <c r="CQ8" s="436"/>
      <c r="CR8" s="436"/>
      <c r="CS8" s="437"/>
      <c r="CT8" s="441">
        <v>0.68</v>
      </c>
      <c r="CU8" s="442"/>
      <c r="CV8" s="442"/>
      <c r="CW8" s="442"/>
      <c r="CX8" s="442"/>
      <c r="CY8" s="442"/>
      <c r="CZ8" s="442"/>
      <c r="DA8" s="443"/>
      <c r="DB8" s="441">
        <v>0.69</v>
      </c>
      <c r="DC8" s="442"/>
      <c r="DD8" s="442"/>
      <c r="DE8" s="442"/>
      <c r="DF8" s="442"/>
      <c r="DG8" s="442"/>
      <c r="DH8" s="442"/>
      <c r="DI8" s="443"/>
    </row>
    <row r="9" spans="1:119" ht="18.75" customHeight="1" thickBot="1" x14ac:dyDescent="0.25">
      <c r="A9" s="40"/>
      <c r="B9" s="395" t="s">
        <v>48</v>
      </c>
      <c r="C9" s="396"/>
      <c r="D9" s="396"/>
      <c r="E9" s="396"/>
      <c r="F9" s="396"/>
      <c r="G9" s="396"/>
      <c r="H9" s="396"/>
      <c r="I9" s="396"/>
      <c r="J9" s="396"/>
      <c r="K9" s="444"/>
      <c r="L9" s="445" t="s">
        <v>49</v>
      </c>
      <c r="M9" s="446"/>
      <c r="N9" s="446"/>
      <c r="O9" s="446"/>
      <c r="P9" s="446"/>
      <c r="Q9" s="447"/>
      <c r="R9" s="448">
        <v>62140</v>
      </c>
      <c r="S9" s="449"/>
      <c r="T9" s="449"/>
      <c r="U9" s="449"/>
      <c r="V9" s="450"/>
      <c r="W9" s="358" t="s">
        <v>50</v>
      </c>
      <c r="X9" s="359"/>
      <c r="Y9" s="359"/>
      <c r="Z9" s="359"/>
      <c r="AA9" s="359"/>
      <c r="AB9" s="359"/>
      <c r="AC9" s="359"/>
      <c r="AD9" s="359"/>
      <c r="AE9" s="359"/>
      <c r="AF9" s="359"/>
      <c r="AG9" s="359"/>
      <c r="AH9" s="359"/>
      <c r="AI9" s="359"/>
      <c r="AJ9" s="359"/>
      <c r="AK9" s="359"/>
      <c r="AL9" s="360"/>
      <c r="AM9" s="424" t="s">
        <v>51</v>
      </c>
      <c r="AN9" s="425"/>
      <c r="AO9" s="425"/>
      <c r="AP9" s="425"/>
      <c r="AQ9" s="425"/>
      <c r="AR9" s="425"/>
      <c r="AS9" s="425"/>
      <c r="AT9" s="426"/>
      <c r="AU9" s="427" t="s">
        <v>32</v>
      </c>
      <c r="AV9" s="428"/>
      <c r="AW9" s="428"/>
      <c r="AX9" s="428"/>
      <c r="AY9" s="429" t="s">
        <v>52</v>
      </c>
      <c r="AZ9" s="430"/>
      <c r="BA9" s="430"/>
      <c r="BB9" s="430"/>
      <c r="BC9" s="430"/>
      <c r="BD9" s="430"/>
      <c r="BE9" s="430"/>
      <c r="BF9" s="430"/>
      <c r="BG9" s="430"/>
      <c r="BH9" s="430"/>
      <c r="BI9" s="430"/>
      <c r="BJ9" s="430"/>
      <c r="BK9" s="430"/>
      <c r="BL9" s="430"/>
      <c r="BM9" s="431"/>
      <c r="BN9" s="432">
        <v>153371</v>
      </c>
      <c r="BO9" s="433"/>
      <c r="BP9" s="433"/>
      <c r="BQ9" s="433"/>
      <c r="BR9" s="433"/>
      <c r="BS9" s="433"/>
      <c r="BT9" s="433"/>
      <c r="BU9" s="434"/>
      <c r="BV9" s="432">
        <v>-261545</v>
      </c>
      <c r="BW9" s="433"/>
      <c r="BX9" s="433"/>
      <c r="BY9" s="433"/>
      <c r="BZ9" s="433"/>
      <c r="CA9" s="433"/>
      <c r="CB9" s="433"/>
      <c r="CC9" s="434"/>
      <c r="CD9" s="435" t="s">
        <v>53</v>
      </c>
      <c r="CE9" s="436"/>
      <c r="CF9" s="436"/>
      <c r="CG9" s="436"/>
      <c r="CH9" s="436"/>
      <c r="CI9" s="436"/>
      <c r="CJ9" s="436"/>
      <c r="CK9" s="436"/>
      <c r="CL9" s="436"/>
      <c r="CM9" s="436"/>
      <c r="CN9" s="436"/>
      <c r="CO9" s="436"/>
      <c r="CP9" s="436"/>
      <c r="CQ9" s="436"/>
      <c r="CR9" s="436"/>
      <c r="CS9" s="437"/>
      <c r="CT9" s="398">
        <v>11.7</v>
      </c>
      <c r="CU9" s="399"/>
      <c r="CV9" s="399"/>
      <c r="CW9" s="399"/>
      <c r="CX9" s="399"/>
      <c r="CY9" s="399"/>
      <c r="CZ9" s="399"/>
      <c r="DA9" s="400"/>
      <c r="DB9" s="398">
        <v>12.6</v>
      </c>
      <c r="DC9" s="399"/>
      <c r="DD9" s="399"/>
      <c r="DE9" s="399"/>
      <c r="DF9" s="399"/>
      <c r="DG9" s="399"/>
      <c r="DH9" s="399"/>
      <c r="DI9" s="400"/>
    </row>
    <row r="10" spans="1:119" ht="18.75" customHeight="1" thickBot="1" x14ac:dyDescent="0.25">
      <c r="A10" s="40"/>
      <c r="B10" s="395"/>
      <c r="C10" s="396"/>
      <c r="D10" s="396"/>
      <c r="E10" s="396"/>
      <c r="F10" s="396"/>
      <c r="G10" s="396"/>
      <c r="H10" s="396"/>
      <c r="I10" s="396"/>
      <c r="J10" s="396"/>
      <c r="K10" s="444"/>
      <c r="L10" s="451" t="s">
        <v>54</v>
      </c>
      <c r="M10" s="425"/>
      <c r="N10" s="425"/>
      <c r="O10" s="425"/>
      <c r="P10" s="425"/>
      <c r="Q10" s="426"/>
      <c r="R10" s="452">
        <v>62194</v>
      </c>
      <c r="S10" s="453"/>
      <c r="T10" s="453"/>
      <c r="U10" s="453"/>
      <c r="V10" s="454"/>
      <c r="W10" s="389"/>
      <c r="X10" s="390"/>
      <c r="Y10" s="390"/>
      <c r="Z10" s="390"/>
      <c r="AA10" s="390"/>
      <c r="AB10" s="390"/>
      <c r="AC10" s="390"/>
      <c r="AD10" s="390"/>
      <c r="AE10" s="390"/>
      <c r="AF10" s="390"/>
      <c r="AG10" s="390"/>
      <c r="AH10" s="390"/>
      <c r="AI10" s="390"/>
      <c r="AJ10" s="390"/>
      <c r="AK10" s="390"/>
      <c r="AL10" s="393"/>
      <c r="AM10" s="424" t="s">
        <v>55</v>
      </c>
      <c r="AN10" s="425"/>
      <c r="AO10" s="425"/>
      <c r="AP10" s="425"/>
      <c r="AQ10" s="425"/>
      <c r="AR10" s="425"/>
      <c r="AS10" s="425"/>
      <c r="AT10" s="426"/>
      <c r="AU10" s="427" t="s">
        <v>32</v>
      </c>
      <c r="AV10" s="428"/>
      <c r="AW10" s="428"/>
      <c r="AX10" s="428"/>
      <c r="AY10" s="429" t="s">
        <v>56</v>
      </c>
      <c r="AZ10" s="430"/>
      <c r="BA10" s="430"/>
      <c r="BB10" s="430"/>
      <c r="BC10" s="430"/>
      <c r="BD10" s="430"/>
      <c r="BE10" s="430"/>
      <c r="BF10" s="430"/>
      <c r="BG10" s="430"/>
      <c r="BH10" s="430"/>
      <c r="BI10" s="430"/>
      <c r="BJ10" s="430"/>
      <c r="BK10" s="430"/>
      <c r="BL10" s="430"/>
      <c r="BM10" s="431"/>
      <c r="BN10" s="432">
        <v>890317</v>
      </c>
      <c r="BO10" s="433"/>
      <c r="BP10" s="433"/>
      <c r="BQ10" s="433"/>
      <c r="BR10" s="433"/>
      <c r="BS10" s="433"/>
      <c r="BT10" s="433"/>
      <c r="BU10" s="434"/>
      <c r="BV10" s="432">
        <v>2243882</v>
      </c>
      <c r="BW10" s="433"/>
      <c r="BX10" s="433"/>
      <c r="BY10" s="433"/>
      <c r="BZ10" s="433"/>
      <c r="CA10" s="433"/>
      <c r="CB10" s="433"/>
      <c r="CC10" s="434"/>
      <c r="CD10" s="43" t="s">
        <v>57</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395"/>
      <c r="C11" s="396"/>
      <c r="D11" s="396"/>
      <c r="E11" s="396"/>
      <c r="F11" s="396"/>
      <c r="G11" s="396"/>
      <c r="H11" s="396"/>
      <c r="I11" s="396"/>
      <c r="J11" s="396"/>
      <c r="K11" s="444"/>
      <c r="L11" s="455" t="s">
        <v>58</v>
      </c>
      <c r="M11" s="456"/>
      <c r="N11" s="456"/>
      <c r="O11" s="456"/>
      <c r="P11" s="456"/>
      <c r="Q11" s="457"/>
      <c r="R11" s="458" t="s">
        <v>59</v>
      </c>
      <c r="S11" s="459"/>
      <c r="T11" s="459"/>
      <c r="U11" s="459"/>
      <c r="V11" s="460"/>
      <c r="W11" s="389"/>
      <c r="X11" s="390"/>
      <c r="Y11" s="390"/>
      <c r="Z11" s="390"/>
      <c r="AA11" s="390"/>
      <c r="AB11" s="390"/>
      <c r="AC11" s="390"/>
      <c r="AD11" s="390"/>
      <c r="AE11" s="390"/>
      <c r="AF11" s="390"/>
      <c r="AG11" s="390"/>
      <c r="AH11" s="390"/>
      <c r="AI11" s="390"/>
      <c r="AJ11" s="390"/>
      <c r="AK11" s="390"/>
      <c r="AL11" s="393"/>
      <c r="AM11" s="424" t="s">
        <v>60</v>
      </c>
      <c r="AN11" s="425"/>
      <c r="AO11" s="425"/>
      <c r="AP11" s="425"/>
      <c r="AQ11" s="425"/>
      <c r="AR11" s="425"/>
      <c r="AS11" s="425"/>
      <c r="AT11" s="426"/>
      <c r="AU11" s="427" t="s">
        <v>61</v>
      </c>
      <c r="AV11" s="428"/>
      <c r="AW11" s="428"/>
      <c r="AX11" s="428"/>
      <c r="AY11" s="429" t="s">
        <v>62</v>
      </c>
      <c r="AZ11" s="430"/>
      <c r="BA11" s="430"/>
      <c r="BB11" s="430"/>
      <c r="BC11" s="430"/>
      <c r="BD11" s="430"/>
      <c r="BE11" s="430"/>
      <c r="BF11" s="430"/>
      <c r="BG11" s="430"/>
      <c r="BH11" s="430"/>
      <c r="BI11" s="430"/>
      <c r="BJ11" s="430"/>
      <c r="BK11" s="430"/>
      <c r="BL11" s="430"/>
      <c r="BM11" s="431"/>
      <c r="BN11" s="432">
        <v>0</v>
      </c>
      <c r="BO11" s="433"/>
      <c r="BP11" s="433"/>
      <c r="BQ11" s="433"/>
      <c r="BR11" s="433"/>
      <c r="BS11" s="433"/>
      <c r="BT11" s="433"/>
      <c r="BU11" s="434"/>
      <c r="BV11" s="432">
        <v>0</v>
      </c>
      <c r="BW11" s="433"/>
      <c r="BX11" s="433"/>
      <c r="BY11" s="433"/>
      <c r="BZ11" s="433"/>
      <c r="CA11" s="433"/>
      <c r="CB11" s="433"/>
      <c r="CC11" s="434"/>
      <c r="CD11" s="435" t="s">
        <v>63</v>
      </c>
      <c r="CE11" s="436"/>
      <c r="CF11" s="436"/>
      <c r="CG11" s="436"/>
      <c r="CH11" s="436"/>
      <c r="CI11" s="436"/>
      <c r="CJ11" s="436"/>
      <c r="CK11" s="436"/>
      <c r="CL11" s="436"/>
      <c r="CM11" s="436"/>
      <c r="CN11" s="436"/>
      <c r="CO11" s="436"/>
      <c r="CP11" s="436"/>
      <c r="CQ11" s="436"/>
      <c r="CR11" s="436"/>
      <c r="CS11" s="437"/>
      <c r="CT11" s="441" t="s">
        <v>64</v>
      </c>
      <c r="CU11" s="442"/>
      <c r="CV11" s="442"/>
      <c r="CW11" s="442"/>
      <c r="CX11" s="442"/>
      <c r="CY11" s="442"/>
      <c r="CZ11" s="442"/>
      <c r="DA11" s="443"/>
      <c r="DB11" s="441" t="s">
        <v>64</v>
      </c>
      <c r="DC11" s="442"/>
      <c r="DD11" s="442"/>
      <c r="DE11" s="442"/>
      <c r="DF11" s="442"/>
      <c r="DG11" s="442"/>
      <c r="DH11" s="442"/>
      <c r="DI11" s="443"/>
    </row>
    <row r="12" spans="1:119" ht="18.75" customHeight="1" x14ac:dyDescent="0.2">
      <c r="A12" s="40"/>
      <c r="B12" s="461" t="s">
        <v>65</v>
      </c>
      <c r="C12" s="462"/>
      <c r="D12" s="462"/>
      <c r="E12" s="462"/>
      <c r="F12" s="462"/>
      <c r="G12" s="462"/>
      <c r="H12" s="462"/>
      <c r="I12" s="462"/>
      <c r="J12" s="462"/>
      <c r="K12" s="463"/>
      <c r="L12" s="470" t="s">
        <v>66</v>
      </c>
      <c r="M12" s="471"/>
      <c r="N12" s="471"/>
      <c r="O12" s="471"/>
      <c r="P12" s="471"/>
      <c r="Q12" s="472"/>
      <c r="R12" s="473">
        <v>61052</v>
      </c>
      <c r="S12" s="474"/>
      <c r="T12" s="474"/>
      <c r="U12" s="474"/>
      <c r="V12" s="475"/>
      <c r="W12" s="476" t="s">
        <v>24</v>
      </c>
      <c r="X12" s="428"/>
      <c r="Y12" s="428"/>
      <c r="Z12" s="428"/>
      <c r="AA12" s="428"/>
      <c r="AB12" s="477"/>
      <c r="AC12" s="478" t="s">
        <v>67</v>
      </c>
      <c r="AD12" s="479"/>
      <c r="AE12" s="479"/>
      <c r="AF12" s="479"/>
      <c r="AG12" s="480"/>
      <c r="AH12" s="478" t="s">
        <v>68</v>
      </c>
      <c r="AI12" s="479"/>
      <c r="AJ12" s="479"/>
      <c r="AK12" s="479"/>
      <c r="AL12" s="481"/>
      <c r="AM12" s="424" t="s">
        <v>69</v>
      </c>
      <c r="AN12" s="425"/>
      <c r="AO12" s="425"/>
      <c r="AP12" s="425"/>
      <c r="AQ12" s="425"/>
      <c r="AR12" s="425"/>
      <c r="AS12" s="425"/>
      <c r="AT12" s="426"/>
      <c r="AU12" s="427" t="s">
        <v>61</v>
      </c>
      <c r="AV12" s="428"/>
      <c r="AW12" s="428"/>
      <c r="AX12" s="428"/>
      <c r="AY12" s="429" t="s">
        <v>70</v>
      </c>
      <c r="AZ12" s="430"/>
      <c r="BA12" s="430"/>
      <c r="BB12" s="430"/>
      <c r="BC12" s="430"/>
      <c r="BD12" s="430"/>
      <c r="BE12" s="430"/>
      <c r="BF12" s="430"/>
      <c r="BG12" s="430"/>
      <c r="BH12" s="430"/>
      <c r="BI12" s="430"/>
      <c r="BJ12" s="430"/>
      <c r="BK12" s="430"/>
      <c r="BL12" s="430"/>
      <c r="BM12" s="431"/>
      <c r="BN12" s="432">
        <v>245079</v>
      </c>
      <c r="BO12" s="433"/>
      <c r="BP12" s="433"/>
      <c r="BQ12" s="433"/>
      <c r="BR12" s="433"/>
      <c r="BS12" s="433"/>
      <c r="BT12" s="433"/>
      <c r="BU12" s="434"/>
      <c r="BV12" s="432">
        <v>0</v>
      </c>
      <c r="BW12" s="433"/>
      <c r="BX12" s="433"/>
      <c r="BY12" s="433"/>
      <c r="BZ12" s="433"/>
      <c r="CA12" s="433"/>
      <c r="CB12" s="433"/>
      <c r="CC12" s="434"/>
      <c r="CD12" s="435" t="s">
        <v>71</v>
      </c>
      <c r="CE12" s="436"/>
      <c r="CF12" s="436"/>
      <c r="CG12" s="436"/>
      <c r="CH12" s="436"/>
      <c r="CI12" s="436"/>
      <c r="CJ12" s="436"/>
      <c r="CK12" s="436"/>
      <c r="CL12" s="436"/>
      <c r="CM12" s="436"/>
      <c r="CN12" s="436"/>
      <c r="CO12" s="436"/>
      <c r="CP12" s="436"/>
      <c r="CQ12" s="436"/>
      <c r="CR12" s="436"/>
      <c r="CS12" s="437"/>
      <c r="CT12" s="441" t="s">
        <v>64</v>
      </c>
      <c r="CU12" s="442"/>
      <c r="CV12" s="442"/>
      <c r="CW12" s="442"/>
      <c r="CX12" s="442"/>
      <c r="CY12" s="442"/>
      <c r="CZ12" s="442"/>
      <c r="DA12" s="443"/>
      <c r="DB12" s="441" t="s">
        <v>64</v>
      </c>
      <c r="DC12" s="442"/>
      <c r="DD12" s="442"/>
      <c r="DE12" s="442"/>
      <c r="DF12" s="442"/>
      <c r="DG12" s="442"/>
      <c r="DH12" s="442"/>
      <c r="DI12" s="443"/>
    </row>
    <row r="13" spans="1:119" ht="18.75" customHeight="1" x14ac:dyDescent="0.2">
      <c r="A13" s="40"/>
      <c r="B13" s="464"/>
      <c r="C13" s="465"/>
      <c r="D13" s="465"/>
      <c r="E13" s="465"/>
      <c r="F13" s="465"/>
      <c r="G13" s="465"/>
      <c r="H13" s="465"/>
      <c r="I13" s="465"/>
      <c r="J13" s="465"/>
      <c r="K13" s="466"/>
      <c r="L13" s="49"/>
      <c r="M13" s="492" t="s">
        <v>72</v>
      </c>
      <c r="N13" s="493"/>
      <c r="O13" s="493"/>
      <c r="P13" s="493"/>
      <c r="Q13" s="494"/>
      <c r="R13" s="485">
        <v>60448</v>
      </c>
      <c r="S13" s="486"/>
      <c r="T13" s="486"/>
      <c r="U13" s="486"/>
      <c r="V13" s="487"/>
      <c r="W13" s="411" t="s">
        <v>73</v>
      </c>
      <c r="X13" s="412"/>
      <c r="Y13" s="412"/>
      <c r="Z13" s="412"/>
      <c r="AA13" s="412"/>
      <c r="AB13" s="402"/>
      <c r="AC13" s="452">
        <v>3113</v>
      </c>
      <c r="AD13" s="453"/>
      <c r="AE13" s="453"/>
      <c r="AF13" s="453"/>
      <c r="AG13" s="495"/>
      <c r="AH13" s="452">
        <v>3299</v>
      </c>
      <c r="AI13" s="453"/>
      <c r="AJ13" s="453"/>
      <c r="AK13" s="453"/>
      <c r="AL13" s="454"/>
      <c r="AM13" s="424" t="s">
        <v>74</v>
      </c>
      <c r="AN13" s="425"/>
      <c r="AO13" s="425"/>
      <c r="AP13" s="425"/>
      <c r="AQ13" s="425"/>
      <c r="AR13" s="425"/>
      <c r="AS13" s="425"/>
      <c r="AT13" s="426"/>
      <c r="AU13" s="427" t="s">
        <v>61</v>
      </c>
      <c r="AV13" s="428"/>
      <c r="AW13" s="428"/>
      <c r="AX13" s="428"/>
      <c r="AY13" s="429" t="s">
        <v>75</v>
      </c>
      <c r="AZ13" s="430"/>
      <c r="BA13" s="430"/>
      <c r="BB13" s="430"/>
      <c r="BC13" s="430"/>
      <c r="BD13" s="430"/>
      <c r="BE13" s="430"/>
      <c r="BF13" s="430"/>
      <c r="BG13" s="430"/>
      <c r="BH13" s="430"/>
      <c r="BI13" s="430"/>
      <c r="BJ13" s="430"/>
      <c r="BK13" s="430"/>
      <c r="BL13" s="430"/>
      <c r="BM13" s="431"/>
      <c r="BN13" s="432">
        <v>798609</v>
      </c>
      <c r="BO13" s="433"/>
      <c r="BP13" s="433"/>
      <c r="BQ13" s="433"/>
      <c r="BR13" s="433"/>
      <c r="BS13" s="433"/>
      <c r="BT13" s="433"/>
      <c r="BU13" s="434"/>
      <c r="BV13" s="432">
        <v>1982337</v>
      </c>
      <c r="BW13" s="433"/>
      <c r="BX13" s="433"/>
      <c r="BY13" s="433"/>
      <c r="BZ13" s="433"/>
      <c r="CA13" s="433"/>
      <c r="CB13" s="433"/>
      <c r="CC13" s="434"/>
      <c r="CD13" s="435" t="s">
        <v>76</v>
      </c>
      <c r="CE13" s="436"/>
      <c r="CF13" s="436"/>
      <c r="CG13" s="436"/>
      <c r="CH13" s="436"/>
      <c r="CI13" s="436"/>
      <c r="CJ13" s="436"/>
      <c r="CK13" s="436"/>
      <c r="CL13" s="436"/>
      <c r="CM13" s="436"/>
      <c r="CN13" s="436"/>
      <c r="CO13" s="436"/>
      <c r="CP13" s="436"/>
      <c r="CQ13" s="436"/>
      <c r="CR13" s="436"/>
      <c r="CS13" s="437"/>
      <c r="CT13" s="398">
        <v>4.8</v>
      </c>
      <c r="CU13" s="399"/>
      <c r="CV13" s="399"/>
      <c r="CW13" s="399"/>
      <c r="CX13" s="399"/>
      <c r="CY13" s="399"/>
      <c r="CZ13" s="399"/>
      <c r="DA13" s="400"/>
      <c r="DB13" s="398">
        <v>4.0999999999999996</v>
      </c>
      <c r="DC13" s="399"/>
      <c r="DD13" s="399"/>
      <c r="DE13" s="399"/>
      <c r="DF13" s="399"/>
      <c r="DG13" s="399"/>
      <c r="DH13" s="399"/>
      <c r="DI13" s="400"/>
    </row>
    <row r="14" spans="1:119" ht="18.75" customHeight="1" thickBot="1" x14ac:dyDescent="0.25">
      <c r="A14" s="40"/>
      <c r="B14" s="464"/>
      <c r="C14" s="465"/>
      <c r="D14" s="465"/>
      <c r="E14" s="465"/>
      <c r="F14" s="465"/>
      <c r="G14" s="465"/>
      <c r="H14" s="465"/>
      <c r="I14" s="465"/>
      <c r="J14" s="465"/>
      <c r="K14" s="466"/>
      <c r="L14" s="482" t="s">
        <v>77</v>
      </c>
      <c r="M14" s="483"/>
      <c r="N14" s="483"/>
      <c r="O14" s="483"/>
      <c r="P14" s="483"/>
      <c r="Q14" s="484"/>
      <c r="R14" s="485">
        <v>61496</v>
      </c>
      <c r="S14" s="486"/>
      <c r="T14" s="486"/>
      <c r="U14" s="486"/>
      <c r="V14" s="487"/>
      <c r="W14" s="391"/>
      <c r="X14" s="392"/>
      <c r="Y14" s="392"/>
      <c r="Z14" s="392"/>
      <c r="AA14" s="392"/>
      <c r="AB14" s="381"/>
      <c r="AC14" s="488">
        <v>9.5</v>
      </c>
      <c r="AD14" s="489"/>
      <c r="AE14" s="489"/>
      <c r="AF14" s="489"/>
      <c r="AG14" s="490"/>
      <c r="AH14" s="488">
        <v>10.5</v>
      </c>
      <c r="AI14" s="489"/>
      <c r="AJ14" s="489"/>
      <c r="AK14" s="489"/>
      <c r="AL14" s="491"/>
      <c r="AM14" s="424"/>
      <c r="AN14" s="425"/>
      <c r="AO14" s="425"/>
      <c r="AP14" s="425"/>
      <c r="AQ14" s="425"/>
      <c r="AR14" s="425"/>
      <c r="AS14" s="425"/>
      <c r="AT14" s="426"/>
      <c r="AU14" s="427"/>
      <c r="AV14" s="428"/>
      <c r="AW14" s="428"/>
      <c r="AX14" s="428"/>
      <c r="AY14" s="429"/>
      <c r="AZ14" s="430"/>
      <c r="BA14" s="430"/>
      <c r="BB14" s="430"/>
      <c r="BC14" s="430"/>
      <c r="BD14" s="430"/>
      <c r="BE14" s="430"/>
      <c r="BF14" s="430"/>
      <c r="BG14" s="430"/>
      <c r="BH14" s="430"/>
      <c r="BI14" s="430"/>
      <c r="BJ14" s="430"/>
      <c r="BK14" s="430"/>
      <c r="BL14" s="430"/>
      <c r="BM14" s="431"/>
      <c r="BN14" s="432"/>
      <c r="BO14" s="433"/>
      <c r="BP14" s="433"/>
      <c r="BQ14" s="433"/>
      <c r="BR14" s="433"/>
      <c r="BS14" s="433"/>
      <c r="BT14" s="433"/>
      <c r="BU14" s="434"/>
      <c r="BV14" s="432"/>
      <c r="BW14" s="433"/>
      <c r="BX14" s="433"/>
      <c r="BY14" s="433"/>
      <c r="BZ14" s="433"/>
      <c r="CA14" s="433"/>
      <c r="CB14" s="433"/>
      <c r="CC14" s="434"/>
      <c r="CD14" s="496" t="s">
        <v>78</v>
      </c>
      <c r="CE14" s="497"/>
      <c r="CF14" s="497"/>
      <c r="CG14" s="497"/>
      <c r="CH14" s="497"/>
      <c r="CI14" s="497"/>
      <c r="CJ14" s="497"/>
      <c r="CK14" s="497"/>
      <c r="CL14" s="497"/>
      <c r="CM14" s="497"/>
      <c r="CN14" s="497"/>
      <c r="CO14" s="497"/>
      <c r="CP14" s="497"/>
      <c r="CQ14" s="497"/>
      <c r="CR14" s="497"/>
      <c r="CS14" s="498"/>
      <c r="CT14" s="499" t="s">
        <v>64</v>
      </c>
      <c r="CU14" s="500"/>
      <c r="CV14" s="500"/>
      <c r="CW14" s="500"/>
      <c r="CX14" s="500"/>
      <c r="CY14" s="500"/>
      <c r="CZ14" s="500"/>
      <c r="DA14" s="501"/>
      <c r="DB14" s="499" t="s">
        <v>64</v>
      </c>
      <c r="DC14" s="500"/>
      <c r="DD14" s="500"/>
      <c r="DE14" s="500"/>
      <c r="DF14" s="500"/>
      <c r="DG14" s="500"/>
      <c r="DH14" s="500"/>
      <c r="DI14" s="501"/>
    </row>
    <row r="15" spans="1:119" ht="18.75" customHeight="1" x14ac:dyDescent="0.2">
      <c r="A15" s="40"/>
      <c r="B15" s="464"/>
      <c r="C15" s="465"/>
      <c r="D15" s="465"/>
      <c r="E15" s="465"/>
      <c r="F15" s="465"/>
      <c r="G15" s="465"/>
      <c r="H15" s="465"/>
      <c r="I15" s="465"/>
      <c r="J15" s="465"/>
      <c r="K15" s="466"/>
      <c r="L15" s="49"/>
      <c r="M15" s="492" t="s">
        <v>72</v>
      </c>
      <c r="N15" s="493"/>
      <c r="O15" s="493"/>
      <c r="P15" s="493"/>
      <c r="Q15" s="494"/>
      <c r="R15" s="485">
        <v>61006</v>
      </c>
      <c r="S15" s="486"/>
      <c r="T15" s="486"/>
      <c r="U15" s="486"/>
      <c r="V15" s="487"/>
      <c r="W15" s="411" t="s">
        <v>79</v>
      </c>
      <c r="X15" s="412"/>
      <c r="Y15" s="412"/>
      <c r="Z15" s="412"/>
      <c r="AA15" s="412"/>
      <c r="AB15" s="402"/>
      <c r="AC15" s="452">
        <v>9942</v>
      </c>
      <c r="AD15" s="453"/>
      <c r="AE15" s="453"/>
      <c r="AF15" s="453"/>
      <c r="AG15" s="495"/>
      <c r="AH15" s="452">
        <v>9417</v>
      </c>
      <c r="AI15" s="453"/>
      <c r="AJ15" s="453"/>
      <c r="AK15" s="453"/>
      <c r="AL15" s="454"/>
      <c r="AM15" s="424"/>
      <c r="AN15" s="425"/>
      <c r="AO15" s="425"/>
      <c r="AP15" s="425"/>
      <c r="AQ15" s="425"/>
      <c r="AR15" s="425"/>
      <c r="AS15" s="425"/>
      <c r="AT15" s="426"/>
      <c r="AU15" s="427"/>
      <c r="AV15" s="428"/>
      <c r="AW15" s="428"/>
      <c r="AX15" s="428"/>
      <c r="AY15" s="361" t="s">
        <v>80</v>
      </c>
      <c r="AZ15" s="362"/>
      <c r="BA15" s="362"/>
      <c r="BB15" s="362"/>
      <c r="BC15" s="362"/>
      <c r="BD15" s="362"/>
      <c r="BE15" s="362"/>
      <c r="BF15" s="362"/>
      <c r="BG15" s="362"/>
      <c r="BH15" s="362"/>
      <c r="BI15" s="362"/>
      <c r="BJ15" s="362"/>
      <c r="BK15" s="362"/>
      <c r="BL15" s="362"/>
      <c r="BM15" s="363"/>
      <c r="BN15" s="364">
        <v>7887896</v>
      </c>
      <c r="BO15" s="365"/>
      <c r="BP15" s="365"/>
      <c r="BQ15" s="365"/>
      <c r="BR15" s="365"/>
      <c r="BS15" s="365"/>
      <c r="BT15" s="365"/>
      <c r="BU15" s="366"/>
      <c r="BV15" s="364">
        <v>7559774</v>
      </c>
      <c r="BW15" s="365"/>
      <c r="BX15" s="365"/>
      <c r="BY15" s="365"/>
      <c r="BZ15" s="365"/>
      <c r="CA15" s="365"/>
      <c r="CB15" s="365"/>
      <c r="CC15" s="366"/>
      <c r="CD15" s="502" t="s">
        <v>81</v>
      </c>
      <c r="CE15" s="503"/>
      <c r="CF15" s="503"/>
      <c r="CG15" s="503"/>
      <c r="CH15" s="503"/>
      <c r="CI15" s="503"/>
      <c r="CJ15" s="503"/>
      <c r="CK15" s="503"/>
      <c r="CL15" s="503"/>
      <c r="CM15" s="503"/>
      <c r="CN15" s="503"/>
      <c r="CO15" s="503"/>
      <c r="CP15" s="503"/>
      <c r="CQ15" s="503"/>
      <c r="CR15" s="503"/>
      <c r="CS15" s="504"/>
      <c r="CT15" s="50"/>
      <c r="CU15" s="51"/>
      <c r="CV15" s="51"/>
      <c r="CW15" s="51"/>
      <c r="CX15" s="51"/>
      <c r="CY15" s="51"/>
      <c r="CZ15" s="51"/>
      <c r="DA15" s="52"/>
      <c r="DB15" s="50"/>
      <c r="DC15" s="51"/>
      <c r="DD15" s="51"/>
      <c r="DE15" s="51"/>
      <c r="DF15" s="51"/>
      <c r="DG15" s="51"/>
      <c r="DH15" s="51"/>
      <c r="DI15" s="52"/>
    </row>
    <row r="16" spans="1:119" ht="18.75" customHeight="1" x14ac:dyDescent="0.2">
      <c r="A16" s="40"/>
      <c r="B16" s="464"/>
      <c r="C16" s="465"/>
      <c r="D16" s="465"/>
      <c r="E16" s="465"/>
      <c r="F16" s="465"/>
      <c r="G16" s="465"/>
      <c r="H16" s="465"/>
      <c r="I16" s="465"/>
      <c r="J16" s="465"/>
      <c r="K16" s="466"/>
      <c r="L16" s="482" t="s">
        <v>82</v>
      </c>
      <c r="M16" s="505"/>
      <c r="N16" s="505"/>
      <c r="O16" s="505"/>
      <c r="P16" s="505"/>
      <c r="Q16" s="506"/>
      <c r="R16" s="507" t="s">
        <v>83</v>
      </c>
      <c r="S16" s="508"/>
      <c r="T16" s="508"/>
      <c r="U16" s="508"/>
      <c r="V16" s="509"/>
      <c r="W16" s="391"/>
      <c r="X16" s="392"/>
      <c r="Y16" s="392"/>
      <c r="Z16" s="392"/>
      <c r="AA16" s="392"/>
      <c r="AB16" s="381"/>
      <c r="AC16" s="488">
        <v>30.3</v>
      </c>
      <c r="AD16" s="489"/>
      <c r="AE16" s="489"/>
      <c r="AF16" s="489"/>
      <c r="AG16" s="490"/>
      <c r="AH16" s="488">
        <v>30</v>
      </c>
      <c r="AI16" s="489"/>
      <c r="AJ16" s="489"/>
      <c r="AK16" s="489"/>
      <c r="AL16" s="491"/>
      <c r="AM16" s="424"/>
      <c r="AN16" s="425"/>
      <c r="AO16" s="425"/>
      <c r="AP16" s="425"/>
      <c r="AQ16" s="425"/>
      <c r="AR16" s="425"/>
      <c r="AS16" s="425"/>
      <c r="AT16" s="426"/>
      <c r="AU16" s="427"/>
      <c r="AV16" s="428"/>
      <c r="AW16" s="428"/>
      <c r="AX16" s="428"/>
      <c r="AY16" s="429" t="s">
        <v>84</v>
      </c>
      <c r="AZ16" s="430"/>
      <c r="BA16" s="430"/>
      <c r="BB16" s="430"/>
      <c r="BC16" s="430"/>
      <c r="BD16" s="430"/>
      <c r="BE16" s="430"/>
      <c r="BF16" s="430"/>
      <c r="BG16" s="430"/>
      <c r="BH16" s="430"/>
      <c r="BI16" s="430"/>
      <c r="BJ16" s="430"/>
      <c r="BK16" s="430"/>
      <c r="BL16" s="430"/>
      <c r="BM16" s="431"/>
      <c r="BN16" s="432">
        <v>11950974</v>
      </c>
      <c r="BO16" s="433"/>
      <c r="BP16" s="433"/>
      <c r="BQ16" s="433"/>
      <c r="BR16" s="433"/>
      <c r="BS16" s="433"/>
      <c r="BT16" s="433"/>
      <c r="BU16" s="434"/>
      <c r="BV16" s="432">
        <v>11506301</v>
      </c>
      <c r="BW16" s="433"/>
      <c r="BX16" s="433"/>
      <c r="BY16" s="433"/>
      <c r="BZ16" s="433"/>
      <c r="CA16" s="433"/>
      <c r="CB16" s="433"/>
      <c r="CC16" s="434"/>
      <c r="CD16" s="53"/>
      <c r="CE16" s="513"/>
      <c r="CF16" s="513"/>
      <c r="CG16" s="513"/>
      <c r="CH16" s="513"/>
      <c r="CI16" s="513"/>
      <c r="CJ16" s="513"/>
      <c r="CK16" s="513"/>
      <c r="CL16" s="513"/>
      <c r="CM16" s="513"/>
      <c r="CN16" s="513"/>
      <c r="CO16" s="513"/>
      <c r="CP16" s="513"/>
      <c r="CQ16" s="513"/>
      <c r="CR16" s="513"/>
      <c r="CS16" s="514"/>
      <c r="CT16" s="398"/>
      <c r="CU16" s="399"/>
      <c r="CV16" s="399"/>
      <c r="CW16" s="399"/>
      <c r="CX16" s="399"/>
      <c r="CY16" s="399"/>
      <c r="CZ16" s="399"/>
      <c r="DA16" s="400"/>
      <c r="DB16" s="398"/>
      <c r="DC16" s="399"/>
      <c r="DD16" s="399"/>
      <c r="DE16" s="399"/>
      <c r="DF16" s="399"/>
      <c r="DG16" s="399"/>
      <c r="DH16" s="399"/>
      <c r="DI16" s="400"/>
    </row>
    <row r="17" spans="1:113" ht="18.75" customHeight="1" thickBot="1" x14ac:dyDescent="0.25">
      <c r="A17" s="40"/>
      <c r="B17" s="467"/>
      <c r="C17" s="468"/>
      <c r="D17" s="468"/>
      <c r="E17" s="468"/>
      <c r="F17" s="468"/>
      <c r="G17" s="468"/>
      <c r="H17" s="468"/>
      <c r="I17" s="468"/>
      <c r="J17" s="468"/>
      <c r="K17" s="469"/>
      <c r="L17" s="54"/>
      <c r="M17" s="510" t="s">
        <v>85</v>
      </c>
      <c r="N17" s="511"/>
      <c r="O17" s="511"/>
      <c r="P17" s="511"/>
      <c r="Q17" s="512"/>
      <c r="R17" s="507" t="s">
        <v>86</v>
      </c>
      <c r="S17" s="508"/>
      <c r="T17" s="508"/>
      <c r="U17" s="508"/>
      <c r="V17" s="509"/>
      <c r="W17" s="411" t="s">
        <v>87</v>
      </c>
      <c r="X17" s="412"/>
      <c r="Y17" s="412"/>
      <c r="Z17" s="412"/>
      <c r="AA17" s="412"/>
      <c r="AB17" s="402"/>
      <c r="AC17" s="452">
        <v>19766</v>
      </c>
      <c r="AD17" s="453"/>
      <c r="AE17" s="453"/>
      <c r="AF17" s="453"/>
      <c r="AG17" s="495"/>
      <c r="AH17" s="452">
        <v>18692</v>
      </c>
      <c r="AI17" s="453"/>
      <c r="AJ17" s="453"/>
      <c r="AK17" s="453"/>
      <c r="AL17" s="454"/>
      <c r="AM17" s="424"/>
      <c r="AN17" s="425"/>
      <c r="AO17" s="425"/>
      <c r="AP17" s="425"/>
      <c r="AQ17" s="425"/>
      <c r="AR17" s="425"/>
      <c r="AS17" s="425"/>
      <c r="AT17" s="426"/>
      <c r="AU17" s="427"/>
      <c r="AV17" s="428"/>
      <c r="AW17" s="428"/>
      <c r="AX17" s="428"/>
      <c r="AY17" s="429" t="s">
        <v>88</v>
      </c>
      <c r="AZ17" s="430"/>
      <c r="BA17" s="430"/>
      <c r="BB17" s="430"/>
      <c r="BC17" s="430"/>
      <c r="BD17" s="430"/>
      <c r="BE17" s="430"/>
      <c r="BF17" s="430"/>
      <c r="BG17" s="430"/>
      <c r="BH17" s="430"/>
      <c r="BI17" s="430"/>
      <c r="BJ17" s="430"/>
      <c r="BK17" s="430"/>
      <c r="BL17" s="430"/>
      <c r="BM17" s="431"/>
      <c r="BN17" s="432">
        <v>9955475</v>
      </c>
      <c r="BO17" s="433"/>
      <c r="BP17" s="433"/>
      <c r="BQ17" s="433"/>
      <c r="BR17" s="433"/>
      <c r="BS17" s="433"/>
      <c r="BT17" s="433"/>
      <c r="BU17" s="434"/>
      <c r="BV17" s="432">
        <v>9549607</v>
      </c>
      <c r="BW17" s="433"/>
      <c r="BX17" s="433"/>
      <c r="BY17" s="433"/>
      <c r="BZ17" s="433"/>
      <c r="CA17" s="433"/>
      <c r="CB17" s="433"/>
      <c r="CC17" s="434"/>
      <c r="CD17" s="53"/>
      <c r="CE17" s="513"/>
      <c r="CF17" s="513"/>
      <c r="CG17" s="513"/>
      <c r="CH17" s="513"/>
      <c r="CI17" s="513"/>
      <c r="CJ17" s="513"/>
      <c r="CK17" s="513"/>
      <c r="CL17" s="513"/>
      <c r="CM17" s="513"/>
      <c r="CN17" s="513"/>
      <c r="CO17" s="513"/>
      <c r="CP17" s="513"/>
      <c r="CQ17" s="513"/>
      <c r="CR17" s="513"/>
      <c r="CS17" s="514"/>
      <c r="CT17" s="398"/>
      <c r="CU17" s="399"/>
      <c r="CV17" s="399"/>
      <c r="CW17" s="399"/>
      <c r="CX17" s="399"/>
      <c r="CY17" s="399"/>
      <c r="CZ17" s="399"/>
      <c r="DA17" s="400"/>
      <c r="DB17" s="398"/>
      <c r="DC17" s="399"/>
      <c r="DD17" s="399"/>
      <c r="DE17" s="399"/>
      <c r="DF17" s="399"/>
      <c r="DG17" s="399"/>
      <c r="DH17" s="399"/>
      <c r="DI17" s="400"/>
    </row>
    <row r="18" spans="1:113" ht="18.75" customHeight="1" thickBot="1" x14ac:dyDescent="0.25">
      <c r="A18" s="40"/>
      <c r="B18" s="515" t="s">
        <v>89</v>
      </c>
      <c r="C18" s="444"/>
      <c r="D18" s="444"/>
      <c r="E18" s="516"/>
      <c r="F18" s="516"/>
      <c r="G18" s="516"/>
      <c r="H18" s="516"/>
      <c r="I18" s="516"/>
      <c r="J18" s="516"/>
      <c r="K18" s="516"/>
      <c r="L18" s="517">
        <v>113.02</v>
      </c>
      <c r="M18" s="517"/>
      <c r="N18" s="517"/>
      <c r="O18" s="517"/>
      <c r="P18" s="517"/>
      <c r="Q18" s="517"/>
      <c r="R18" s="518"/>
      <c r="S18" s="518"/>
      <c r="T18" s="518"/>
      <c r="U18" s="518"/>
      <c r="V18" s="519"/>
      <c r="W18" s="413"/>
      <c r="X18" s="414"/>
      <c r="Y18" s="414"/>
      <c r="Z18" s="414"/>
      <c r="AA18" s="414"/>
      <c r="AB18" s="405"/>
      <c r="AC18" s="520">
        <v>60.2</v>
      </c>
      <c r="AD18" s="521"/>
      <c r="AE18" s="521"/>
      <c r="AF18" s="521"/>
      <c r="AG18" s="522"/>
      <c r="AH18" s="520">
        <v>59.5</v>
      </c>
      <c r="AI18" s="521"/>
      <c r="AJ18" s="521"/>
      <c r="AK18" s="521"/>
      <c r="AL18" s="523"/>
      <c r="AM18" s="424"/>
      <c r="AN18" s="425"/>
      <c r="AO18" s="425"/>
      <c r="AP18" s="425"/>
      <c r="AQ18" s="425"/>
      <c r="AR18" s="425"/>
      <c r="AS18" s="425"/>
      <c r="AT18" s="426"/>
      <c r="AU18" s="427"/>
      <c r="AV18" s="428"/>
      <c r="AW18" s="428"/>
      <c r="AX18" s="428"/>
      <c r="AY18" s="429" t="s">
        <v>90</v>
      </c>
      <c r="AZ18" s="430"/>
      <c r="BA18" s="430"/>
      <c r="BB18" s="430"/>
      <c r="BC18" s="430"/>
      <c r="BD18" s="430"/>
      <c r="BE18" s="430"/>
      <c r="BF18" s="430"/>
      <c r="BG18" s="430"/>
      <c r="BH18" s="430"/>
      <c r="BI18" s="430"/>
      <c r="BJ18" s="430"/>
      <c r="BK18" s="430"/>
      <c r="BL18" s="430"/>
      <c r="BM18" s="431"/>
      <c r="BN18" s="432">
        <v>12985557</v>
      </c>
      <c r="BO18" s="433"/>
      <c r="BP18" s="433"/>
      <c r="BQ18" s="433"/>
      <c r="BR18" s="433"/>
      <c r="BS18" s="433"/>
      <c r="BT18" s="433"/>
      <c r="BU18" s="434"/>
      <c r="BV18" s="432">
        <v>12748329</v>
      </c>
      <c r="BW18" s="433"/>
      <c r="BX18" s="433"/>
      <c r="BY18" s="433"/>
      <c r="BZ18" s="433"/>
      <c r="CA18" s="433"/>
      <c r="CB18" s="433"/>
      <c r="CC18" s="434"/>
      <c r="CD18" s="53"/>
      <c r="CE18" s="513"/>
      <c r="CF18" s="513"/>
      <c r="CG18" s="513"/>
      <c r="CH18" s="513"/>
      <c r="CI18" s="513"/>
      <c r="CJ18" s="513"/>
      <c r="CK18" s="513"/>
      <c r="CL18" s="513"/>
      <c r="CM18" s="513"/>
      <c r="CN18" s="513"/>
      <c r="CO18" s="513"/>
      <c r="CP18" s="513"/>
      <c r="CQ18" s="513"/>
      <c r="CR18" s="513"/>
      <c r="CS18" s="514"/>
      <c r="CT18" s="398"/>
      <c r="CU18" s="399"/>
      <c r="CV18" s="399"/>
      <c r="CW18" s="399"/>
      <c r="CX18" s="399"/>
      <c r="CY18" s="399"/>
      <c r="CZ18" s="399"/>
      <c r="DA18" s="400"/>
      <c r="DB18" s="398"/>
      <c r="DC18" s="399"/>
      <c r="DD18" s="399"/>
      <c r="DE18" s="399"/>
      <c r="DF18" s="399"/>
      <c r="DG18" s="399"/>
      <c r="DH18" s="399"/>
      <c r="DI18" s="400"/>
    </row>
    <row r="19" spans="1:113" ht="18.75" customHeight="1" thickBot="1" x14ac:dyDescent="0.25">
      <c r="A19" s="40"/>
      <c r="B19" s="515" t="s">
        <v>91</v>
      </c>
      <c r="C19" s="444"/>
      <c r="D19" s="444"/>
      <c r="E19" s="516"/>
      <c r="F19" s="516"/>
      <c r="G19" s="516"/>
      <c r="H19" s="516"/>
      <c r="I19" s="516"/>
      <c r="J19" s="516"/>
      <c r="K19" s="516"/>
      <c r="L19" s="524">
        <v>550</v>
      </c>
      <c r="M19" s="524"/>
      <c r="N19" s="524"/>
      <c r="O19" s="524"/>
      <c r="P19" s="524"/>
      <c r="Q19" s="524"/>
      <c r="R19" s="525"/>
      <c r="S19" s="525"/>
      <c r="T19" s="525"/>
      <c r="U19" s="525"/>
      <c r="V19" s="526"/>
      <c r="W19" s="358"/>
      <c r="X19" s="359"/>
      <c r="Y19" s="359"/>
      <c r="Z19" s="359"/>
      <c r="AA19" s="359"/>
      <c r="AB19" s="359"/>
      <c r="AC19" s="533"/>
      <c r="AD19" s="533"/>
      <c r="AE19" s="533"/>
      <c r="AF19" s="533"/>
      <c r="AG19" s="533"/>
      <c r="AH19" s="533"/>
      <c r="AI19" s="533"/>
      <c r="AJ19" s="533"/>
      <c r="AK19" s="533"/>
      <c r="AL19" s="534"/>
      <c r="AM19" s="424"/>
      <c r="AN19" s="425"/>
      <c r="AO19" s="425"/>
      <c r="AP19" s="425"/>
      <c r="AQ19" s="425"/>
      <c r="AR19" s="425"/>
      <c r="AS19" s="425"/>
      <c r="AT19" s="426"/>
      <c r="AU19" s="427"/>
      <c r="AV19" s="428"/>
      <c r="AW19" s="428"/>
      <c r="AX19" s="428"/>
      <c r="AY19" s="429" t="s">
        <v>92</v>
      </c>
      <c r="AZ19" s="430"/>
      <c r="BA19" s="430"/>
      <c r="BB19" s="430"/>
      <c r="BC19" s="430"/>
      <c r="BD19" s="430"/>
      <c r="BE19" s="430"/>
      <c r="BF19" s="430"/>
      <c r="BG19" s="430"/>
      <c r="BH19" s="430"/>
      <c r="BI19" s="430"/>
      <c r="BJ19" s="430"/>
      <c r="BK19" s="430"/>
      <c r="BL19" s="430"/>
      <c r="BM19" s="431"/>
      <c r="BN19" s="432">
        <v>19594484</v>
      </c>
      <c r="BO19" s="433"/>
      <c r="BP19" s="433"/>
      <c r="BQ19" s="433"/>
      <c r="BR19" s="433"/>
      <c r="BS19" s="433"/>
      <c r="BT19" s="433"/>
      <c r="BU19" s="434"/>
      <c r="BV19" s="432">
        <v>20399055</v>
      </c>
      <c r="BW19" s="433"/>
      <c r="BX19" s="433"/>
      <c r="BY19" s="433"/>
      <c r="BZ19" s="433"/>
      <c r="CA19" s="433"/>
      <c r="CB19" s="433"/>
      <c r="CC19" s="434"/>
      <c r="CD19" s="53"/>
      <c r="CE19" s="513"/>
      <c r="CF19" s="513"/>
      <c r="CG19" s="513"/>
      <c r="CH19" s="513"/>
      <c r="CI19" s="513"/>
      <c r="CJ19" s="513"/>
      <c r="CK19" s="513"/>
      <c r="CL19" s="513"/>
      <c r="CM19" s="513"/>
      <c r="CN19" s="513"/>
      <c r="CO19" s="513"/>
      <c r="CP19" s="513"/>
      <c r="CQ19" s="513"/>
      <c r="CR19" s="513"/>
      <c r="CS19" s="514"/>
      <c r="CT19" s="398"/>
      <c r="CU19" s="399"/>
      <c r="CV19" s="399"/>
      <c r="CW19" s="399"/>
      <c r="CX19" s="399"/>
      <c r="CY19" s="399"/>
      <c r="CZ19" s="399"/>
      <c r="DA19" s="400"/>
      <c r="DB19" s="398"/>
      <c r="DC19" s="399"/>
      <c r="DD19" s="399"/>
      <c r="DE19" s="399"/>
      <c r="DF19" s="399"/>
      <c r="DG19" s="399"/>
      <c r="DH19" s="399"/>
      <c r="DI19" s="400"/>
    </row>
    <row r="20" spans="1:113" ht="18.75" customHeight="1" thickBot="1" x14ac:dyDescent="0.25">
      <c r="A20" s="40"/>
      <c r="B20" s="515" t="s">
        <v>93</v>
      </c>
      <c r="C20" s="444"/>
      <c r="D20" s="444"/>
      <c r="E20" s="516"/>
      <c r="F20" s="516"/>
      <c r="G20" s="516"/>
      <c r="H20" s="516"/>
      <c r="I20" s="516"/>
      <c r="J20" s="516"/>
      <c r="K20" s="516"/>
      <c r="L20" s="524">
        <v>22589</v>
      </c>
      <c r="M20" s="524"/>
      <c r="N20" s="524"/>
      <c r="O20" s="524"/>
      <c r="P20" s="524"/>
      <c r="Q20" s="524"/>
      <c r="R20" s="525"/>
      <c r="S20" s="525"/>
      <c r="T20" s="525"/>
      <c r="U20" s="525"/>
      <c r="V20" s="526"/>
      <c r="W20" s="413"/>
      <c r="X20" s="414"/>
      <c r="Y20" s="414"/>
      <c r="Z20" s="414"/>
      <c r="AA20" s="414"/>
      <c r="AB20" s="414"/>
      <c r="AC20" s="527"/>
      <c r="AD20" s="527"/>
      <c r="AE20" s="527"/>
      <c r="AF20" s="527"/>
      <c r="AG20" s="527"/>
      <c r="AH20" s="527"/>
      <c r="AI20" s="527"/>
      <c r="AJ20" s="527"/>
      <c r="AK20" s="527"/>
      <c r="AL20" s="528"/>
      <c r="AM20" s="529"/>
      <c r="AN20" s="456"/>
      <c r="AO20" s="456"/>
      <c r="AP20" s="456"/>
      <c r="AQ20" s="456"/>
      <c r="AR20" s="456"/>
      <c r="AS20" s="456"/>
      <c r="AT20" s="457"/>
      <c r="AU20" s="530"/>
      <c r="AV20" s="531"/>
      <c r="AW20" s="531"/>
      <c r="AX20" s="532"/>
      <c r="AY20" s="429"/>
      <c r="AZ20" s="430"/>
      <c r="BA20" s="430"/>
      <c r="BB20" s="430"/>
      <c r="BC20" s="430"/>
      <c r="BD20" s="430"/>
      <c r="BE20" s="430"/>
      <c r="BF20" s="430"/>
      <c r="BG20" s="430"/>
      <c r="BH20" s="430"/>
      <c r="BI20" s="430"/>
      <c r="BJ20" s="430"/>
      <c r="BK20" s="430"/>
      <c r="BL20" s="430"/>
      <c r="BM20" s="431"/>
      <c r="BN20" s="432"/>
      <c r="BO20" s="433"/>
      <c r="BP20" s="433"/>
      <c r="BQ20" s="433"/>
      <c r="BR20" s="433"/>
      <c r="BS20" s="433"/>
      <c r="BT20" s="433"/>
      <c r="BU20" s="434"/>
      <c r="BV20" s="432"/>
      <c r="BW20" s="433"/>
      <c r="BX20" s="433"/>
      <c r="BY20" s="433"/>
      <c r="BZ20" s="433"/>
      <c r="CA20" s="433"/>
      <c r="CB20" s="433"/>
      <c r="CC20" s="434"/>
      <c r="CD20" s="53"/>
      <c r="CE20" s="513"/>
      <c r="CF20" s="513"/>
      <c r="CG20" s="513"/>
      <c r="CH20" s="513"/>
      <c r="CI20" s="513"/>
      <c r="CJ20" s="513"/>
      <c r="CK20" s="513"/>
      <c r="CL20" s="513"/>
      <c r="CM20" s="513"/>
      <c r="CN20" s="513"/>
      <c r="CO20" s="513"/>
      <c r="CP20" s="513"/>
      <c r="CQ20" s="513"/>
      <c r="CR20" s="513"/>
      <c r="CS20" s="514"/>
      <c r="CT20" s="398"/>
      <c r="CU20" s="399"/>
      <c r="CV20" s="399"/>
      <c r="CW20" s="399"/>
      <c r="CX20" s="399"/>
      <c r="CY20" s="399"/>
      <c r="CZ20" s="399"/>
      <c r="DA20" s="400"/>
      <c r="DB20" s="398"/>
      <c r="DC20" s="399"/>
      <c r="DD20" s="399"/>
      <c r="DE20" s="399"/>
      <c r="DF20" s="399"/>
      <c r="DG20" s="399"/>
      <c r="DH20" s="399"/>
      <c r="DI20" s="400"/>
    </row>
    <row r="21" spans="1:113" ht="18.75" customHeight="1" thickBot="1" x14ac:dyDescent="0.25">
      <c r="A21" s="40"/>
      <c r="B21" s="535" t="s">
        <v>94</v>
      </c>
      <c r="C21" s="536"/>
      <c r="D21" s="536"/>
      <c r="E21" s="536"/>
      <c r="F21" s="536"/>
      <c r="G21" s="536"/>
      <c r="H21" s="536"/>
      <c r="I21" s="536"/>
      <c r="J21" s="536"/>
      <c r="K21" s="536"/>
      <c r="L21" s="536"/>
      <c r="M21" s="536"/>
      <c r="N21" s="536"/>
      <c r="O21" s="536"/>
      <c r="P21" s="536"/>
      <c r="Q21" s="536"/>
      <c r="R21" s="536"/>
      <c r="S21" s="536"/>
      <c r="T21" s="536"/>
      <c r="U21" s="536"/>
      <c r="V21" s="536"/>
      <c r="W21" s="536"/>
      <c r="X21" s="536"/>
      <c r="Y21" s="536"/>
      <c r="Z21" s="536"/>
      <c r="AA21" s="536"/>
      <c r="AB21" s="536"/>
      <c r="AC21" s="536"/>
      <c r="AD21" s="536"/>
      <c r="AE21" s="536"/>
      <c r="AF21" s="536"/>
      <c r="AG21" s="536"/>
      <c r="AH21" s="536"/>
      <c r="AI21" s="536"/>
      <c r="AJ21" s="536"/>
      <c r="AK21" s="536"/>
      <c r="AL21" s="536"/>
      <c r="AM21" s="536"/>
      <c r="AN21" s="536"/>
      <c r="AO21" s="536"/>
      <c r="AP21" s="536"/>
      <c r="AQ21" s="536"/>
      <c r="AR21" s="536"/>
      <c r="AS21" s="536"/>
      <c r="AT21" s="536"/>
      <c r="AU21" s="536"/>
      <c r="AV21" s="536"/>
      <c r="AW21" s="536"/>
      <c r="AX21" s="537"/>
      <c r="AY21" s="538"/>
      <c r="AZ21" s="539"/>
      <c r="BA21" s="539"/>
      <c r="BB21" s="539"/>
      <c r="BC21" s="539"/>
      <c r="BD21" s="539"/>
      <c r="BE21" s="539"/>
      <c r="BF21" s="539"/>
      <c r="BG21" s="539"/>
      <c r="BH21" s="539"/>
      <c r="BI21" s="539"/>
      <c r="BJ21" s="539"/>
      <c r="BK21" s="539"/>
      <c r="BL21" s="539"/>
      <c r="BM21" s="540"/>
      <c r="BN21" s="541"/>
      <c r="BO21" s="542"/>
      <c r="BP21" s="542"/>
      <c r="BQ21" s="542"/>
      <c r="BR21" s="542"/>
      <c r="BS21" s="542"/>
      <c r="BT21" s="542"/>
      <c r="BU21" s="543"/>
      <c r="BV21" s="541"/>
      <c r="BW21" s="542"/>
      <c r="BX21" s="542"/>
      <c r="BY21" s="542"/>
      <c r="BZ21" s="542"/>
      <c r="CA21" s="542"/>
      <c r="CB21" s="542"/>
      <c r="CC21" s="543"/>
      <c r="CD21" s="53"/>
      <c r="CE21" s="513"/>
      <c r="CF21" s="513"/>
      <c r="CG21" s="513"/>
      <c r="CH21" s="513"/>
      <c r="CI21" s="513"/>
      <c r="CJ21" s="513"/>
      <c r="CK21" s="513"/>
      <c r="CL21" s="513"/>
      <c r="CM21" s="513"/>
      <c r="CN21" s="513"/>
      <c r="CO21" s="513"/>
      <c r="CP21" s="513"/>
      <c r="CQ21" s="513"/>
      <c r="CR21" s="513"/>
      <c r="CS21" s="514"/>
      <c r="CT21" s="398"/>
      <c r="CU21" s="399"/>
      <c r="CV21" s="399"/>
      <c r="CW21" s="399"/>
      <c r="CX21" s="399"/>
      <c r="CY21" s="399"/>
      <c r="CZ21" s="399"/>
      <c r="DA21" s="400"/>
      <c r="DB21" s="398"/>
      <c r="DC21" s="399"/>
      <c r="DD21" s="399"/>
      <c r="DE21" s="399"/>
      <c r="DF21" s="399"/>
      <c r="DG21" s="399"/>
      <c r="DH21" s="399"/>
      <c r="DI21" s="400"/>
    </row>
    <row r="22" spans="1:113" ht="18.75" customHeight="1" x14ac:dyDescent="0.2">
      <c r="A22" s="40"/>
      <c r="B22" s="544" t="s">
        <v>95</v>
      </c>
      <c r="C22" s="545"/>
      <c r="D22" s="546"/>
      <c r="E22" s="407" t="s">
        <v>24</v>
      </c>
      <c r="F22" s="412"/>
      <c r="G22" s="412"/>
      <c r="H22" s="412"/>
      <c r="I22" s="412"/>
      <c r="J22" s="412"/>
      <c r="K22" s="402"/>
      <c r="L22" s="407" t="s">
        <v>96</v>
      </c>
      <c r="M22" s="412"/>
      <c r="N22" s="412"/>
      <c r="O22" s="412"/>
      <c r="P22" s="402"/>
      <c r="Q22" s="553" t="s">
        <v>97</v>
      </c>
      <c r="R22" s="554"/>
      <c r="S22" s="554"/>
      <c r="T22" s="554"/>
      <c r="U22" s="554"/>
      <c r="V22" s="555"/>
      <c r="W22" s="559" t="s">
        <v>98</v>
      </c>
      <c r="X22" s="545"/>
      <c r="Y22" s="546"/>
      <c r="Z22" s="407" t="s">
        <v>24</v>
      </c>
      <c r="AA22" s="412"/>
      <c r="AB22" s="412"/>
      <c r="AC22" s="412"/>
      <c r="AD22" s="412"/>
      <c r="AE22" s="412"/>
      <c r="AF22" s="412"/>
      <c r="AG22" s="402"/>
      <c r="AH22" s="564" t="s">
        <v>99</v>
      </c>
      <c r="AI22" s="412"/>
      <c r="AJ22" s="412"/>
      <c r="AK22" s="412"/>
      <c r="AL22" s="402"/>
      <c r="AM22" s="564" t="s">
        <v>100</v>
      </c>
      <c r="AN22" s="565"/>
      <c r="AO22" s="565"/>
      <c r="AP22" s="565"/>
      <c r="AQ22" s="565"/>
      <c r="AR22" s="566"/>
      <c r="AS22" s="553" t="s">
        <v>97</v>
      </c>
      <c r="AT22" s="554"/>
      <c r="AU22" s="554"/>
      <c r="AV22" s="554"/>
      <c r="AW22" s="554"/>
      <c r="AX22" s="570"/>
      <c r="AY22" s="361" t="s">
        <v>101</v>
      </c>
      <c r="AZ22" s="362"/>
      <c r="BA22" s="362"/>
      <c r="BB22" s="362"/>
      <c r="BC22" s="362"/>
      <c r="BD22" s="362"/>
      <c r="BE22" s="362"/>
      <c r="BF22" s="362"/>
      <c r="BG22" s="362"/>
      <c r="BH22" s="362"/>
      <c r="BI22" s="362"/>
      <c r="BJ22" s="362"/>
      <c r="BK22" s="362"/>
      <c r="BL22" s="362"/>
      <c r="BM22" s="363"/>
      <c r="BN22" s="364">
        <v>21208508</v>
      </c>
      <c r="BO22" s="365"/>
      <c r="BP22" s="365"/>
      <c r="BQ22" s="365"/>
      <c r="BR22" s="365"/>
      <c r="BS22" s="365"/>
      <c r="BT22" s="365"/>
      <c r="BU22" s="366"/>
      <c r="BV22" s="364">
        <v>21644756</v>
      </c>
      <c r="BW22" s="365"/>
      <c r="BX22" s="365"/>
      <c r="BY22" s="365"/>
      <c r="BZ22" s="365"/>
      <c r="CA22" s="365"/>
      <c r="CB22" s="365"/>
      <c r="CC22" s="366"/>
      <c r="CD22" s="53"/>
      <c r="CE22" s="513"/>
      <c r="CF22" s="513"/>
      <c r="CG22" s="513"/>
      <c r="CH22" s="513"/>
      <c r="CI22" s="513"/>
      <c r="CJ22" s="513"/>
      <c r="CK22" s="513"/>
      <c r="CL22" s="513"/>
      <c r="CM22" s="513"/>
      <c r="CN22" s="513"/>
      <c r="CO22" s="513"/>
      <c r="CP22" s="513"/>
      <c r="CQ22" s="513"/>
      <c r="CR22" s="513"/>
      <c r="CS22" s="514"/>
      <c r="CT22" s="398"/>
      <c r="CU22" s="399"/>
      <c r="CV22" s="399"/>
      <c r="CW22" s="399"/>
      <c r="CX22" s="399"/>
      <c r="CY22" s="399"/>
      <c r="CZ22" s="399"/>
      <c r="DA22" s="400"/>
      <c r="DB22" s="398"/>
      <c r="DC22" s="399"/>
      <c r="DD22" s="399"/>
      <c r="DE22" s="399"/>
      <c r="DF22" s="399"/>
      <c r="DG22" s="399"/>
      <c r="DH22" s="399"/>
      <c r="DI22" s="400"/>
    </row>
    <row r="23" spans="1:113" ht="18.75" customHeight="1" x14ac:dyDescent="0.2">
      <c r="A23" s="40"/>
      <c r="B23" s="547"/>
      <c r="C23" s="548"/>
      <c r="D23" s="549"/>
      <c r="E23" s="387"/>
      <c r="F23" s="392"/>
      <c r="G23" s="392"/>
      <c r="H23" s="392"/>
      <c r="I23" s="392"/>
      <c r="J23" s="392"/>
      <c r="K23" s="381"/>
      <c r="L23" s="387"/>
      <c r="M23" s="392"/>
      <c r="N23" s="392"/>
      <c r="O23" s="392"/>
      <c r="P23" s="381"/>
      <c r="Q23" s="556"/>
      <c r="R23" s="557"/>
      <c r="S23" s="557"/>
      <c r="T23" s="557"/>
      <c r="U23" s="557"/>
      <c r="V23" s="558"/>
      <c r="W23" s="560"/>
      <c r="X23" s="548"/>
      <c r="Y23" s="549"/>
      <c r="Z23" s="387"/>
      <c r="AA23" s="392"/>
      <c r="AB23" s="392"/>
      <c r="AC23" s="392"/>
      <c r="AD23" s="392"/>
      <c r="AE23" s="392"/>
      <c r="AF23" s="392"/>
      <c r="AG23" s="381"/>
      <c r="AH23" s="387"/>
      <c r="AI23" s="392"/>
      <c r="AJ23" s="392"/>
      <c r="AK23" s="392"/>
      <c r="AL23" s="381"/>
      <c r="AM23" s="567"/>
      <c r="AN23" s="568"/>
      <c r="AO23" s="568"/>
      <c r="AP23" s="568"/>
      <c r="AQ23" s="568"/>
      <c r="AR23" s="569"/>
      <c r="AS23" s="556"/>
      <c r="AT23" s="557"/>
      <c r="AU23" s="557"/>
      <c r="AV23" s="557"/>
      <c r="AW23" s="557"/>
      <c r="AX23" s="571"/>
      <c r="AY23" s="429" t="s">
        <v>102</v>
      </c>
      <c r="AZ23" s="430"/>
      <c r="BA23" s="430"/>
      <c r="BB23" s="430"/>
      <c r="BC23" s="430"/>
      <c r="BD23" s="430"/>
      <c r="BE23" s="430"/>
      <c r="BF23" s="430"/>
      <c r="BG23" s="430"/>
      <c r="BH23" s="430"/>
      <c r="BI23" s="430"/>
      <c r="BJ23" s="430"/>
      <c r="BK23" s="430"/>
      <c r="BL23" s="430"/>
      <c r="BM23" s="431"/>
      <c r="BN23" s="432">
        <v>15449317</v>
      </c>
      <c r="BO23" s="433"/>
      <c r="BP23" s="433"/>
      <c r="BQ23" s="433"/>
      <c r="BR23" s="433"/>
      <c r="BS23" s="433"/>
      <c r="BT23" s="433"/>
      <c r="BU23" s="434"/>
      <c r="BV23" s="432">
        <v>16159987</v>
      </c>
      <c r="BW23" s="433"/>
      <c r="BX23" s="433"/>
      <c r="BY23" s="433"/>
      <c r="BZ23" s="433"/>
      <c r="CA23" s="433"/>
      <c r="CB23" s="433"/>
      <c r="CC23" s="434"/>
      <c r="CD23" s="53"/>
      <c r="CE23" s="513"/>
      <c r="CF23" s="513"/>
      <c r="CG23" s="513"/>
      <c r="CH23" s="513"/>
      <c r="CI23" s="513"/>
      <c r="CJ23" s="513"/>
      <c r="CK23" s="513"/>
      <c r="CL23" s="513"/>
      <c r="CM23" s="513"/>
      <c r="CN23" s="513"/>
      <c r="CO23" s="513"/>
      <c r="CP23" s="513"/>
      <c r="CQ23" s="513"/>
      <c r="CR23" s="513"/>
      <c r="CS23" s="514"/>
      <c r="CT23" s="398"/>
      <c r="CU23" s="399"/>
      <c r="CV23" s="399"/>
      <c r="CW23" s="399"/>
      <c r="CX23" s="399"/>
      <c r="CY23" s="399"/>
      <c r="CZ23" s="399"/>
      <c r="DA23" s="400"/>
      <c r="DB23" s="398"/>
      <c r="DC23" s="399"/>
      <c r="DD23" s="399"/>
      <c r="DE23" s="399"/>
      <c r="DF23" s="399"/>
      <c r="DG23" s="399"/>
      <c r="DH23" s="399"/>
      <c r="DI23" s="400"/>
    </row>
    <row r="24" spans="1:113" ht="18.75" customHeight="1" thickBot="1" x14ac:dyDescent="0.25">
      <c r="A24" s="40"/>
      <c r="B24" s="547"/>
      <c r="C24" s="548"/>
      <c r="D24" s="549"/>
      <c r="E24" s="451" t="s">
        <v>103</v>
      </c>
      <c r="F24" s="425"/>
      <c r="G24" s="425"/>
      <c r="H24" s="425"/>
      <c r="I24" s="425"/>
      <c r="J24" s="425"/>
      <c r="K24" s="426"/>
      <c r="L24" s="452">
        <v>1</v>
      </c>
      <c r="M24" s="453"/>
      <c r="N24" s="453"/>
      <c r="O24" s="453"/>
      <c r="P24" s="495"/>
      <c r="Q24" s="452">
        <v>9400</v>
      </c>
      <c r="R24" s="453"/>
      <c r="S24" s="453"/>
      <c r="T24" s="453"/>
      <c r="U24" s="453"/>
      <c r="V24" s="495"/>
      <c r="W24" s="560"/>
      <c r="X24" s="548"/>
      <c r="Y24" s="549"/>
      <c r="Z24" s="451" t="s">
        <v>104</v>
      </c>
      <c r="AA24" s="425"/>
      <c r="AB24" s="425"/>
      <c r="AC24" s="425"/>
      <c r="AD24" s="425"/>
      <c r="AE24" s="425"/>
      <c r="AF24" s="425"/>
      <c r="AG24" s="426"/>
      <c r="AH24" s="452">
        <v>402</v>
      </c>
      <c r="AI24" s="453"/>
      <c r="AJ24" s="453"/>
      <c r="AK24" s="453"/>
      <c r="AL24" s="495"/>
      <c r="AM24" s="452">
        <v>1188714</v>
      </c>
      <c r="AN24" s="453"/>
      <c r="AO24" s="453"/>
      <c r="AP24" s="453"/>
      <c r="AQ24" s="453"/>
      <c r="AR24" s="495"/>
      <c r="AS24" s="452">
        <v>2957</v>
      </c>
      <c r="AT24" s="453"/>
      <c r="AU24" s="453"/>
      <c r="AV24" s="453"/>
      <c r="AW24" s="453"/>
      <c r="AX24" s="454"/>
      <c r="AY24" s="538" t="s">
        <v>105</v>
      </c>
      <c r="AZ24" s="539"/>
      <c r="BA24" s="539"/>
      <c r="BB24" s="539"/>
      <c r="BC24" s="539"/>
      <c r="BD24" s="539"/>
      <c r="BE24" s="539"/>
      <c r="BF24" s="539"/>
      <c r="BG24" s="539"/>
      <c r="BH24" s="539"/>
      <c r="BI24" s="539"/>
      <c r="BJ24" s="539"/>
      <c r="BK24" s="539"/>
      <c r="BL24" s="539"/>
      <c r="BM24" s="540"/>
      <c r="BN24" s="432">
        <v>11451651</v>
      </c>
      <c r="BO24" s="433"/>
      <c r="BP24" s="433"/>
      <c r="BQ24" s="433"/>
      <c r="BR24" s="433"/>
      <c r="BS24" s="433"/>
      <c r="BT24" s="433"/>
      <c r="BU24" s="434"/>
      <c r="BV24" s="432">
        <v>11577223</v>
      </c>
      <c r="BW24" s="433"/>
      <c r="BX24" s="433"/>
      <c r="BY24" s="433"/>
      <c r="BZ24" s="433"/>
      <c r="CA24" s="433"/>
      <c r="CB24" s="433"/>
      <c r="CC24" s="434"/>
      <c r="CD24" s="53"/>
      <c r="CE24" s="513"/>
      <c r="CF24" s="513"/>
      <c r="CG24" s="513"/>
      <c r="CH24" s="513"/>
      <c r="CI24" s="513"/>
      <c r="CJ24" s="513"/>
      <c r="CK24" s="513"/>
      <c r="CL24" s="513"/>
      <c r="CM24" s="513"/>
      <c r="CN24" s="513"/>
      <c r="CO24" s="513"/>
      <c r="CP24" s="513"/>
      <c r="CQ24" s="513"/>
      <c r="CR24" s="513"/>
      <c r="CS24" s="514"/>
      <c r="CT24" s="398"/>
      <c r="CU24" s="399"/>
      <c r="CV24" s="399"/>
      <c r="CW24" s="399"/>
      <c r="CX24" s="399"/>
      <c r="CY24" s="399"/>
      <c r="CZ24" s="399"/>
      <c r="DA24" s="400"/>
      <c r="DB24" s="398"/>
      <c r="DC24" s="399"/>
      <c r="DD24" s="399"/>
      <c r="DE24" s="399"/>
      <c r="DF24" s="399"/>
      <c r="DG24" s="399"/>
      <c r="DH24" s="399"/>
      <c r="DI24" s="400"/>
    </row>
    <row r="25" spans="1:113" ht="18.75" customHeight="1" x14ac:dyDescent="0.2">
      <c r="A25" s="40"/>
      <c r="B25" s="547"/>
      <c r="C25" s="548"/>
      <c r="D25" s="549"/>
      <c r="E25" s="451" t="s">
        <v>106</v>
      </c>
      <c r="F25" s="425"/>
      <c r="G25" s="425"/>
      <c r="H25" s="425"/>
      <c r="I25" s="425"/>
      <c r="J25" s="425"/>
      <c r="K25" s="426"/>
      <c r="L25" s="452">
        <v>1</v>
      </c>
      <c r="M25" s="453"/>
      <c r="N25" s="453"/>
      <c r="O25" s="453"/>
      <c r="P25" s="495"/>
      <c r="Q25" s="452">
        <v>7050</v>
      </c>
      <c r="R25" s="453"/>
      <c r="S25" s="453"/>
      <c r="T25" s="453"/>
      <c r="U25" s="453"/>
      <c r="V25" s="495"/>
      <c r="W25" s="560"/>
      <c r="X25" s="548"/>
      <c r="Y25" s="549"/>
      <c r="Z25" s="451" t="s">
        <v>107</v>
      </c>
      <c r="AA25" s="425"/>
      <c r="AB25" s="425"/>
      <c r="AC25" s="425"/>
      <c r="AD25" s="425"/>
      <c r="AE25" s="425"/>
      <c r="AF25" s="425"/>
      <c r="AG25" s="426"/>
      <c r="AH25" s="452">
        <v>68</v>
      </c>
      <c r="AI25" s="453"/>
      <c r="AJ25" s="453"/>
      <c r="AK25" s="453"/>
      <c r="AL25" s="495"/>
      <c r="AM25" s="452">
        <v>190060</v>
      </c>
      <c r="AN25" s="453"/>
      <c r="AO25" s="453"/>
      <c r="AP25" s="453"/>
      <c r="AQ25" s="453"/>
      <c r="AR25" s="495"/>
      <c r="AS25" s="452">
        <v>2795</v>
      </c>
      <c r="AT25" s="453"/>
      <c r="AU25" s="453"/>
      <c r="AV25" s="453"/>
      <c r="AW25" s="453"/>
      <c r="AX25" s="454"/>
      <c r="AY25" s="361" t="s">
        <v>108</v>
      </c>
      <c r="AZ25" s="362"/>
      <c r="BA25" s="362"/>
      <c r="BB25" s="362"/>
      <c r="BC25" s="362"/>
      <c r="BD25" s="362"/>
      <c r="BE25" s="362"/>
      <c r="BF25" s="362"/>
      <c r="BG25" s="362"/>
      <c r="BH25" s="362"/>
      <c r="BI25" s="362"/>
      <c r="BJ25" s="362"/>
      <c r="BK25" s="362"/>
      <c r="BL25" s="362"/>
      <c r="BM25" s="363"/>
      <c r="BN25" s="364">
        <v>1820943</v>
      </c>
      <c r="BO25" s="365"/>
      <c r="BP25" s="365"/>
      <c r="BQ25" s="365"/>
      <c r="BR25" s="365"/>
      <c r="BS25" s="365"/>
      <c r="BT25" s="365"/>
      <c r="BU25" s="366"/>
      <c r="BV25" s="364">
        <v>3594117</v>
      </c>
      <c r="BW25" s="365"/>
      <c r="BX25" s="365"/>
      <c r="BY25" s="365"/>
      <c r="BZ25" s="365"/>
      <c r="CA25" s="365"/>
      <c r="CB25" s="365"/>
      <c r="CC25" s="366"/>
      <c r="CD25" s="53"/>
      <c r="CE25" s="513"/>
      <c r="CF25" s="513"/>
      <c r="CG25" s="513"/>
      <c r="CH25" s="513"/>
      <c r="CI25" s="513"/>
      <c r="CJ25" s="513"/>
      <c r="CK25" s="513"/>
      <c r="CL25" s="513"/>
      <c r="CM25" s="513"/>
      <c r="CN25" s="513"/>
      <c r="CO25" s="513"/>
      <c r="CP25" s="513"/>
      <c r="CQ25" s="513"/>
      <c r="CR25" s="513"/>
      <c r="CS25" s="514"/>
      <c r="CT25" s="398"/>
      <c r="CU25" s="399"/>
      <c r="CV25" s="399"/>
      <c r="CW25" s="399"/>
      <c r="CX25" s="399"/>
      <c r="CY25" s="399"/>
      <c r="CZ25" s="399"/>
      <c r="DA25" s="400"/>
      <c r="DB25" s="398"/>
      <c r="DC25" s="399"/>
      <c r="DD25" s="399"/>
      <c r="DE25" s="399"/>
      <c r="DF25" s="399"/>
      <c r="DG25" s="399"/>
      <c r="DH25" s="399"/>
      <c r="DI25" s="400"/>
    </row>
    <row r="26" spans="1:113" ht="18.75" customHeight="1" x14ac:dyDescent="0.2">
      <c r="A26" s="40"/>
      <c r="B26" s="547"/>
      <c r="C26" s="548"/>
      <c r="D26" s="549"/>
      <c r="E26" s="451" t="s">
        <v>109</v>
      </c>
      <c r="F26" s="425"/>
      <c r="G26" s="425"/>
      <c r="H26" s="425"/>
      <c r="I26" s="425"/>
      <c r="J26" s="425"/>
      <c r="K26" s="426"/>
      <c r="L26" s="452">
        <v>1</v>
      </c>
      <c r="M26" s="453"/>
      <c r="N26" s="453"/>
      <c r="O26" s="453"/>
      <c r="P26" s="495"/>
      <c r="Q26" s="452">
        <v>6100</v>
      </c>
      <c r="R26" s="453"/>
      <c r="S26" s="453"/>
      <c r="T26" s="453"/>
      <c r="U26" s="453"/>
      <c r="V26" s="495"/>
      <c r="W26" s="560"/>
      <c r="X26" s="548"/>
      <c r="Y26" s="549"/>
      <c r="Z26" s="451" t="s">
        <v>110</v>
      </c>
      <c r="AA26" s="572"/>
      <c r="AB26" s="572"/>
      <c r="AC26" s="572"/>
      <c r="AD26" s="572"/>
      <c r="AE26" s="572"/>
      <c r="AF26" s="572"/>
      <c r="AG26" s="573"/>
      <c r="AH26" s="452">
        <v>32</v>
      </c>
      <c r="AI26" s="453"/>
      <c r="AJ26" s="453"/>
      <c r="AK26" s="453"/>
      <c r="AL26" s="495"/>
      <c r="AM26" s="452">
        <v>103392</v>
      </c>
      <c r="AN26" s="453"/>
      <c r="AO26" s="453"/>
      <c r="AP26" s="453"/>
      <c r="AQ26" s="453"/>
      <c r="AR26" s="495"/>
      <c r="AS26" s="452">
        <v>3231</v>
      </c>
      <c r="AT26" s="453"/>
      <c r="AU26" s="453"/>
      <c r="AV26" s="453"/>
      <c r="AW26" s="453"/>
      <c r="AX26" s="454"/>
      <c r="AY26" s="435" t="s">
        <v>111</v>
      </c>
      <c r="AZ26" s="436"/>
      <c r="BA26" s="436"/>
      <c r="BB26" s="436"/>
      <c r="BC26" s="436"/>
      <c r="BD26" s="436"/>
      <c r="BE26" s="436"/>
      <c r="BF26" s="436"/>
      <c r="BG26" s="436"/>
      <c r="BH26" s="436"/>
      <c r="BI26" s="436"/>
      <c r="BJ26" s="436"/>
      <c r="BK26" s="436"/>
      <c r="BL26" s="436"/>
      <c r="BM26" s="437"/>
      <c r="BN26" s="432" t="s">
        <v>64</v>
      </c>
      <c r="BO26" s="433"/>
      <c r="BP26" s="433"/>
      <c r="BQ26" s="433"/>
      <c r="BR26" s="433"/>
      <c r="BS26" s="433"/>
      <c r="BT26" s="433"/>
      <c r="BU26" s="434"/>
      <c r="BV26" s="432" t="s">
        <v>64</v>
      </c>
      <c r="BW26" s="433"/>
      <c r="BX26" s="433"/>
      <c r="BY26" s="433"/>
      <c r="BZ26" s="433"/>
      <c r="CA26" s="433"/>
      <c r="CB26" s="433"/>
      <c r="CC26" s="434"/>
      <c r="CD26" s="53"/>
      <c r="CE26" s="513"/>
      <c r="CF26" s="513"/>
      <c r="CG26" s="513"/>
      <c r="CH26" s="513"/>
      <c r="CI26" s="513"/>
      <c r="CJ26" s="513"/>
      <c r="CK26" s="513"/>
      <c r="CL26" s="513"/>
      <c r="CM26" s="513"/>
      <c r="CN26" s="513"/>
      <c r="CO26" s="513"/>
      <c r="CP26" s="513"/>
      <c r="CQ26" s="513"/>
      <c r="CR26" s="513"/>
      <c r="CS26" s="514"/>
      <c r="CT26" s="398"/>
      <c r="CU26" s="399"/>
      <c r="CV26" s="399"/>
      <c r="CW26" s="399"/>
      <c r="CX26" s="399"/>
      <c r="CY26" s="399"/>
      <c r="CZ26" s="399"/>
      <c r="DA26" s="400"/>
      <c r="DB26" s="398"/>
      <c r="DC26" s="399"/>
      <c r="DD26" s="399"/>
      <c r="DE26" s="399"/>
      <c r="DF26" s="399"/>
      <c r="DG26" s="399"/>
      <c r="DH26" s="399"/>
      <c r="DI26" s="400"/>
    </row>
    <row r="27" spans="1:113" ht="18.75" customHeight="1" thickBot="1" x14ac:dyDescent="0.25">
      <c r="A27" s="40"/>
      <c r="B27" s="547"/>
      <c r="C27" s="548"/>
      <c r="D27" s="549"/>
      <c r="E27" s="451" t="s">
        <v>112</v>
      </c>
      <c r="F27" s="425"/>
      <c r="G27" s="425"/>
      <c r="H27" s="425"/>
      <c r="I27" s="425"/>
      <c r="J27" s="425"/>
      <c r="K27" s="426"/>
      <c r="L27" s="452">
        <v>1</v>
      </c>
      <c r="M27" s="453"/>
      <c r="N27" s="453"/>
      <c r="O27" s="453"/>
      <c r="P27" s="495"/>
      <c r="Q27" s="452">
        <v>4700</v>
      </c>
      <c r="R27" s="453"/>
      <c r="S27" s="453"/>
      <c r="T27" s="453"/>
      <c r="U27" s="453"/>
      <c r="V27" s="495"/>
      <c r="W27" s="560"/>
      <c r="X27" s="548"/>
      <c r="Y27" s="549"/>
      <c r="Z27" s="451" t="s">
        <v>113</v>
      </c>
      <c r="AA27" s="425"/>
      <c r="AB27" s="425"/>
      <c r="AC27" s="425"/>
      <c r="AD27" s="425"/>
      <c r="AE27" s="425"/>
      <c r="AF27" s="425"/>
      <c r="AG27" s="426"/>
      <c r="AH27" s="452">
        <v>5</v>
      </c>
      <c r="AI27" s="453"/>
      <c r="AJ27" s="453"/>
      <c r="AK27" s="453"/>
      <c r="AL27" s="495"/>
      <c r="AM27" s="452">
        <v>20525</v>
      </c>
      <c r="AN27" s="453"/>
      <c r="AO27" s="453"/>
      <c r="AP27" s="453"/>
      <c r="AQ27" s="453"/>
      <c r="AR27" s="495"/>
      <c r="AS27" s="452">
        <v>4105</v>
      </c>
      <c r="AT27" s="453"/>
      <c r="AU27" s="453"/>
      <c r="AV27" s="453"/>
      <c r="AW27" s="453"/>
      <c r="AX27" s="454"/>
      <c r="AY27" s="496" t="s">
        <v>114</v>
      </c>
      <c r="AZ27" s="497"/>
      <c r="BA27" s="497"/>
      <c r="BB27" s="497"/>
      <c r="BC27" s="497"/>
      <c r="BD27" s="497"/>
      <c r="BE27" s="497"/>
      <c r="BF27" s="497"/>
      <c r="BG27" s="497"/>
      <c r="BH27" s="497"/>
      <c r="BI27" s="497"/>
      <c r="BJ27" s="497"/>
      <c r="BK27" s="497"/>
      <c r="BL27" s="497"/>
      <c r="BM27" s="498"/>
      <c r="BN27" s="541">
        <v>179485</v>
      </c>
      <c r="BO27" s="542"/>
      <c r="BP27" s="542"/>
      <c r="BQ27" s="542"/>
      <c r="BR27" s="542"/>
      <c r="BS27" s="542"/>
      <c r="BT27" s="542"/>
      <c r="BU27" s="543"/>
      <c r="BV27" s="541">
        <v>179484</v>
      </c>
      <c r="BW27" s="542"/>
      <c r="BX27" s="542"/>
      <c r="BY27" s="542"/>
      <c r="BZ27" s="542"/>
      <c r="CA27" s="542"/>
      <c r="CB27" s="542"/>
      <c r="CC27" s="543"/>
      <c r="CD27" s="55"/>
      <c r="CE27" s="513"/>
      <c r="CF27" s="513"/>
      <c r="CG27" s="513"/>
      <c r="CH27" s="513"/>
      <c r="CI27" s="513"/>
      <c r="CJ27" s="513"/>
      <c r="CK27" s="513"/>
      <c r="CL27" s="513"/>
      <c r="CM27" s="513"/>
      <c r="CN27" s="513"/>
      <c r="CO27" s="513"/>
      <c r="CP27" s="513"/>
      <c r="CQ27" s="513"/>
      <c r="CR27" s="513"/>
      <c r="CS27" s="514"/>
      <c r="CT27" s="398"/>
      <c r="CU27" s="399"/>
      <c r="CV27" s="399"/>
      <c r="CW27" s="399"/>
      <c r="CX27" s="399"/>
      <c r="CY27" s="399"/>
      <c r="CZ27" s="399"/>
      <c r="DA27" s="400"/>
      <c r="DB27" s="398"/>
      <c r="DC27" s="399"/>
      <c r="DD27" s="399"/>
      <c r="DE27" s="399"/>
      <c r="DF27" s="399"/>
      <c r="DG27" s="399"/>
      <c r="DH27" s="399"/>
      <c r="DI27" s="400"/>
    </row>
    <row r="28" spans="1:113" ht="18.75" customHeight="1" x14ac:dyDescent="0.2">
      <c r="A28" s="40"/>
      <c r="B28" s="547"/>
      <c r="C28" s="548"/>
      <c r="D28" s="549"/>
      <c r="E28" s="451" t="s">
        <v>115</v>
      </c>
      <c r="F28" s="425"/>
      <c r="G28" s="425"/>
      <c r="H28" s="425"/>
      <c r="I28" s="425"/>
      <c r="J28" s="425"/>
      <c r="K28" s="426"/>
      <c r="L28" s="452">
        <v>1</v>
      </c>
      <c r="M28" s="453"/>
      <c r="N28" s="453"/>
      <c r="O28" s="453"/>
      <c r="P28" s="495"/>
      <c r="Q28" s="452">
        <v>4180</v>
      </c>
      <c r="R28" s="453"/>
      <c r="S28" s="453"/>
      <c r="T28" s="453"/>
      <c r="U28" s="453"/>
      <c r="V28" s="495"/>
      <c r="W28" s="560"/>
      <c r="X28" s="548"/>
      <c r="Y28" s="549"/>
      <c r="Z28" s="451" t="s">
        <v>116</v>
      </c>
      <c r="AA28" s="425"/>
      <c r="AB28" s="425"/>
      <c r="AC28" s="425"/>
      <c r="AD28" s="425"/>
      <c r="AE28" s="425"/>
      <c r="AF28" s="425"/>
      <c r="AG28" s="426"/>
      <c r="AH28" s="452" t="s">
        <v>64</v>
      </c>
      <c r="AI28" s="453"/>
      <c r="AJ28" s="453"/>
      <c r="AK28" s="453"/>
      <c r="AL28" s="495"/>
      <c r="AM28" s="452" t="s">
        <v>64</v>
      </c>
      <c r="AN28" s="453"/>
      <c r="AO28" s="453"/>
      <c r="AP28" s="453"/>
      <c r="AQ28" s="453"/>
      <c r="AR28" s="495"/>
      <c r="AS28" s="452" t="s">
        <v>64</v>
      </c>
      <c r="AT28" s="453"/>
      <c r="AU28" s="453"/>
      <c r="AV28" s="453"/>
      <c r="AW28" s="453"/>
      <c r="AX28" s="454"/>
      <c r="AY28" s="574" t="s">
        <v>117</v>
      </c>
      <c r="AZ28" s="575"/>
      <c r="BA28" s="575"/>
      <c r="BB28" s="576"/>
      <c r="BC28" s="361" t="s">
        <v>118</v>
      </c>
      <c r="BD28" s="362"/>
      <c r="BE28" s="362"/>
      <c r="BF28" s="362"/>
      <c r="BG28" s="362"/>
      <c r="BH28" s="362"/>
      <c r="BI28" s="362"/>
      <c r="BJ28" s="362"/>
      <c r="BK28" s="362"/>
      <c r="BL28" s="362"/>
      <c r="BM28" s="363"/>
      <c r="BN28" s="364">
        <v>6375547</v>
      </c>
      <c r="BO28" s="365"/>
      <c r="BP28" s="365"/>
      <c r="BQ28" s="365"/>
      <c r="BR28" s="365"/>
      <c r="BS28" s="365"/>
      <c r="BT28" s="365"/>
      <c r="BU28" s="366"/>
      <c r="BV28" s="364">
        <v>5730302</v>
      </c>
      <c r="BW28" s="365"/>
      <c r="BX28" s="365"/>
      <c r="BY28" s="365"/>
      <c r="BZ28" s="365"/>
      <c r="CA28" s="365"/>
      <c r="CB28" s="365"/>
      <c r="CC28" s="366"/>
      <c r="CD28" s="53"/>
      <c r="CE28" s="513"/>
      <c r="CF28" s="513"/>
      <c r="CG28" s="513"/>
      <c r="CH28" s="513"/>
      <c r="CI28" s="513"/>
      <c r="CJ28" s="513"/>
      <c r="CK28" s="513"/>
      <c r="CL28" s="513"/>
      <c r="CM28" s="513"/>
      <c r="CN28" s="513"/>
      <c r="CO28" s="513"/>
      <c r="CP28" s="513"/>
      <c r="CQ28" s="513"/>
      <c r="CR28" s="513"/>
      <c r="CS28" s="514"/>
      <c r="CT28" s="398"/>
      <c r="CU28" s="399"/>
      <c r="CV28" s="399"/>
      <c r="CW28" s="399"/>
      <c r="CX28" s="399"/>
      <c r="CY28" s="399"/>
      <c r="CZ28" s="399"/>
      <c r="DA28" s="400"/>
      <c r="DB28" s="398"/>
      <c r="DC28" s="399"/>
      <c r="DD28" s="399"/>
      <c r="DE28" s="399"/>
      <c r="DF28" s="399"/>
      <c r="DG28" s="399"/>
      <c r="DH28" s="399"/>
      <c r="DI28" s="400"/>
    </row>
    <row r="29" spans="1:113" ht="18.75" customHeight="1" x14ac:dyDescent="0.2">
      <c r="A29" s="40"/>
      <c r="B29" s="547"/>
      <c r="C29" s="548"/>
      <c r="D29" s="549"/>
      <c r="E29" s="451" t="s">
        <v>119</v>
      </c>
      <c r="F29" s="425"/>
      <c r="G29" s="425"/>
      <c r="H29" s="425"/>
      <c r="I29" s="425"/>
      <c r="J29" s="425"/>
      <c r="K29" s="426"/>
      <c r="L29" s="452">
        <v>20</v>
      </c>
      <c r="M29" s="453"/>
      <c r="N29" s="453"/>
      <c r="O29" s="453"/>
      <c r="P29" s="495"/>
      <c r="Q29" s="452">
        <v>3930</v>
      </c>
      <c r="R29" s="453"/>
      <c r="S29" s="453"/>
      <c r="T29" s="453"/>
      <c r="U29" s="453"/>
      <c r="V29" s="495"/>
      <c r="W29" s="561"/>
      <c r="X29" s="562"/>
      <c r="Y29" s="563"/>
      <c r="Z29" s="451" t="s">
        <v>120</v>
      </c>
      <c r="AA29" s="425"/>
      <c r="AB29" s="425"/>
      <c r="AC29" s="425"/>
      <c r="AD29" s="425"/>
      <c r="AE29" s="425"/>
      <c r="AF29" s="425"/>
      <c r="AG29" s="426"/>
      <c r="AH29" s="452">
        <v>407</v>
      </c>
      <c r="AI29" s="453"/>
      <c r="AJ29" s="453"/>
      <c r="AK29" s="453"/>
      <c r="AL29" s="495"/>
      <c r="AM29" s="452">
        <v>1209239</v>
      </c>
      <c r="AN29" s="453"/>
      <c r="AO29" s="453"/>
      <c r="AP29" s="453"/>
      <c r="AQ29" s="453"/>
      <c r="AR29" s="495"/>
      <c r="AS29" s="452">
        <v>2971</v>
      </c>
      <c r="AT29" s="453"/>
      <c r="AU29" s="453"/>
      <c r="AV29" s="453"/>
      <c r="AW29" s="453"/>
      <c r="AX29" s="454"/>
      <c r="AY29" s="577"/>
      <c r="AZ29" s="578"/>
      <c r="BA29" s="578"/>
      <c r="BB29" s="579"/>
      <c r="BC29" s="429" t="s">
        <v>121</v>
      </c>
      <c r="BD29" s="430"/>
      <c r="BE29" s="430"/>
      <c r="BF29" s="430"/>
      <c r="BG29" s="430"/>
      <c r="BH29" s="430"/>
      <c r="BI29" s="430"/>
      <c r="BJ29" s="430"/>
      <c r="BK29" s="430"/>
      <c r="BL29" s="430"/>
      <c r="BM29" s="431"/>
      <c r="BN29" s="432">
        <v>919568</v>
      </c>
      <c r="BO29" s="433"/>
      <c r="BP29" s="433"/>
      <c r="BQ29" s="433"/>
      <c r="BR29" s="433"/>
      <c r="BS29" s="433"/>
      <c r="BT29" s="433"/>
      <c r="BU29" s="434"/>
      <c r="BV29" s="432">
        <v>614983</v>
      </c>
      <c r="BW29" s="433"/>
      <c r="BX29" s="433"/>
      <c r="BY29" s="433"/>
      <c r="BZ29" s="433"/>
      <c r="CA29" s="433"/>
      <c r="CB29" s="433"/>
      <c r="CC29" s="434"/>
      <c r="CD29" s="55"/>
      <c r="CE29" s="513"/>
      <c r="CF29" s="513"/>
      <c r="CG29" s="513"/>
      <c r="CH29" s="513"/>
      <c r="CI29" s="513"/>
      <c r="CJ29" s="513"/>
      <c r="CK29" s="513"/>
      <c r="CL29" s="513"/>
      <c r="CM29" s="513"/>
      <c r="CN29" s="513"/>
      <c r="CO29" s="513"/>
      <c r="CP29" s="513"/>
      <c r="CQ29" s="513"/>
      <c r="CR29" s="513"/>
      <c r="CS29" s="514"/>
      <c r="CT29" s="398"/>
      <c r="CU29" s="399"/>
      <c r="CV29" s="399"/>
      <c r="CW29" s="399"/>
      <c r="CX29" s="399"/>
      <c r="CY29" s="399"/>
      <c r="CZ29" s="399"/>
      <c r="DA29" s="400"/>
      <c r="DB29" s="398"/>
      <c r="DC29" s="399"/>
      <c r="DD29" s="399"/>
      <c r="DE29" s="399"/>
      <c r="DF29" s="399"/>
      <c r="DG29" s="399"/>
      <c r="DH29" s="399"/>
      <c r="DI29" s="400"/>
    </row>
    <row r="30" spans="1:113" ht="18.75" customHeight="1" thickBot="1" x14ac:dyDescent="0.25">
      <c r="A30" s="40"/>
      <c r="B30" s="550"/>
      <c r="C30" s="551"/>
      <c r="D30" s="552"/>
      <c r="E30" s="455"/>
      <c r="F30" s="456"/>
      <c r="G30" s="456"/>
      <c r="H30" s="456"/>
      <c r="I30" s="456"/>
      <c r="J30" s="456"/>
      <c r="K30" s="457"/>
      <c r="L30" s="584"/>
      <c r="M30" s="585"/>
      <c r="N30" s="585"/>
      <c r="O30" s="585"/>
      <c r="P30" s="586"/>
      <c r="Q30" s="584"/>
      <c r="R30" s="585"/>
      <c r="S30" s="585"/>
      <c r="T30" s="585"/>
      <c r="U30" s="585"/>
      <c r="V30" s="586"/>
      <c r="W30" s="587" t="s">
        <v>122</v>
      </c>
      <c r="X30" s="588"/>
      <c r="Y30" s="588"/>
      <c r="Z30" s="588"/>
      <c r="AA30" s="588"/>
      <c r="AB30" s="588"/>
      <c r="AC30" s="588"/>
      <c r="AD30" s="588"/>
      <c r="AE30" s="588"/>
      <c r="AF30" s="588"/>
      <c r="AG30" s="589"/>
      <c r="AH30" s="520">
        <v>99.7</v>
      </c>
      <c r="AI30" s="521"/>
      <c r="AJ30" s="521"/>
      <c r="AK30" s="521"/>
      <c r="AL30" s="521"/>
      <c r="AM30" s="521"/>
      <c r="AN30" s="521"/>
      <c r="AO30" s="521"/>
      <c r="AP30" s="521"/>
      <c r="AQ30" s="521"/>
      <c r="AR30" s="521"/>
      <c r="AS30" s="521"/>
      <c r="AT30" s="521"/>
      <c r="AU30" s="521"/>
      <c r="AV30" s="521"/>
      <c r="AW30" s="521"/>
      <c r="AX30" s="523"/>
      <c r="AY30" s="580"/>
      <c r="AZ30" s="581"/>
      <c r="BA30" s="581"/>
      <c r="BB30" s="582"/>
      <c r="BC30" s="538" t="s">
        <v>123</v>
      </c>
      <c r="BD30" s="539"/>
      <c r="BE30" s="539"/>
      <c r="BF30" s="539"/>
      <c r="BG30" s="539"/>
      <c r="BH30" s="539"/>
      <c r="BI30" s="539"/>
      <c r="BJ30" s="539"/>
      <c r="BK30" s="539"/>
      <c r="BL30" s="539"/>
      <c r="BM30" s="540"/>
      <c r="BN30" s="541">
        <v>2899875</v>
      </c>
      <c r="BO30" s="542"/>
      <c r="BP30" s="542"/>
      <c r="BQ30" s="542"/>
      <c r="BR30" s="542"/>
      <c r="BS30" s="542"/>
      <c r="BT30" s="542"/>
      <c r="BU30" s="543"/>
      <c r="BV30" s="541">
        <v>2890490</v>
      </c>
      <c r="BW30" s="542"/>
      <c r="BX30" s="542"/>
      <c r="BY30" s="542"/>
      <c r="BZ30" s="542"/>
      <c r="CA30" s="542"/>
      <c r="CB30" s="542"/>
      <c r="CC30" s="543"/>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583" t="s">
        <v>124</v>
      </c>
      <c r="D32" s="583"/>
      <c r="E32" s="583"/>
      <c r="F32" s="583"/>
      <c r="G32" s="583"/>
      <c r="H32" s="583"/>
      <c r="I32" s="583"/>
      <c r="J32" s="583"/>
      <c r="K32" s="583"/>
      <c r="L32" s="583"/>
      <c r="M32" s="583"/>
      <c r="N32" s="583"/>
      <c r="O32" s="583"/>
      <c r="P32" s="583"/>
      <c r="Q32" s="583"/>
      <c r="R32" s="583"/>
      <c r="S32" s="583"/>
      <c r="U32" s="436" t="s">
        <v>125</v>
      </c>
      <c r="V32" s="436"/>
      <c r="W32" s="436"/>
      <c r="X32" s="436"/>
      <c r="Y32" s="436"/>
      <c r="Z32" s="436"/>
      <c r="AA32" s="436"/>
      <c r="AB32" s="436"/>
      <c r="AC32" s="436"/>
      <c r="AD32" s="436"/>
      <c r="AE32" s="436"/>
      <c r="AF32" s="436"/>
      <c r="AG32" s="436"/>
      <c r="AH32" s="436"/>
      <c r="AI32" s="436"/>
      <c r="AJ32" s="436"/>
      <c r="AK32" s="436"/>
      <c r="AM32" s="436" t="s">
        <v>126</v>
      </c>
      <c r="AN32" s="436"/>
      <c r="AO32" s="436"/>
      <c r="AP32" s="436"/>
      <c r="AQ32" s="436"/>
      <c r="AR32" s="436"/>
      <c r="AS32" s="436"/>
      <c r="AT32" s="436"/>
      <c r="AU32" s="436"/>
      <c r="AV32" s="436"/>
      <c r="AW32" s="436"/>
      <c r="AX32" s="436"/>
      <c r="AY32" s="436"/>
      <c r="AZ32" s="436"/>
      <c r="BA32" s="436"/>
      <c r="BB32" s="436"/>
      <c r="BC32" s="436"/>
      <c r="BE32" s="436" t="s">
        <v>127</v>
      </c>
      <c r="BF32" s="436"/>
      <c r="BG32" s="436"/>
      <c r="BH32" s="436"/>
      <c r="BI32" s="436"/>
      <c r="BJ32" s="436"/>
      <c r="BK32" s="436"/>
      <c r="BL32" s="436"/>
      <c r="BM32" s="436"/>
      <c r="BN32" s="436"/>
      <c r="BO32" s="436"/>
      <c r="BP32" s="436"/>
      <c r="BQ32" s="436"/>
      <c r="BR32" s="436"/>
      <c r="BS32" s="436"/>
      <c r="BT32" s="436"/>
      <c r="BU32" s="436"/>
      <c r="BW32" s="436" t="s">
        <v>128</v>
      </c>
      <c r="BX32" s="436"/>
      <c r="BY32" s="436"/>
      <c r="BZ32" s="436"/>
      <c r="CA32" s="436"/>
      <c r="CB32" s="436"/>
      <c r="CC32" s="436"/>
      <c r="CD32" s="436"/>
      <c r="CE32" s="436"/>
      <c r="CF32" s="436"/>
      <c r="CG32" s="436"/>
      <c r="CH32" s="436"/>
      <c r="CI32" s="436"/>
      <c r="CJ32" s="436"/>
      <c r="CK32" s="436"/>
      <c r="CL32" s="436"/>
      <c r="CM32" s="436"/>
      <c r="CO32" s="436" t="s">
        <v>129</v>
      </c>
      <c r="CP32" s="436"/>
      <c r="CQ32" s="436"/>
      <c r="CR32" s="436"/>
      <c r="CS32" s="436"/>
      <c r="CT32" s="436"/>
      <c r="CU32" s="436"/>
      <c r="CV32" s="436"/>
      <c r="CW32" s="436"/>
      <c r="CX32" s="436"/>
      <c r="CY32" s="436"/>
      <c r="CZ32" s="436"/>
      <c r="DA32" s="436"/>
      <c r="DB32" s="436"/>
      <c r="DC32" s="436"/>
      <c r="DD32" s="436"/>
      <c r="DE32" s="436"/>
      <c r="DI32" s="63"/>
    </row>
    <row r="33" spans="1:113" ht="13.5" customHeight="1" x14ac:dyDescent="0.2">
      <c r="A33" s="40"/>
      <c r="B33" s="64"/>
      <c r="C33" s="419" t="s">
        <v>130</v>
      </c>
      <c r="D33" s="419"/>
      <c r="E33" s="390" t="s">
        <v>131</v>
      </c>
      <c r="F33" s="390"/>
      <c r="G33" s="390"/>
      <c r="H33" s="390"/>
      <c r="I33" s="390"/>
      <c r="J33" s="390"/>
      <c r="K33" s="390"/>
      <c r="L33" s="390"/>
      <c r="M33" s="390"/>
      <c r="N33" s="390"/>
      <c r="O33" s="390"/>
      <c r="P33" s="390"/>
      <c r="Q33" s="390"/>
      <c r="R33" s="390"/>
      <c r="S33" s="390"/>
      <c r="T33" s="65"/>
      <c r="U33" s="419" t="s">
        <v>130</v>
      </c>
      <c r="V33" s="419"/>
      <c r="W33" s="390" t="s">
        <v>131</v>
      </c>
      <c r="X33" s="390"/>
      <c r="Y33" s="390"/>
      <c r="Z33" s="390"/>
      <c r="AA33" s="390"/>
      <c r="AB33" s="390"/>
      <c r="AC33" s="390"/>
      <c r="AD33" s="390"/>
      <c r="AE33" s="390"/>
      <c r="AF33" s="390"/>
      <c r="AG33" s="390"/>
      <c r="AH33" s="390"/>
      <c r="AI33" s="390"/>
      <c r="AJ33" s="390"/>
      <c r="AK33" s="390"/>
      <c r="AL33" s="65"/>
      <c r="AM33" s="419" t="s">
        <v>130</v>
      </c>
      <c r="AN33" s="419"/>
      <c r="AO33" s="390" t="s">
        <v>131</v>
      </c>
      <c r="AP33" s="390"/>
      <c r="AQ33" s="390"/>
      <c r="AR33" s="390"/>
      <c r="AS33" s="390"/>
      <c r="AT33" s="390"/>
      <c r="AU33" s="390"/>
      <c r="AV33" s="390"/>
      <c r="AW33" s="390"/>
      <c r="AX33" s="390"/>
      <c r="AY33" s="390"/>
      <c r="AZ33" s="390"/>
      <c r="BA33" s="390"/>
      <c r="BB33" s="390"/>
      <c r="BC33" s="390"/>
      <c r="BD33" s="66"/>
      <c r="BE33" s="390" t="s">
        <v>132</v>
      </c>
      <c r="BF33" s="390"/>
      <c r="BG33" s="390" t="s">
        <v>133</v>
      </c>
      <c r="BH33" s="390"/>
      <c r="BI33" s="390"/>
      <c r="BJ33" s="390"/>
      <c r="BK33" s="390"/>
      <c r="BL33" s="390"/>
      <c r="BM33" s="390"/>
      <c r="BN33" s="390"/>
      <c r="BO33" s="390"/>
      <c r="BP33" s="390"/>
      <c r="BQ33" s="390"/>
      <c r="BR33" s="390"/>
      <c r="BS33" s="390"/>
      <c r="BT33" s="390"/>
      <c r="BU33" s="390"/>
      <c r="BV33" s="66"/>
      <c r="BW33" s="419" t="s">
        <v>132</v>
      </c>
      <c r="BX33" s="419"/>
      <c r="BY33" s="390" t="s">
        <v>134</v>
      </c>
      <c r="BZ33" s="390"/>
      <c r="CA33" s="390"/>
      <c r="CB33" s="390"/>
      <c r="CC33" s="390"/>
      <c r="CD33" s="390"/>
      <c r="CE33" s="390"/>
      <c r="CF33" s="390"/>
      <c r="CG33" s="390"/>
      <c r="CH33" s="390"/>
      <c r="CI33" s="390"/>
      <c r="CJ33" s="390"/>
      <c r="CK33" s="390"/>
      <c r="CL33" s="390"/>
      <c r="CM33" s="390"/>
      <c r="CN33" s="65"/>
      <c r="CO33" s="419" t="s">
        <v>130</v>
      </c>
      <c r="CP33" s="419"/>
      <c r="CQ33" s="390" t="s">
        <v>135</v>
      </c>
      <c r="CR33" s="390"/>
      <c r="CS33" s="390"/>
      <c r="CT33" s="390"/>
      <c r="CU33" s="390"/>
      <c r="CV33" s="390"/>
      <c r="CW33" s="390"/>
      <c r="CX33" s="390"/>
      <c r="CY33" s="390"/>
      <c r="CZ33" s="390"/>
      <c r="DA33" s="390"/>
      <c r="DB33" s="390"/>
      <c r="DC33" s="390"/>
      <c r="DD33" s="390"/>
      <c r="DE33" s="390"/>
      <c r="DF33" s="65"/>
      <c r="DG33" s="590" t="s">
        <v>136</v>
      </c>
      <c r="DH33" s="590"/>
      <c r="DI33" s="67"/>
    </row>
    <row r="34" spans="1:113" ht="32.25" customHeight="1" x14ac:dyDescent="0.2">
      <c r="A34" s="40"/>
      <c r="B34" s="64"/>
      <c r="C34" s="591">
        <f>IF(E34="","",1)</f>
        <v>1</v>
      </c>
      <c r="D34" s="591"/>
      <c r="E34" s="592" t="str">
        <f>IF('各会計、関係団体の財政状況及び健全化判断比率'!B7="","",'各会計、関係団体の財政状況及び健全化判断比率'!B7)</f>
        <v>一般会計</v>
      </c>
      <c r="F34" s="592"/>
      <c r="G34" s="592"/>
      <c r="H34" s="592"/>
      <c r="I34" s="592"/>
      <c r="J34" s="592"/>
      <c r="K34" s="592"/>
      <c r="L34" s="592"/>
      <c r="M34" s="592"/>
      <c r="N34" s="592"/>
      <c r="O34" s="592"/>
      <c r="P34" s="592"/>
      <c r="Q34" s="592"/>
      <c r="R34" s="592"/>
      <c r="S34" s="592"/>
      <c r="T34" s="40"/>
      <c r="U34" s="591">
        <f>IF(W34="","",MAX(C34:D43)+1)</f>
        <v>4</v>
      </c>
      <c r="V34" s="591"/>
      <c r="W34" s="592" t="str">
        <f>IF('各会計、関係団体の財政状況及び健全化判断比率'!B28="","",'各会計、関係団体の財政状況及び健全化判断比率'!B28)</f>
        <v>国民健康保険特別会計</v>
      </c>
      <c r="X34" s="592"/>
      <c r="Y34" s="592"/>
      <c r="Z34" s="592"/>
      <c r="AA34" s="592"/>
      <c r="AB34" s="592"/>
      <c r="AC34" s="592"/>
      <c r="AD34" s="592"/>
      <c r="AE34" s="592"/>
      <c r="AF34" s="592"/>
      <c r="AG34" s="592"/>
      <c r="AH34" s="592"/>
      <c r="AI34" s="592"/>
      <c r="AJ34" s="592"/>
      <c r="AK34" s="592"/>
      <c r="AL34" s="40"/>
      <c r="AM34" s="591">
        <f>IF(AO34="","",MAX(C34:D43,U34:V43)+1)</f>
        <v>7</v>
      </c>
      <c r="AN34" s="591"/>
      <c r="AO34" s="592" t="str">
        <f>IF('各会計、関係団体の財政状況及び健全化判断比率'!B31="","",'各会計、関係団体の財政状況及び健全化判断比率'!B31)</f>
        <v>天童市民病院事業会計</v>
      </c>
      <c r="AP34" s="592"/>
      <c r="AQ34" s="592"/>
      <c r="AR34" s="592"/>
      <c r="AS34" s="592"/>
      <c r="AT34" s="592"/>
      <c r="AU34" s="592"/>
      <c r="AV34" s="592"/>
      <c r="AW34" s="592"/>
      <c r="AX34" s="592"/>
      <c r="AY34" s="592"/>
      <c r="AZ34" s="592"/>
      <c r="BA34" s="592"/>
      <c r="BB34" s="592"/>
      <c r="BC34" s="592"/>
      <c r="BD34" s="40"/>
      <c r="BE34" s="591">
        <f>IF(BG34="","",MAX(C34:D43,U34:V43,AM34:AN43)+1)</f>
        <v>10</v>
      </c>
      <c r="BF34" s="591"/>
      <c r="BG34" s="592" t="str">
        <f>IF('各会計、関係団体の財政状況及び健全化判断比率'!B34="","",'各会計、関係団体の財政状況及び健全化判断比率'!B34)</f>
        <v>工業団地整備事業特別会計</v>
      </c>
      <c r="BH34" s="592"/>
      <c r="BI34" s="592"/>
      <c r="BJ34" s="592"/>
      <c r="BK34" s="592"/>
      <c r="BL34" s="592"/>
      <c r="BM34" s="592"/>
      <c r="BN34" s="592"/>
      <c r="BO34" s="592"/>
      <c r="BP34" s="592"/>
      <c r="BQ34" s="592"/>
      <c r="BR34" s="592"/>
      <c r="BS34" s="592"/>
      <c r="BT34" s="592"/>
      <c r="BU34" s="592"/>
      <c r="BV34" s="40"/>
      <c r="BW34" s="591">
        <f>IF(BY34="","",MAX(C34:D43,U34:V43,AM34:AN43,BE34:BF43)+1)</f>
        <v>11</v>
      </c>
      <c r="BX34" s="591"/>
      <c r="BY34" s="592" t="str">
        <f>IF('各会計、関係団体の財政状況及び健全化判断比率'!B68="","",'各会計、関係団体の財政状況及び健全化判断比率'!B68)</f>
        <v>東根市外二市一町共立衛生処理組合</v>
      </c>
      <c r="BZ34" s="592"/>
      <c r="CA34" s="592"/>
      <c r="CB34" s="592"/>
      <c r="CC34" s="592"/>
      <c r="CD34" s="592"/>
      <c r="CE34" s="592"/>
      <c r="CF34" s="592"/>
      <c r="CG34" s="592"/>
      <c r="CH34" s="592"/>
      <c r="CI34" s="592"/>
      <c r="CJ34" s="592"/>
      <c r="CK34" s="592"/>
      <c r="CL34" s="592"/>
      <c r="CM34" s="592"/>
      <c r="CN34" s="40"/>
      <c r="CO34" s="591">
        <f>IF(CQ34="","",MAX(C34:D43,U34:V43,AM34:AN43,BE34:BF43,BW34:BX43)+1)</f>
        <v>16</v>
      </c>
      <c r="CP34" s="591"/>
      <c r="CQ34" s="592" t="str">
        <f>IF('各会計、関係団体の財政状況及び健全化判断比率'!BS7="","",'各会計、関係団体の財政状況及び健全化判断比率'!BS7)</f>
        <v>スポーツクラブ天童</v>
      </c>
      <c r="CR34" s="592"/>
      <c r="CS34" s="592"/>
      <c r="CT34" s="592"/>
      <c r="CU34" s="592"/>
      <c r="CV34" s="592"/>
      <c r="CW34" s="592"/>
      <c r="CX34" s="592"/>
      <c r="CY34" s="592"/>
      <c r="CZ34" s="592"/>
      <c r="DA34" s="592"/>
      <c r="DB34" s="592"/>
      <c r="DC34" s="592"/>
      <c r="DD34" s="592"/>
      <c r="DE34" s="592"/>
      <c r="DG34" s="593" t="str">
        <f>IF('各会計、関係団体の財政状況及び健全化判断比率'!BR7="","",'各会計、関係団体の財政状況及び健全化判断比率'!BR7)</f>
        <v>○</v>
      </c>
      <c r="DH34" s="593"/>
      <c r="DI34" s="67"/>
    </row>
    <row r="35" spans="1:113" ht="32.25" customHeight="1" x14ac:dyDescent="0.2">
      <c r="A35" s="40"/>
      <c r="B35" s="64"/>
      <c r="C35" s="591">
        <f>IF(E35="","",C34+1)</f>
        <v>2</v>
      </c>
      <c r="D35" s="591"/>
      <c r="E35" s="592" t="str">
        <f>IF('各会計、関係団体の財政状況及び健全化判断比率'!B8="","",'各会計、関係団体の財政状況及び健全化判断比率'!B8)</f>
        <v>用地買収特別会計</v>
      </c>
      <c r="F35" s="592"/>
      <c r="G35" s="592"/>
      <c r="H35" s="592"/>
      <c r="I35" s="592"/>
      <c r="J35" s="592"/>
      <c r="K35" s="592"/>
      <c r="L35" s="592"/>
      <c r="M35" s="592"/>
      <c r="N35" s="592"/>
      <c r="O35" s="592"/>
      <c r="P35" s="592"/>
      <c r="Q35" s="592"/>
      <c r="R35" s="592"/>
      <c r="S35" s="592"/>
      <c r="T35" s="40"/>
      <c r="U35" s="591">
        <f>IF(W35="","",U34+1)</f>
        <v>5</v>
      </c>
      <c r="V35" s="591"/>
      <c r="W35" s="592" t="str">
        <f>IF('各会計、関係団体の財政状況及び健全化判断比率'!B29="","",'各会計、関係団体の財政状況及び健全化判断比率'!B29)</f>
        <v>介護保険特別会計</v>
      </c>
      <c r="X35" s="592"/>
      <c r="Y35" s="592"/>
      <c r="Z35" s="592"/>
      <c r="AA35" s="592"/>
      <c r="AB35" s="592"/>
      <c r="AC35" s="592"/>
      <c r="AD35" s="592"/>
      <c r="AE35" s="592"/>
      <c r="AF35" s="592"/>
      <c r="AG35" s="592"/>
      <c r="AH35" s="592"/>
      <c r="AI35" s="592"/>
      <c r="AJ35" s="592"/>
      <c r="AK35" s="592"/>
      <c r="AL35" s="40"/>
      <c r="AM35" s="591">
        <f t="shared" ref="AM35:AM43" si="0">IF(AO35="","",AM34+1)</f>
        <v>8</v>
      </c>
      <c r="AN35" s="591"/>
      <c r="AO35" s="592" t="str">
        <f>IF('各会計、関係団体の財政状況及び健全化判断比率'!B32="","",'各会計、関係団体の財政状況及び健全化判断比率'!B32)</f>
        <v>天童市水道事業会計</v>
      </c>
      <c r="AP35" s="592"/>
      <c r="AQ35" s="592"/>
      <c r="AR35" s="592"/>
      <c r="AS35" s="592"/>
      <c r="AT35" s="592"/>
      <c r="AU35" s="592"/>
      <c r="AV35" s="592"/>
      <c r="AW35" s="592"/>
      <c r="AX35" s="592"/>
      <c r="AY35" s="592"/>
      <c r="AZ35" s="592"/>
      <c r="BA35" s="592"/>
      <c r="BB35" s="592"/>
      <c r="BC35" s="592"/>
      <c r="BD35" s="40"/>
      <c r="BE35" s="591" t="str">
        <f t="shared" ref="BE35:BE43" si="1">IF(BG35="","",BE34+1)</f>
        <v/>
      </c>
      <c r="BF35" s="591"/>
      <c r="BG35" s="592"/>
      <c r="BH35" s="592"/>
      <c r="BI35" s="592"/>
      <c r="BJ35" s="592"/>
      <c r="BK35" s="592"/>
      <c r="BL35" s="592"/>
      <c r="BM35" s="592"/>
      <c r="BN35" s="592"/>
      <c r="BO35" s="592"/>
      <c r="BP35" s="592"/>
      <c r="BQ35" s="592"/>
      <c r="BR35" s="592"/>
      <c r="BS35" s="592"/>
      <c r="BT35" s="592"/>
      <c r="BU35" s="592"/>
      <c r="BV35" s="40"/>
      <c r="BW35" s="591">
        <f t="shared" ref="BW35:BW43" si="2">IF(BY35="","",BW34+1)</f>
        <v>12</v>
      </c>
      <c r="BX35" s="591"/>
      <c r="BY35" s="592" t="str">
        <f>IF('各会計、関係団体の財政状況及び健全化判断比率'!B69="","",'各会計、関係団体の財政状況及び健全化判断比率'!B69)</f>
        <v>山形県消防補償等組合</v>
      </c>
      <c r="BZ35" s="592"/>
      <c r="CA35" s="592"/>
      <c r="CB35" s="592"/>
      <c r="CC35" s="592"/>
      <c r="CD35" s="592"/>
      <c r="CE35" s="592"/>
      <c r="CF35" s="592"/>
      <c r="CG35" s="592"/>
      <c r="CH35" s="592"/>
      <c r="CI35" s="592"/>
      <c r="CJ35" s="592"/>
      <c r="CK35" s="592"/>
      <c r="CL35" s="592"/>
      <c r="CM35" s="592"/>
      <c r="CN35" s="40"/>
      <c r="CO35" s="591">
        <f t="shared" ref="CO35:CO43" si="3">IF(CQ35="","",CO34+1)</f>
        <v>17</v>
      </c>
      <c r="CP35" s="591"/>
      <c r="CQ35" s="592" t="str">
        <f>IF('各会計、関係団体の財政状況及び健全化判断比率'!BS8="","",'各会計、関係団体の財政状況及び健全化判断比率'!BS8)</f>
        <v>天童ターミナルビル</v>
      </c>
      <c r="CR35" s="592"/>
      <c r="CS35" s="592"/>
      <c r="CT35" s="592"/>
      <c r="CU35" s="592"/>
      <c r="CV35" s="592"/>
      <c r="CW35" s="592"/>
      <c r="CX35" s="592"/>
      <c r="CY35" s="592"/>
      <c r="CZ35" s="592"/>
      <c r="DA35" s="592"/>
      <c r="DB35" s="592"/>
      <c r="DC35" s="592"/>
      <c r="DD35" s="592"/>
      <c r="DE35" s="592"/>
      <c r="DG35" s="593" t="str">
        <f>IF('各会計、関係団体の財政状況及び健全化判断比率'!BR8="","",'各会計、関係団体の財政状況及び健全化判断比率'!BR8)</f>
        <v/>
      </c>
      <c r="DH35" s="593"/>
      <c r="DI35" s="67"/>
    </row>
    <row r="36" spans="1:113" ht="32.25" customHeight="1" x14ac:dyDescent="0.2">
      <c r="A36" s="40"/>
      <c r="B36" s="64"/>
      <c r="C36" s="591">
        <f>IF(E36="","",C35+1)</f>
        <v>3</v>
      </c>
      <c r="D36" s="591"/>
      <c r="E36" s="592" t="str">
        <f>IF('各会計、関係団体の財政状況及び健全化判断比率'!B9="","",'各会計、関係団体の財政状況及び健全化判断比率'!B9)</f>
        <v>市民墓地特別会計</v>
      </c>
      <c r="F36" s="592"/>
      <c r="G36" s="592"/>
      <c r="H36" s="592"/>
      <c r="I36" s="592"/>
      <c r="J36" s="592"/>
      <c r="K36" s="592"/>
      <c r="L36" s="592"/>
      <c r="M36" s="592"/>
      <c r="N36" s="592"/>
      <c r="O36" s="592"/>
      <c r="P36" s="592"/>
      <c r="Q36" s="592"/>
      <c r="R36" s="592"/>
      <c r="S36" s="592"/>
      <c r="T36" s="40"/>
      <c r="U36" s="591">
        <f t="shared" ref="U36:U43" si="4">IF(W36="","",U35+1)</f>
        <v>6</v>
      </c>
      <c r="V36" s="591"/>
      <c r="W36" s="592" t="str">
        <f>IF('各会計、関係団体の財政状況及び健全化判断比率'!B30="","",'各会計、関係団体の財政状況及び健全化判断比率'!B30)</f>
        <v>後期高齢者医療特別会計</v>
      </c>
      <c r="X36" s="592"/>
      <c r="Y36" s="592"/>
      <c r="Z36" s="592"/>
      <c r="AA36" s="592"/>
      <c r="AB36" s="592"/>
      <c r="AC36" s="592"/>
      <c r="AD36" s="592"/>
      <c r="AE36" s="592"/>
      <c r="AF36" s="592"/>
      <c r="AG36" s="592"/>
      <c r="AH36" s="592"/>
      <c r="AI36" s="592"/>
      <c r="AJ36" s="592"/>
      <c r="AK36" s="592"/>
      <c r="AL36" s="40"/>
      <c r="AM36" s="591">
        <f t="shared" si="0"/>
        <v>9</v>
      </c>
      <c r="AN36" s="591"/>
      <c r="AO36" s="592" t="str">
        <f>IF('各会計、関係団体の財政状況及び健全化判断比率'!B33="","",'各会計、関係団体の財政状況及び健全化判断比率'!B33)</f>
        <v>天童市公共下水道事業会計</v>
      </c>
      <c r="AP36" s="592"/>
      <c r="AQ36" s="592"/>
      <c r="AR36" s="592"/>
      <c r="AS36" s="592"/>
      <c r="AT36" s="592"/>
      <c r="AU36" s="592"/>
      <c r="AV36" s="592"/>
      <c r="AW36" s="592"/>
      <c r="AX36" s="592"/>
      <c r="AY36" s="592"/>
      <c r="AZ36" s="592"/>
      <c r="BA36" s="592"/>
      <c r="BB36" s="592"/>
      <c r="BC36" s="592"/>
      <c r="BD36" s="40"/>
      <c r="BE36" s="591" t="str">
        <f t="shared" si="1"/>
        <v/>
      </c>
      <c r="BF36" s="591"/>
      <c r="BG36" s="592"/>
      <c r="BH36" s="592"/>
      <c r="BI36" s="592"/>
      <c r="BJ36" s="592"/>
      <c r="BK36" s="592"/>
      <c r="BL36" s="592"/>
      <c r="BM36" s="592"/>
      <c r="BN36" s="592"/>
      <c r="BO36" s="592"/>
      <c r="BP36" s="592"/>
      <c r="BQ36" s="592"/>
      <c r="BR36" s="592"/>
      <c r="BS36" s="592"/>
      <c r="BT36" s="592"/>
      <c r="BU36" s="592"/>
      <c r="BV36" s="40"/>
      <c r="BW36" s="591">
        <f t="shared" si="2"/>
        <v>13</v>
      </c>
      <c r="BX36" s="591"/>
      <c r="BY36" s="592" t="str">
        <f>IF('各会計、関係団体の財政状況及び健全化判断比率'!B70="","",'各会計、関係団体の財政状況及び健全化判断比率'!B70)</f>
        <v>山形県自治会館管理組合</v>
      </c>
      <c r="BZ36" s="592"/>
      <c r="CA36" s="592"/>
      <c r="CB36" s="592"/>
      <c r="CC36" s="592"/>
      <c r="CD36" s="592"/>
      <c r="CE36" s="592"/>
      <c r="CF36" s="592"/>
      <c r="CG36" s="592"/>
      <c r="CH36" s="592"/>
      <c r="CI36" s="592"/>
      <c r="CJ36" s="592"/>
      <c r="CK36" s="592"/>
      <c r="CL36" s="592"/>
      <c r="CM36" s="592"/>
      <c r="CN36" s="40"/>
      <c r="CO36" s="591">
        <f t="shared" si="3"/>
        <v>18</v>
      </c>
      <c r="CP36" s="591"/>
      <c r="CQ36" s="592" t="str">
        <f>IF('各会計、関係団体の財政状況及び健全化判断比率'!BS9="","",'各会計、関係団体の財政状況及び健全化判断比率'!BS9)</f>
        <v>天童文化・スポーツ事業団</v>
      </c>
      <c r="CR36" s="592"/>
      <c r="CS36" s="592"/>
      <c r="CT36" s="592"/>
      <c r="CU36" s="592"/>
      <c r="CV36" s="592"/>
      <c r="CW36" s="592"/>
      <c r="CX36" s="592"/>
      <c r="CY36" s="592"/>
      <c r="CZ36" s="592"/>
      <c r="DA36" s="592"/>
      <c r="DB36" s="592"/>
      <c r="DC36" s="592"/>
      <c r="DD36" s="592"/>
      <c r="DE36" s="592"/>
      <c r="DG36" s="593" t="str">
        <f>IF('各会計、関係団体の財政状況及び健全化判断比率'!BR9="","",'各会計、関係団体の財政状況及び健全化判断比率'!BR9)</f>
        <v/>
      </c>
      <c r="DH36" s="593"/>
      <c r="DI36" s="67"/>
    </row>
    <row r="37" spans="1:113" ht="32.25" customHeight="1" x14ac:dyDescent="0.2">
      <c r="A37" s="40"/>
      <c r="B37" s="64"/>
      <c r="C37" s="591" t="str">
        <f>IF(E37="","",C36+1)</f>
        <v/>
      </c>
      <c r="D37" s="591"/>
      <c r="E37" s="592" t="str">
        <f>IF('各会計、関係団体の財政状況及び健全化判断比率'!B10="","",'各会計、関係団体の財政状況及び健全化判断比率'!B10)</f>
        <v/>
      </c>
      <c r="F37" s="592"/>
      <c r="G37" s="592"/>
      <c r="H37" s="592"/>
      <c r="I37" s="592"/>
      <c r="J37" s="592"/>
      <c r="K37" s="592"/>
      <c r="L37" s="592"/>
      <c r="M37" s="592"/>
      <c r="N37" s="592"/>
      <c r="O37" s="592"/>
      <c r="P37" s="592"/>
      <c r="Q37" s="592"/>
      <c r="R37" s="592"/>
      <c r="S37" s="592"/>
      <c r="T37" s="40"/>
      <c r="U37" s="591" t="str">
        <f t="shared" si="4"/>
        <v/>
      </c>
      <c r="V37" s="591"/>
      <c r="W37" s="592"/>
      <c r="X37" s="592"/>
      <c r="Y37" s="592"/>
      <c r="Z37" s="592"/>
      <c r="AA37" s="592"/>
      <c r="AB37" s="592"/>
      <c r="AC37" s="592"/>
      <c r="AD37" s="592"/>
      <c r="AE37" s="592"/>
      <c r="AF37" s="592"/>
      <c r="AG37" s="592"/>
      <c r="AH37" s="592"/>
      <c r="AI37" s="592"/>
      <c r="AJ37" s="592"/>
      <c r="AK37" s="592"/>
      <c r="AL37" s="40"/>
      <c r="AM37" s="591" t="str">
        <f t="shared" si="0"/>
        <v/>
      </c>
      <c r="AN37" s="591"/>
      <c r="AO37" s="592"/>
      <c r="AP37" s="592"/>
      <c r="AQ37" s="592"/>
      <c r="AR37" s="592"/>
      <c r="AS37" s="592"/>
      <c r="AT37" s="592"/>
      <c r="AU37" s="592"/>
      <c r="AV37" s="592"/>
      <c r="AW37" s="592"/>
      <c r="AX37" s="592"/>
      <c r="AY37" s="592"/>
      <c r="AZ37" s="592"/>
      <c r="BA37" s="592"/>
      <c r="BB37" s="592"/>
      <c r="BC37" s="592"/>
      <c r="BD37" s="40"/>
      <c r="BE37" s="591" t="str">
        <f t="shared" si="1"/>
        <v/>
      </c>
      <c r="BF37" s="591"/>
      <c r="BG37" s="592"/>
      <c r="BH37" s="592"/>
      <c r="BI37" s="592"/>
      <c r="BJ37" s="592"/>
      <c r="BK37" s="592"/>
      <c r="BL37" s="592"/>
      <c r="BM37" s="592"/>
      <c r="BN37" s="592"/>
      <c r="BO37" s="592"/>
      <c r="BP37" s="592"/>
      <c r="BQ37" s="592"/>
      <c r="BR37" s="592"/>
      <c r="BS37" s="592"/>
      <c r="BT37" s="592"/>
      <c r="BU37" s="592"/>
      <c r="BV37" s="40"/>
      <c r="BW37" s="591">
        <f t="shared" si="2"/>
        <v>14</v>
      </c>
      <c r="BX37" s="591"/>
      <c r="BY37" s="592" t="str">
        <f>IF('各会計、関係団体の財政状況及び健全化判断比率'!B71="","",'各会計、関係団体の財政状況及び健全化判断比率'!B71)</f>
        <v>山形県後期高齢者医療広域連合（普通会計分）</v>
      </c>
      <c r="BZ37" s="592"/>
      <c r="CA37" s="592"/>
      <c r="CB37" s="592"/>
      <c r="CC37" s="592"/>
      <c r="CD37" s="592"/>
      <c r="CE37" s="592"/>
      <c r="CF37" s="592"/>
      <c r="CG37" s="592"/>
      <c r="CH37" s="592"/>
      <c r="CI37" s="592"/>
      <c r="CJ37" s="592"/>
      <c r="CK37" s="592"/>
      <c r="CL37" s="592"/>
      <c r="CM37" s="592"/>
      <c r="CN37" s="40"/>
      <c r="CO37" s="591">
        <f t="shared" si="3"/>
        <v>19</v>
      </c>
      <c r="CP37" s="591"/>
      <c r="CQ37" s="592" t="str">
        <f>IF('各会計、関係団体の財政状況及び健全化判断比率'!BS10="","",'各会計、関係団体の財政状況及び健全化判断比率'!BS10)</f>
        <v>天童市土地開発公社</v>
      </c>
      <c r="CR37" s="592"/>
      <c r="CS37" s="592"/>
      <c r="CT37" s="592"/>
      <c r="CU37" s="592"/>
      <c r="CV37" s="592"/>
      <c r="CW37" s="592"/>
      <c r="CX37" s="592"/>
      <c r="CY37" s="592"/>
      <c r="CZ37" s="592"/>
      <c r="DA37" s="592"/>
      <c r="DB37" s="592"/>
      <c r="DC37" s="592"/>
      <c r="DD37" s="592"/>
      <c r="DE37" s="592"/>
      <c r="DG37" s="593" t="str">
        <f>IF('各会計、関係団体の財政状況及び健全化判断比率'!BR10="","",'各会計、関係団体の財政状況及び健全化判断比率'!BR10)</f>
        <v>○</v>
      </c>
      <c r="DH37" s="593"/>
      <c r="DI37" s="67"/>
    </row>
    <row r="38" spans="1:113" ht="32.25" customHeight="1" x14ac:dyDescent="0.2">
      <c r="A38" s="40"/>
      <c r="B38" s="64"/>
      <c r="C38" s="591" t="str">
        <f t="shared" ref="C38:C43" si="5">IF(E38="","",C37+1)</f>
        <v/>
      </c>
      <c r="D38" s="591"/>
      <c r="E38" s="592" t="str">
        <f>IF('各会計、関係団体の財政状況及び健全化判断比率'!B11="","",'各会計、関係団体の財政状況及び健全化判断比率'!B11)</f>
        <v/>
      </c>
      <c r="F38" s="592"/>
      <c r="G38" s="592"/>
      <c r="H38" s="592"/>
      <c r="I38" s="592"/>
      <c r="J38" s="592"/>
      <c r="K38" s="592"/>
      <c r="L38" s="592"/>
      <c r="M38" s="592"/>
      <c r="N38" s="592"/>
      <c r="O38" s="592"/>
      <c r="P38" s="592"/>
      <c r="Q38" s="592"/>
      <c r="R38" s="592"/>
      <c r="S38" s="592"/>
      <c r="T38" s="40"/>
      <c r="U38" s="591" t="str">
        <f t="shared" si="4"/>
        <v/>
      </c>
      <c r="V38" s="591"/>
      <c r="W38" s="592"/>
      <c r="X38" s="592"/>
      <c r="Y38" s="592"/>
      <c r="Z38" s="592"/>
      <c r="AA38" s="592"/>
      <c r="AB38" s="592"/>
      <c r="AC38" s="592"/>
      <c r="AD38" s="592"/>
      <c r="AE38" s="592"/>
      <c r="AF38" s="592"/>
      <c r="AG38" s="592"/>
      <c r="AH38" s="592"/>
      <c r="AI38" s="592"/>
      <c r="AJ38" s="592"/>
      <c r="AK38" s="592"/>
      <c r="AL38" s="40"/>
      <c r="AM38" s="591" t="str">
        <f t="shared" si="0"/>
        <v/>
      </c>
      <c r="AN38" s="591"/>
      <c r="AO38" s="592"/>
      <c r="AP38" s="592"/>
      <c r="AQ38" s="592"/>
      <c r="AR38" s="592"/>
      <c r="AS38" s="592"/>
      <c r="AT38" s="592"/>
      <c r="AU38" s="592"/>
      <c r="AV38" s="592"/>
      <c r="AW38" s="592"/>
      <c r="AX38" s="592"/>
      <c r="AY38" s="592"/>
      <c r="AZ38" s="592"/>
      <c r="BA38" s="592"/>
      <c r="BB38" s="592"/>
      <c r="BC38" s="592"/>
      <c r="BD38" s="40"/>
      <c r="BE38" s="591" t="str">
        <f t="shared" si="1"/>
        <v/>
      </c>
      <c r="BF38" s="591"/>
      <c r="BG38" s="592"/>
      <c r="BH38" s="592"/>
      <c r="BI38" s="592"/>
      <c r="BJ38" s="592"/>
      <c r="BK38" s="592"/>
      <c r="BL38" s="592"/>
      <c r="BM38" s="592"/>
      <c r="BN38" s="592"/>
      <c r="BO38" s="592"/>
      <c r="BP38" s="592"/>
      <c r="BQ38" s="592"/>
      <c r="BR38" s="592"/>
      <c r="BS38" s="592"/>
      <c r="BT38" s="592"/>
      <c r="BU38" s="592"/>
      <c r="BV38" s="40"/>
      <c r="BW38" s="591">
        <f t="shared" si="2"/>
        <v>15</v>
      </c>
      <c r="BX38" s="591"/>
      <c r="BY38" s="592" t="str">
        <f>IF('各会計、関係団体の財政状況及び健全化判断比率'!B72="","",'各会計、関係団体の財政状況及び健全化判断比率'!B72)</f>
        <v>山形県後期高齢者医療広域連合（事業会計分）</v>
      </c>
      <c r="BZ38" s="592"/>
      <c r="CA38" s="592"/>
      <c r="CB38" s="592"/>
      <c r="CC38" s="592"/>
      <c r="CD38" s="592"/>
      <c r="CE38" s="592"/>
      <c r="CF38" s="592"/>
      <c r="CG38" s="592"/>
      <c r="CH38" s="592"/>
      <c r="CI38" s="592"/>
      <c r="CJ38" s="592"/>
      <c r="CK38" s="592"/>
      <c r="CL38" s="592"/>
      <c r="CM38" s="592"/>
      <c r="CN38" s="40"/>
      <c r="CO38" s="591" t="str">
        <f t="shared" si="3"/>
        <v/>
      </c>
      <c r="CP38" s="591"/>
      <c r="CQ38" s="592" t="str">
        <f>IF('各会計、関係団体の財政状況及び健全化判断比率'!BS11="","",'各会計、関係団体の財政状況及び健全化判断比率'!BS11)</f>
        <v/>
      </c>
      <c r="CR38" s="592"/>
      <c r="CS38" s="592"/>
      <c r="CT38" s="592"/>
      <c r="CU38" s="592"/>
      <c r="CV38" s="592"/>
      <c r="CW38" s="592"/>
      <c r="CX38" s="592"/>
      <c r="CY38" s="592"/>
      <c r="CZ38" s="592"/>
      <c r="DA38" s="592"/>
      <c r="DB38" s="592"/>
      <c r="DC38" s="592"/>
      <c r="DD38" s="592"/>
      <c r="DE38" s="592"/>
      <c r="DG38" s="593" t="str">
        <f>IF('各会計、関係団体の財政状況及び健全化判断比率'!BR11="","",'各会計、関係団体の財政状況及び健全化判断比率'!BR11)</f>
        <v/>
      </c>
      <c r="DH38" s="593"/>
      <c r="DI38" s="67"/>
    </row>
    <row r="39" spans="1:113" ht="32.25" customHeight="1" x14ac:dyDescent="0.2">
      <c r="A39" s="40"/>
      <c r="B39" s="64"/>
      <c r="C39" s="591" t="str">
        <f t="shared" si="5"/>
        <v/>
      </c>
      <c r="D39" s="591"/>
      <c r="E39" s="592" t="str">
        <f>IF('各会計、関係団体の財政状況及び健全化判断比率'!B12="","",'各会計、関係団体の財政状況及び健全化判断比率'!B12)</f>
        <v/>
      </c>
      <c r="F39" s="592"/>
      <c r="G39" s="592"/>
      <c r="H39" s="592"/>
      <c r="I39" s="592"/>
      <c r="J39" s="592"/>
      <c r="K39" s="592"/>
      <c r="L39" s="592"/>
      <c r="M39" s="592"/>
      <c r="N39" s="592"/>
      <c r="O39" s="592"/>
      <c r="P39" s="592"/>
      <c r="Q39" s="592"/>
      <c r="R39" s="592"/>
      <c r="S39" s="592"/>
      <c r="T39" s="40"/>
      <c r="U39" s="591" t="str">
        <f t="shared" si="4"/>
        <v/>
      </c>
      <c r="V39" s="591"/>
      <c r="W39" s="592"/>
      <c r="X39" s="592"/>
      <c r="Y39" s="592"/>
      <c r="Z39" s="592"/>
      <c r="AA39" s="592"/>
      <c r="AB39" s="592"/>
      <c r="AC39" s="592"/>
      <c r="AD39" s="592"/>
      <c r="AE39" s="592"/>
      <c r="AF39" s="592"/>
      <c r="AG39" s="592"/>
      <c r="AH39" s="592"/>
      <c r="AI39" s="592"/>
      <c r="AJ39" s="592"/>
      <c r="AK39" s="592"/>
      <c r="AL39" s="40"/>
      <c r="AM39" s="591" t="str">
        <f t="shared" si="0"/>
        <v/>
      </c>
      <c r="AN39" s="591"/>
      <c r="AO39" s="592"/>
      <c r="AP39" s="592"/>
      <c r="AQ39" s="592"/>
      <c r="AR39" s="592"/>
      <c r="AS39" s="592"/>
      <c r="AT39" s="592"/>
      <c r="AU39" s="592"/>
      <c r="AV39" s="592"/>
      <c r="AW39" s="592"/>
      <c r="AX39" s="592"/>
      <c r="AY39" s="592"/>
      <c r="AZ39" s="592"/>
      <c r="BA39" s="592"/>
      <c r="BB39" s="592"/>
      <c r="BC39" s="592"/>
      <c r="BD39" s="40"/>
      <c r="BE39" s="591" t="str">
        <f t="shared" si="1"/>
        <v/>
      </c>
      <c r="BF39" s="591"/>
      <c r="BG39" s="592"/>
      <c r="BH39" s="592"/>
      <c r="BI39" s="592"/>
      <c r="BJ39" s="592"/>
      <c r="BK39" s="592"/>
      <c r="BL39" s="592"/>
      <c r="BM39" s="592"/>
      <c r="BN39" s="592"/>
      <c r="BO39" s="592"/>
      <c r="BP39" s="592"/>
      <c r="BQ39" s="592"/>
      <c r="BR39" s="592"/>
      <c r="BS39" s="592"/>
      <c r="BT39" s="592"/>
      <c r="BU39" s="592"/>
      <c r="BV39" s="40"/>
      <c r="BW39" s="591" t="str">
        <f t="shared" si="2"/>
        <v/>
      </c>
      <c r="BX39" s="591"/>
      <c r="BY39" s="592" t="str">
        <f>IF('各会計、関係団体の財政状況及び健全化判断比率'!B73="","",'各会計、関係団体の財政状況及び健全化判断比率'!B73)</f>
        <v/>
      </c>
      <c r="BZ39" s="592"/>
      <c r="CA39" s="592"/>
      <c r="CB39" s="592"/>
      <c r="CC39" s="592"/>
      <c r="CD39" s="592"/>
      <c r="CE39" s="592"/>
      <c r="CF39" s="592"/>
      <c r="CG39" s="592"/>
      <c r="CH39" s="592"/>
      <c r="CI39" s="592"/>
      <c r="CJ39" s="592"/>
      <c r="CK39" s="592"/>
      <c r="CL39" s="592"/>
      <c r="CM39" s="592"/>
      <c r="CN39" s="40"/>
      <c r="CO39" s="591" t="str">
        <f t="shared" si="3"/>
        <v/>
      </c>
      <c r="CP39" s="591"/>
      <c r="CQ39" s="592" t="str">
        <f>IF('各会計、関係団体の財政状況及び健全化判断比率'!BS12="","",'各会計、関係団体の財政状況及び健全化判断比率'!BS12)</f>
        <v/>
      </c>
      <c r="CR39" s="592"/>
      <c r="CS39" s="592"/>
      <c r="CT39" s="592"/>
      <c r="CU39" s="592"/>
      <c r="CV39" s="592"/>
      <c r="CW39" s="592"/>
      <c r="CX39" s="592"/>
      <c r="CY39" s="592"/>
      <c r="CZ39" s="592"/>
      <c r="DA39" s="592"/>
      <c r="DB39" s="592"/>
      <c r="DC39" s="592"/>
      <c r="DD39" s="592"/>
      <c r="DE39" s="592"/>
      <c r="DG39" s="593" t="str">
        <f>IF('各会計、関係団体の財政状況及び健全化判断比率'!BR12="","",'各会計、関係団体の財政状況及び健全化判断比率'!BR12)</f>
        <v/>
      </c>
      <c r="DH39" s="593"/>
      <c r="DI39" s="67"/>
    </row>
    <row r="40" spans="1:113" ht="32.25" customHeight="1" x14ac:dyDescent="0.2">
      <c r="A40" s="40"/>
      <c r="B40" s="64"/>
      <c r="C40" s="591" t="str">
        <f t="shared" si="5"/>
        <v/>
      </c>
      <c r="D40" s="591"/>
      <c r="E40" s="592" t="str">
        <f>IF('各会計、関係団体の財政状況及び健全化判断比率'!B13="","",'各会計、関係団体の財政状況及び健全化判断比率'!B13)</f>
        <v/>
      </c>
      <c r="F40" s="592"/>
      <c r="G40" s="592"/>
      <c r="H40" s="592"/>
      <c r="I40" s="592"/>
      <c r="J40" s="592"/>
      <c r="K40" s="592"/>
      <c r="L40" s="592"/>
      <c r="M40" s="592"/>
      <c r="N40" s="592"/>
      <c r="O40" s="592"/>
      <c r="P40" s="592"/>
      <c r="Q40" s="592"/>
      <c r="R40" s="592"/>
      <c r="S40" s="592"/>
      <c r="T40" s="40"/>
      <c r="U40" s="591" t="str">
        <f t="shared" si="4"/>
        <v/>
      </c>
      <c r="V40" s="591"/>
      <c r="W40" s="592"/>
      <c r="X40" s="592"/>
      <c r="Y40" s="592"/>
      <c r="Z40" s="592"/>
      <c r="AA40" s="592"/>
      <c r="AB40" s="592"/>
      <c r="AC40" s="592"/>
      <c r="AD40" s="592"/>
      <c r="AE40" s="592"/>
      <c r="AF40" s="592"/>
      <c r="AG40" s="592"/>
      <c r="AH40" s="592"/>
      <c r="AI40" s="592"/>
      <c r="AJ40" s="592"/>
      <c r="AK40" s="592"/>
      <c r="AL40" s="40"/>
      <c r="AM40" s="591" t="str">
        <f t="shared" si="0"/>
        <v/>
      </c>
      <c r="AN40" s="591"/>
      <c r="AO40" s="592"/>
      <c r="AP40" s="592"/>
      <c r="AQ40" s="592"/>
      <c r="AR40" s="592"/>
      <c r="AS40" s="592"/>
      <c r="AT40" s="592"/>
      <c r="AU40" s="592"/>
      <c r="AV40" s="592"/>
      <c r="AW40" s="592"/>
      <c r="AX40" s="592"/>
      <c r="AY40" s="592"/>
      <c r="AZ40" s="592"/>
      <c r="BA40" s="592"/>
      <c r="BB40" s="592"/>
      <c r="BC40" s="592"/>
      <c r="BD40" s="40"/>
      <c r="BE40" s="591" t="str">
        <f t="shared" si="1"/>
        <v/>
      </c>
      <c r="BF40" s="591"/>
      <c r="BG40" s="592"/>
      <c r="BH40" s="592"/>
      <c r="BI40" s="592"/>
      <c r="BJ40" s="592"/>
      <c r="BK40" s="592"/>
      <c r="BL40" s="592"/>
      <c r="BM40" s="592"/>
      <c r="BN40" s="592"/>
      <c r="BO40" s="592"/>
      <c r="BP40" s="592"/>
      <c r="BQ40" s="592"/>
      <c r="BR40" s="592"/>
      <c r="BS40" s="592"/>
      <c r="BT40" s="592"/>
      <c r="BU40" s="592"/>
      <c r="BV40" s="40"/>
      <c r="BW40" s="591" t="str">
        <f t="shared" si="2"/>
        <v/>
      </c>
      <c r="BX40" s="591"/>
      <c r="BY40" s="592" t="str">
        <f>IF('各会計、関係団体の財政状況及び健全化判断比率'!B74="","",'各会計、関係団体の財政状況及び健全化判断比率'!B74)</f>
        <v/>
      </c>
      <c r="BZ40" s="592"/>
      <c r="CA40" s="592"/>
      <c r="CB40" s="592"/>
      <c r="CC40" s="592"/>
      <c r="CD40" s="592"/>
      <c r="CE40" s="592"/>
      <c r="CF40" s="592"/>
      <c r="CG40" s="592"/>
      <c r="CH40" s="592"/>
      <c r="CI40" s="592"/>
      <c r="CJ40" s="592"/>
      <c r="CK40" s="592"/>
      <c r="CL40" s="592"/>
      <c r="CM40" s="592"/>
      <c r="CN40" s="40"/>
      <c r="CO40" s="591" t="str">
        <f t="shared" si="3"/>
        <v/>
      </c>
      <c r="CP40" s="591"/>
      <c r="CQ40" s="592" t="str">
        <f>IF('各会計、関係団体の財政状況及び健全化判断比率'!BS13="","",'各会計、関係団体の財政状況及び健全化判断比率'!BS13)</f>
        <v/>
      </c>
      <c r="CR40" s="592"/>
      <c r="CS40" s="592"/>
      <c r="CT40" s="592"/>
      <c r="CU40" s="592"/>
      <c r="CV40" s="592"/>
      <c r="CW40" s="592"/>
      <c r="CX40" s="592"/>
      <c r="CY40" s="592"/>
      <c r="CZ40" s="592"/>
      <c r="DA40" s="592"/>
      <c r="DB40" s="592"/>
      <c r="DC40" s="592"/>
      <c r="DD40" s="592"/>
      <c r="DE40" s="592"/>
      <c r="DG40" s="593" t="str">
        <f>IF('各会計、関係団体の財政状況及び健全化判断比率'!BR13="","",'各会計、関係団体の財政状況及び健全化判断比率'!BR13)</f>
        <v/>
      </c>
      <c r="DH40" s="593"/>
      <c r="DI40" s="67"/>
    </row>
    <row r="41" spans="1:113" ht="32.25" customHeight="1" x14ac:dyDescent="0.2">
      <c r="A41" s="40"/>
      <c r="B41" s="64"/>
      <c r="C41" s="591" t="str">
        <f t="shared" si="5"/>
        <v/>
      </c>
      <c r="D41" s="591"/>
      <c r="E41" s="592" t="str">
        <f>IF('各会計、関係団体の財政状況及び健全化判断比率'!B14="","",'各会計、関係団体の財政状況及び健全化判断比率'!B14)</f>
        <v/>
      </c>
      <c r="F41" s="592"/>
      <c r="G41" s="592"/>
      <c r="H41" s="592"/>
      <c r="I41" s="592"/>
      <c r="J41" s="592"/>
      <c r="K41" s="592"/>
      <c r="L41" s="592"/>
      <c r="M41" s="592"/>
      <c r="N41" s="592"/>
      <c r="O41" s="592"/>
      <c r="P41" s="592"/>
      <c r="Q41" s="592"/>
      <c r="R41" s="592"/>
      <c r="S41" s="592"/>
      <c r="T41" s="40"/>
      <c r="U41" s="591" t="str">
        <f t="shared" si="4"/>
        <v/>
      </c>
      <c r="V41" s="591"/>
      <c r="W41" s="592"/>
      <c r="X41" s="592"/>
      <c r="Y41" s="592"/>
      <c r="Z41" s="592"/>
      <c r="AA41" s="592"/>
      <c r="AB41" s="592"/>
      <c r="AC41" s="592"/>
      <c r="AD41" s="592"/>
      <c r="AE41" s="592"/>
      <c r="AF41" s="592"/>
      <c r="AG41" s="592"/>
      <c r="AH41" s="592"/>
      <c r="AI41" s="592"/>
      <c r="AJ41" s="592"/>
      <c r="AK41" s="592"/>
      <c r="AL41" s="40"/>
      <c r="AM41" s="591" t="str">
        <f t="shared" si="0"/>
        <v/>
      </c>
      <c r="AN41" s="591"/>
      <c r="AO41" s="592"/>
      <c r="AP41" s="592"/>
      <c r="AQ41" s="592"/>
      <c r="AR41" s="592"/>
      <c r="AS41" s="592"/>
      <c r="AT41" s="592"/>
      <c r="AU41" s="592"/>
      <c r="AV41" s="592"/>
      <c r="AW41" s="592"/>
      <c r="AX41" s="592"/>
      <c r="AY41" s="592"/>
      <c r="AZ41" s="592"/>
      <c r="BA41" s="592"/>
      <c r="BB41" s="592"/>
      <c r="BC41" s="592"/>
      <c r="BD41" s="40"/>
      <c r="BE41" s="591" t="str">
        <f t="shared" si="1"/>
        <v/>
      </c>
      <c r="BF41" s="591"/>
      <c r="BG41" s="592"/>
      <c r="BH41" s="592"/>
      <c r="BI41" s="592"/>
      <c r="BJ41" s="592"/>
      <c r="BK41" s="592"/>
      <c r="BL41" s="592"/>
      <c r="BM41" s="592"/>
      <c r="BN41" s="592"/>
      <c r="BO41" s="592"/>
      <c r="BP41" s="592"/>
      <c r="BQ41" s="592"/>
      <c r="BR41" s="592"/>
      <c r="BS41" s="592"/>
      <c r="BT41" s="592"/>
      <c r="BU41" s="592"/>
      <c r="BV41" s="40"/>
      <c r="BW41" s="591" t="str">
        <f t="shared" si="2"/>
        <v/>
      </c>
      <c r="BX41" s="591"/>
      <c r="BY41" s="592" t="str">
        <f>IF('各会計、関係団体の財政状況及び健全化判断比率'!B75="","",'各会計、関係団体の財政状況及び健全化判断比率'!B75)</f>
        <v/>
      </c>
      <c r="BZ41" s="592"/>
      <c r="CA41" s="592"/>
      <c r="CB41" s="592"/>
      <c r="CC41" s="592"/>
      <c r="CD41" s="592"/>
      <c r="CE41" s="592"/>
      <c r="CF41" s="592"/>
      <c r="CG41" s="592"/>
      <c r="CH41" s="592"/>
      <c r="CI41" s="592"/>
      <c r="CJ41" s="592"/>
      <c r="CK41" s="592"/>
      <c r="CL41" s="592"/>
      <c r="CM41" s="592"/>
      <c r="CN41" s="40"/>
      <c r="CO41" s="591" t="str">
        <f t="shared" si="3"/>
        <v/>
      </c>
      <c r="CP41" s="591"/>
      <c r="CQ41" s="592" t="str">
        <f>IF('各会計、関係団体の財政状況及び健全化判断比率'!BS14="","",'各会計、関係団体の財政状況及び健全化判断比率'!BS14)</f>
        <v/>
      </c>
      <c r="CR41" s="592"/>
      <c r="CS41" s="592"/>
      <c r="CT41" s="592"/>
      <c r="CU41" s="592"/>
      <c r="CV41" s="592"/>
      <c r="CW41" s="592"/>
      <c r="CX41" s="592"/>
      <c r="CY41" s="592"/>
      <c r="CZ41" s="592"/>
      <c r="DA41" s="592"/>
      <c r="DB41" s="592"/>
      <c r="DC41" s="592"/>
      <c r="DD41" s="592"/>
      <c r="DE41" s="592"/>
      <c r="DG41" s="593" t="str">
        <f>IF('各会計、関係団体の財政状況及び健全化判断比率'!BR14="","",'各会計、関係団体の財政状況及び健全化判断比率'!BR14)</f>
        <v/>
      </c>
      <c r="DH41" s="593"/>
      <c r="DI41" s="67"/>
    </row>
    <row r="42" spans="1:113" ht="32.25" customHeight="1" x14ac:dyDescent="0.2">
      <c r="B42" s="64"/>
      <c r="C42" s="591" t="str">
        <f t="shared" si="5"/>
        <v/>
      </c>
      <c r="D42" s="591"/>
      <c r="E42" s="592" t="str">
        <f>IF('各会計、関係団体の財政状況及び健全化判断比率'!B15="","",'各会計、関係団体の財政状況及び健全化判断比率'!B15)</f>
        <v/>
      </c>
      <c r="F42" s="592"/>
      <c r="G42" s="592"/>
      <c r="H42" s="592"/>
      <c r="I42" s="592"/>
      <c r="J42" s="592"/>
      <c r="K42" s="592"/>
      <c r="L42" s="592"/>
      <c r="M42" s="592"/>
      <c r="N42" s="592"/>
      <c r="O42" s="592"/>
      <c r="P42" s="592"/>
      <c r="Q42" s="592"/>
      <c r="R42" s="592"/>
      <c r="S42" s="592"/>
      <c r="T42" s="40"/>
      <c r="U42" s="591" t="str">
        <f t="shared" si="4"/>
        <v/>
      </c>
      <c r="V42" s="591"/>
      <c r="W42" s="592"/>
      <c r="X42" s="592"/>
      <c r="Y42" s="592"/>
      <c r="Z42" s="592"/>
      <c r="AA42" s="592"/>
      <c r="AB42" s="592"/>
      <c r="AC42" s="592"/>
      <c r="AD42" s="592"/>
      <c r="AE42" s="592"/>
      <c r="AF42" s="592"/>
      <c r="AG42" s="592"/>
      <c r="AH42" s="592"/>
      <c r="AI42" s="592"/>
      <c r="AJ42" s="592"/>
      <c r="AK42" s="592"/>
      <c r="AL42" s="40"/>
      <c r="AM42" s="591" t="str">
        <f t="shared" si="0"/>
        <v/>
      </c>
      <c r="AN42" s="591"/>
      <c r="AO42" s="592"/>
      <c r="AP42" s="592"/>
      <c r="AQ42" s="592"/>
      <c r="AR42" s="592"/>
      <c r="AS42" s="592"/>
      <c r="AT42" s="592"/>
      <c r="AU42" s="592"/>
      <c r="AV42" s="592"/>
      <c r="AW42" s="592"/>
      <c r="AX42" s="592"/>
      <c r="AY42" s="592"/>
      <c r="AZ42" s="592"/>
      <c r="BA42" s="592"/>
      <c r="BB42" s="592"/>
      <c r="BC42" s="592"/>
      <c r="BD42" s="40"/>
      <c r="BE42" s="591" t="str">
        <f t="shared" si="1"/>
        <v/>
      </c>
      <c r="BF42" s="591"/>
      <c r="BG42" s="592"/>
      <c r="BH42" s="592"/>
      <c r="BI42" s="592"/>
      <c r="BJ42" s="592"/>
      <c r="BK42" s="592"/>
      <c r="BL42" s="592"/>
      <c r="BM42" s="592"/>
      <c r="BN42" s="592"/>
      <c r="BO42" s="592"/>
      <c r="BP42" s="592"/>
      <c r="BQ42" s="592"/>
      <c r="BR42" s="592"/>
      <c r="BS42" s="592"/>
      <c r="BT42" s="592"/>
      <c r="BU42" s="592"/>
      <c r="BV42" s="40"/>
      <c r="BW42" s="591" t="str">
        <f t="shared" si="2"/>
        <v/>
      </c>
      <c r="BX42" s="591"/>
      <c r="BY42" s="592" t="str">
        <f>IF('各会計、関係団体の財政状況及び健全化判断比率'!B76="","",'各会計、関係団体の財政状況及び健全化判断比率'!B76)</f>
        <v/>
      </c>
      <c r="BZ42" s="592"/>
      <c r="CA42" s="592"/>
      <c r="CB42" s="592"/>
      <c r="CC42" s="592"/>
      <c r="CD42" s="592"/>
      <c r="CE42" s="592"/>
      <c r="CF42" s="592"/>
      <c r="CG42" s="592"/>
      <c r="CH42" s="592"/>
      <c r="CI42" s="592"/>
      <c r="CJ42" s="592"/>
      <c r="CK42" s="592"/>
      <c r="CL42" s="592"/>
      <c r="CM42" s="592"/>
      <c r="CN42" s="40"/>
      <c r="CO42" s="591" t="str">
        <f t="shared" si="3"/>
        <v/>
      </c>
      <c r="CP42" s="591"/>
      <c r="CQ42" s="592" t="str">
        <f>IF('各会計、関係団体の財政状況及び健全化判断比率'!BS15="","",'各会計、関係団体の財政状況及び健全化判断比率'!BS15)</f>
        <v/>
      </c>
      <c r="CR42" s="592"/>
      <c r="CS42" s="592"/>
      <c r="CT42" s="592"/>
      <c r="CU42" s="592"/>
      <c r="CV42" s="592"/>
      <c r="CW42" s="592"/>
      <c r="CX42" s="592"/>
      <c r="CY42" s="592"/>
      <c r="CZ42" s="592"/>
      <c r="DA42" s="592"/>
      <c r="DB42" s="592"/>
      <c r="DC42" s="592"/>
      <c r="DD42" s="592"/>
      <c r="DE42" s="592"/>
      <c r="DG42" s="593" t="str">
        <f>IF('各会計、関係団体の財政状況及び健全化判断比率'!BR15="","",'各会計、関係団体の財政状況及び健全化判断比率'!BR15)</f>
        <v/>
      </c>
      <c r="DH42" s="593"/>
      <c r="DI42" s="67"/>
    </row>
    <row r="43" spans="1:113" ht="32.25" customHeight="1" x14ac:dyDescent="0.2">
      <c r="B43" s="64"/>
      <c r="C43" s="591" t="str">
        <f t="shared" si="5"/>
        <v/>
      </c>
      <c r="D43" s="591"/>
      <c r="E43" s="592" t="str">
        <f>IF('各会計、関係団体の財政状況及び健全化判断比率'!B16="","",'各会計、関係団体の財政状況及び健全化判断比率'!B16)</f>
        <v/>
      </c>
      <c r="F43" s="592"/>
      <c r="G43" s="592"/>
      <c r="H43" s="592"/>
      <c r="I43" s="592"/>
      <c r="J43" s="592"/>
      <c r="K43" s="592"/>
      <c r="L43" s="592"/>
      <c r="M43" s="592"/>
      <c r="N43" s="592"/>
      <c r="O43" s="592"/>
      <c r="P43" s="592"/>
      <c r="Q43" s="592"/>
      <c r="R43" s="592"/>
      <c r="S43" s="592"/>
      <c r="T43" s="40"/>
      <c r="U43" s="591" t="str">
        <f t="shared" si="4"/>
        <v/>
      </c>
      <c r="V43" s="591"/>
      <c r="W43" s="592"/>
      <c r="X43" s="592"/>
      <c r="Y43" s="592"/>
      <c r="Z43" s="592"/>
      <c r="AA43" s="592"/>
      <c r="AB43" s="592"/>
      <c r="AC43" s="592"/>
      <c r="AD43" s="592"/>
      <c r="AE43" s="592"/>
      <c r="AF43" s="592"/>
      <c r="AG43" s="592"/>
      <c r="AH43" s="592"/>
      <c r="AI43" s="592"/>
      <c r="AJ43" s="592"/>
      <c r="AK43" s="592"/>
      <c r="AL43" s="40"/>
      <c r="AM43" s="591" t="str">
        <f t="shared" si="0"/>
        <v/>
      </c>
      <c r="AN43" s="591"/>
      <c r="AO43" s="592"/>
      <c r="AP43" s="592"/>
      <c r="AQ43" s="592"/>
      <c r="AR43" s="592"/>
      <c r="AS43" s="592"/>
      <c r="AT43" s="592"/>
      <c r="AU43" s="592"/>
      <c r="AV43" s="592"/>
      <c r="AW43" s="592"/>
      <c r="AX43" s="592"/>
      <c r="AY43" s="592"/>
      <c r="AZ43" s="592"/>
      <c r="BA43" s="592"/>
      <c r="BB43" s="592"/>
      <c r="BC43" s="592"/>
      <c r="BD43" s="40"/>
      <c r="BE43" s="591" t="str">
        <f t="shared" si="1"/>
        <v/>
      </c>
      <c r="BF43" s="591"/>
      <c r="BG43" s="592"/>
      <c r="BH43" s="592"/>
      <c r="BI43" s="592"/>
      <c r="BJ43" s="592"/>
      <c r="BK43" s="592"/>
      <c r="BL43" s="592"/>
      <c r="BM43" s="592"/>
      <c r="BN43" s="592"/>
      <c r="BO43" s="592"/>
      <c r="BP43" s="592"/>
      <c r="BQ43" s="592"/>
      <c r="BR43" s="592"/>
      <c r="BS43" s="592"/>
      <c r="BT43" s="592"/>
      <c r="BU43" s="592"/>
      <c r="BV43" s="40"/>
      <c r="BW43" s="591" t="str">
        <f t="shared" si="2"/>
        <v/>
      </c>
      <c r="BX43" s="591"/>
      <c r="BY43" s="592" t="str">
        <f>IF('各会計、関係団体の財政状況及び健全化判断比率'!B77="","",'各会計、関係団体の財政状況及び健全化判断比率'!B77)</f>
        <v/>
      </c>
      <c r="BZ43" s="592"/>
      <c r="CA43" s="592"/>
      <c r="CB43" s="592"/>
      <c r="CC43" s="592"/>
      <c r="CD43" s="592"/>
      <c r="CE43" s="592"/>
      <c r="CF43" s="592"/>
      <c r="CG43" s="592"/>
      <c r="CH43" s="592"/>
      <c r="CI43" s="592"/>
      <c r="CJ43" s="592"/>
      <c r="CK43" s="592"/>
      <c r="CL43" s="592"/>
      <c r="CM43" s="592"/>
      <c r="CN43" s="40"/>
      <c r="CO43" s="591" t="str">
        <f t="shared" si="3"/>
        <v/>
      </c>
      <c r="CP43" s="591"/>
      <c r="CQ43" s="592" t="str">
        <f>IF('各会計、関係団体の財政状況及び健全化判断比率'!BS16="","",'各会計、関係団体の財政状況及び健全化判断比率'!BS16)</f>
        <v/>
      </c>
      <c r="CR43" s="592"/>
      <c r="CS43" s="592"/>
      <c r="CT43" s="592"/>
      <c r="CU43" s="592"/>
      <c r="CV43" s="592"/>
      <c r="CW43" s="592"/>
      <c r="CX43" s="592"/>
      <c r="CY43" s="592"/>
      <c r="CZ43" s="592"/>
      <c r="DA43" s="592"/>
      <c r="DB43" s="592"/>
      <c r="DC43" s="592"/>
      <c r="DD43" s="592"/>
      <c r="DE43" s="592"/>
      <c r="DG43" s="593" t="str">
        <f>IF('各会計、関係団体の財政状況及び健全化判断比率'!BR16="","",'各会計、関係団体の財政状況及び健全化判断比率'!BR16)</f>
        <v/>
      </c>
      <c r="DH43" s="593"/>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594" t="s">
        <v>138</v>
      </c>
      <c r="F46" s="594"/>
      <c r="G46" s="594"/>
      <c r="H46" s="594"/>
      <c r="I46" s="594"/>
      <c r="J46" s="594"/>
      <c r="K46" s="594"/>
      <c r="L46" s="594"/>
      <c r="M46" s="594"/>
      <c r="N46" s="594"/>
      <c r="O46" s="594"/>
      <c r="P46" s="594"/>
      <c r="Q46" s="594"/>
      <c r="R46" s="594"/>
      <c r="S46" s="594"/>
      <c r="T46" s="594"/>
      <c r="U46" s="594"/>
      <c r="V46" s="594"/>
      <c r="W46" s="594"/>
      <c r="X46" s="594"/>
      <c r="Y46" s="594"/>
      <c r="Z46" s="594"/>
      <c r="AA46" s="594"/>
      <c r="AB46" s="594"/>
      <c r="AC46" s="594"/>
      <c r="AD46" s="594"/>
      <c r="AE46" s="594"/>
      <c r="AF46" s="594"/>
      <c r="AG46" s="594"/>
      <c r="AH46" s="594"/>
      <c r="AI46" s="594"/>
      <c r="AJ46" s="594"/>
      <c r="AK46" s="594"/>
      <c r="AL46" s="594"/>
      <c r="AM46" s="594"/>
      <c r="AN46" s="594"/>
      <c r="AO46" s="594"/>
      <c r="AP46" s="594"/>
      <c r="AQ46" s="594"/>
      <c r="AR46" s="594"/>
      <c r="AS46" s="594"/>
      <c r="AT46" s="594"/>
      <c r="AU46" s="594"/>
      <c r="AV46" s="594"/>
      <c r="AW46" s="594"/>
      <c r="AX46" s="594"/>
      <c r="AY46" s="594"/>
      <c r="AZ46" s="594"/>
      <c r="BA46" s="594"/>
      <c r="BB46" s="594"/>
      <c r="BC46" s="594"/>
      <c r="BD46" s="594"/>
      <c r="BE46" s="594"/>
      <c r="BF46" s="594"/>
      <c r="BG46" s="594"/>
      <c r="BH46" s="594"/>
      <c r="BI46" s="594"/>
      <c r="BJ46" s="594"/>
      <c r="BK46" s="594"/>
      <c r="BL46" s="594"/>
      <c r="BM46" s="594"/>
      <c r="BN46" s="594"/>
      <c r="BO46" s="594"/>
      <c r="BP46" s="594"/>
      <c r="BQ46" s="594"/>
      <c r="BR46" s="594"/>
      <c r="BS46" s="594"/>
      <c r="BT46" s="594"/>
      <c r="BU46" s="594"/>
      <c r="BV46" s="594"/>
      <c r="BW46" s="594"/>
      <c r="BX46" s="594"/>
      <c r="BY46" s="594"/>
      <c r="BZ46" s="594"/>
      <c r="CA46" s="594"/>
      <c r="CB46" s="594"/>
      <c r="CC46" s="594"/>
      <c r="CD46" s="594"/>
      <c r="CE46" s="594"/>
      <c r="CF46" s="594"/>
      <c r="CG46" s="594"/>
      <c r="CH46" s="594"/>
      <c r="CI46" s="594"/>
      <c r="CJ46" s="594"/>
      <c r="CK46" s="594"/>
      <c r="CL46" s="594"/>
      <c r="CM46" s="594"/>
      <c r="CN46" s="594"/>
      <c r="CO46" s="594"/>
      <c r="CP46" s="594"/>
      <c r="CQ46" s="594"/>
      <c r="CR46" s="594"/>
      <c r="CS46" s="594"/>
      <c r="CT46" s="594"/>
      <c r="CU46" s="594"/>
      <c r="CV46" s="594"/>
      <c r="CW46" s="594"/>
      <c r="CX46" s="594"/>
      <c r="CY46" s="594"/>
      <c r="CZ46" s="594"/>
      <c r="DA46" s="594"/>
      <c r="DB46" s="594"/>
      <c r="DC46" s="594"/>
      <c r="DD46" s="594"/>
      <c r="DE46" s="594"/>
      <c r="DF46" s="594"/>
      <c r="DG46" s="594"/>
      <c r="DH46" s="594"/>
      <c r="DI46" s="594"/>
    </row>
    <row r="47" spans="1:113" x14ac:dyDescent="0.2">
      <c r="E47" s="594" t="s">
        <v>139</v>
      </c>
      <c r="F47" s="594"/>
      <c r="G47" s="594"/>
      <c r="H47" s="594"/>
      <c r="I47" s="594"/>
      <c r="J47" s="594"/>
      <c r="K47" s="594"/>
      <c r="L47" s="594"/>
      <c r="M47" s="594"/>
      <c r="N47" s="594"/>
      <c r="O47" s="594"/>
      <c r="P47" s="594"/>
      <c r="Q47" s="594"/>
      <c r="R47" s="594"/>
      <c r="S47" s="594"/>
      <c r="T47" s="594"/>
      <c r="U47" s="594"/>
      <c r="V47" s="594"/>
      <c r="W47" s="594"/>
      <c r="X47" s="594"/>
      <c r="Y47" s="594"/>
      <c r="Z47" s="594"/>
      <c r="AA47" s="594"/>
      <c r="AB47" s="594"/>
      <c r="AC47" s="594"/>
      <c r="AD47" s="594"/>
      <c r="AE47" s="594"/>
      <c r="AF47" s="594"/>
      <c r="AG47" s="594"/>
      <c r="AH47" s="594"/>
      <c r="AI47" s="594"/>
      <c r="AJ47" s="594"/>
      <c r="AK47" s="594"/>
      <c r="AL47" s="594"/>
      <c r="AM47" s="594"/>
      <c r="AN47" s="594"/>
      <c r="AO47" s="594"/>
      <c r="AP47" s="594"/>
      <c r="AQ47" s="594"/>
      <c r="AR47" s="594"/>
      <c r="AS47" s="594"/>
      <c r="AT47" s="594"/>
      <c r="AU47" s="594"/>
      <c r="AV47" s="594"/>
      <c r="AW47" s="594"/>
      <c r="AX47" s="594"/>
      <c r="AY47" s="594"/>
      <c r="AZ47" s="594"/>
      <c r="BA47" s="594"/>
      <c r="BB47" s="594"/>
      <c r="BC47" s="594"/>
      <c r="BD47" s="594"/>
      <c r="BE47" s="594"/>
      <c r="BF47" s="594"/>
      <c r="BG47" s="594"/>
      <c r="BH47" s="594"/>
      <c r="BI47" s="594"/>
      <c r="BJ47" s="594"/>
      <c r="BK47" s="594"/>
      <c r="BL47" s="594"/>
      <c r="BM47" s="594"/>
      <c r="BN47" s="594"/>
      <c r="BO47" s="594"/>
      <c r="BP47" s="594"/>
      <c r="BQ47" s="594"/>
      <c r="BR47" s="594"/>
      <c r="BS47" s="594"/>
      <c r="BT47" s="594"/>
      <c r="BU47" s="594"/>
      <c r="BV47" s="594"/>
      <c r="BW47" s="594"/>
      <c r="BX47" s="594"/>
      <c r="BY47" s="594"/>
      <c r="BZ47" s="594"/>
      <c r="CA47" s="594"/>
      <c r="CB47" s="594"/>
      <c r="CC47" s="594"/>
      <c r="CD47" s="594"/>
      <c r="CE47" s="594"/>
      <c r="CF47" s="594"/>
      <c r="CG47" s="594"/>
      <c r="CH47" s="594"/>
      <c r="CI47" s="594"/>
      <c r="CJ47" s="594"/>
      <c r="CK47" s="594"/>
      <c r="CL47" s="594"/>
      <c r="CM47" s="594"/>
      <c r="CN47" s="594"/>
      <c r="CO47" s="594"/>
      <c r="CP47" s="594"/>
      <c r="CQ47" s="594"/>
      <c r="CR47" s="594"/>
      <c r="CS47" s="594"/>
      <c r="CT47" s="594"/>
      <c r="CU47" s="594"/>
      <c r="CV47" s="594"/>
      <c r="CW47" s="594"/>
      <c r="CX47" s="594"/>
      <c r="CY47" s="594"/>
      <c r="CZ47" s="594"/>
      <c r="DA47" s="594"/>
      <c r="DB47" s="594"/>
      <c r="DC47" s="594"/>
      <c r="DD47" s="594"/>
      <c r="DE47" s="594"/>
      <c r="DF47" s="594"/>
      <c r="DG47" s="594"/>
      <c r="DH47" s="594"/>
      <c r="DI47" s="594"/>
    </row>
    <row r="48" spans="1:113" x14ac:dyDescent="0.2">
      <c r="E48" s="594" t="s">
        <v>140</v>
      </c>
      <c r="F48" s="594"/>
      <c r="G48" s="594"/>
      <c r="H48" s="594"/>
      <c r="I48" s="594"/>
      <c r="J48" s="594"/>
      <c r="K48" s="594"/>
      <c r="L48" s="594"/>
      <c r="M48" s="594"/>
      <c r="N48" s="594"/>
      <c r="O48" s="594"/>
      <c r="P48" s="594"/>
      <c r="Q48" s="594"/>
      <c r="R48" s="594"/>
      <c r="S48" s="594"/>
      <c r="T48" s="594"/>
      <c r="U48" s="594"/>
      <c r="V48" s="594"/>
      <c r="W48" s="594"/>
      <c r="X48" s="594"/>
      <c r="Y48" s="594"/>
      <c r="Z48" s="594"/>
      <c r="AA48" s="594"/>
      <c r="AB48" s="594"/>
      <c r="AC48" s="594"/>
      <c r="AD48" s="594"/>
      <c r="AE48" s="594"/>
      <c r="AF48" s="594"/>
      <c r="AG48" s="594"/>
      <c r="AH48" s="594"/>
      <c r="AI48" s="594"/>
      <c r="AJ48" s="594"/>
      <c r="AK48" s="594"/>
      <c r="AL48" s="594"/>
      <c r="AM48" s="594"/>
      <c r="AN48" s="594"/>
      <c r="AO48" s="594"/>
      <c r="AP48" s="594"/>
      <c r="AQ48" s="594"/>
      <c r="AR48" s="594"/>
      <c r="AS48" s="594"/>
      <c r="AT48" s="594"/>
      <c r="AU48" s="594"/>
      <c r="AV48" s="594"/>
      <c r="AW48" s="594"/>
      <c r="AX48" s="594"/>
      <c r="AY48" s="594"/>
      <c r="AZ48" s="594"/>
      <c r="BA48" s="594"/>
      <c r="BB48" s="594"/>
      <c r="BC48" s="594"/>
      <c r="BD48" s="594"/>
      <c r="BE48" s="594"/>
      <c r="BF48" s="594"/>
      <c r="BG48" s="594"/>
      <c r="BH48" s="594"/>
      <c r="BI48" s="594"/>
      <c r="BJ48" s="594"/>
      <c r="BK48" s="594"/>
      <c r="BL48" s="594"/>
      <c r="BM48" s="594"/>
      <c r="BN48" s="594"/>
      <c r="BO48" s="594"/>
      <c r="BP48" s="594"/>
      <c r="BQ48" s="594"/>
      <c r="BR48" s="594"/>
      <c r="BS48" s="594"/>
      <c r="BT48" s="594"/>
      <c r="BU48" s="594"/>
      <c r="BV48" s="594"/>
      <c r="BW48" s="594"/>
      <c r="BX48" s="594"/>
      <c r="BY48" s="594"/>
      <c r="BZ48" s="594"/>
      <c r="CA48" s="594"/>
      <c r="CB48" s="594"/>
      <c r="CC48" s="594"/>
      <c r="CD48" s="594"/>
      <c r="CE48" s="594"/>
      <c r="CF48" s="594"/>
      <c r="CG48" s="594"/>
      <c r="CH48" s="594"/>
      <c r="CI48" s="594"/>
      <c r="CJ48" s="594"/>
      <c r="CK48" s="594"/>
      <c r="CL48" s="594"/>
      <c r="CM48" s="594"/>
      <c r="CN48" s="594"/>
      <c r="CO48" s="594"/>
      <c r="CP48" s="594"/>
      <c r="CQ48" s="594"/>
      <c r="CR48" s="594"/>
      <c r="CS48" s="594"/>
      <c r="CT48" s="594"/>
      <c r="CU48" s="594"/>
      <c r="CV48" s="594"/>
      <c r="CW48" s="594"/>
      <c r="CX48" s="594"/>
      <c r="CY48" s="594"/>
      <c r="CZ48" s="594"/>
      <c r="DA48" s="594"/>
      <c r="DB48" s="594"/>
      <c r="DC48" s="594"/>
      <c r="DD48" s="594"/>
      <c r="DE48" s="594"/>
      <c r="DF48" s="594"/>
      <c r="DG48" s="594"/>
      <c r="DH48" s="594"/>
      <c r="DI48" s="594"/>
    </row>
    <row r="49" spans="5:113" x14ac:dyDescent="0.2">
      <c r="E49" s="595" t="s">
        <v>141</v>
      </c>
      <c r="F49" s="595"/>
      <c r="G49" s="595"/>
      <c r="H49" s="595"/>
      <c r="I49" s="595"/>
      <c r="J49" s="595"/>
      <c r="K49" s="595"/>
      <c r="L49" s="595"/>
      <c r="M49" s="595"/>
      <c r="N49" s="595"/>
      <c r="O49" s="595"/>
      <c r="P49" s="595"/>
      <c r="Q49" s="595"/>
      <c r="R49" s="595"/>
      <c r="S49" s="595"/>
      <c r="T49" s="595"/>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5"/>
      <c r="AR49" s="595"/>
      <c r="AS49" s="595"/>
      <c r="AT49" s="595"/>
      <c r="AU49" s="595"/>
      <c r="AV49" s="595"/>
      <c r="AW49" s="595"/>
      <c r="AX49" s="595"/>
      <c r="AY49" s="595"/>
      <c r="AZ49" s="595"/>
      <c r="BA49" s="595"/>
      <c r="BB49" s="595"/>
      <c r="BC49" s="595"/>
      <c r="BD49" s="595"/>
      <c r="BE49" s="595"/>
      <c r="BF49" s="595"/>
      <c r="BG49" s="595"/>
      <c r="BH49" s="595"/>
      <c r="BI49" s="595"/>
      <c r="BJ49" s="595"/>
      <c r="BK49" s="595"/>
      <c r="BL49" s="595"/>
      <c r="BM49" s="595"/>
      <c r="BN49" s="595"/>
      <c r="BO49" s="595"/>
      <c r="BP49" s="595"/>
      <c r="BQ49" s="595"/>
      <c r="BR49" s="595"/>
      <c r="BS49" s="595"/>
      <c r="BT49" s="595"/>
      <c r="BU49" s="595"/>
      <c r="BV49" s="595"/>
      <c r="BW49" s="595"/>
      <c r="BX49" s="595"/>
      <c r="BY49" s="595"/>
      <c r="BZ49" s="595"/>
      <c r="CA49" s="595"/>
      <c r="CB49" s="595"/>
      <c r="CC49" s="595"/>
      <c r="CD49" s="595"/>
      <c r="CE49" s="595"/>
      <c r="CF49" s="595"/>
      <c r="CG49" s="595"/>
      <c r="CH49" s="595"/>
      <c r="CI49" s="595"/>
      <c r="CJ49" s="595"/>
      <c r="CK49" s="595"/>
      <c r="CL49" s="595"/>
      <c r="CM49" s="595"/>
      <c r="CN49" s="595"/>
      <c r="CO49" s="595"/>
      <c r="CP49" s="595"/>
      <c r="CQ49" s="595"/>
      <c r="CR49" s="595"/>
      <c r="CS49" s="595"/>
      <c r="CT49" s="595"/>
      <c r="CU49" s="595"/>
      <c r="CV49" s="595"/>
      <c r="CW49" s="595"/>
      <c r="CX49" s="595"/>
      <c r="CY49" s="595"/>
      <c r="CZ49" s="595"/>
      <c r="DA49" s="595"/>
      <c r="DB49" s="595"/>
      <c r="DC49" s="595"/>
      <c r="DD49" s="595"/>
      <c r="DE49" s="595"/>
      <c r="DF49" s="595"/>
      <c r="DG49" s="595"/>
      <c r="DH49" s="595"/>
      <c r="DI49" s="595"/>
    </row>
    <row r="50" spans="5:113" x14ac:dyDescent="0.2">
      <c r="E50" s="594" t="s">
        <v>142</v>
      </c>
      <c r="F50" s="594"/>
      <c r="G50" s="594"/>
      <c r="H50" s="594"/>
      <c r="I50" s="594"/>
      <c r="J50" s="594"/>
      <c r="K50" s="594"/>
      <c r="L50" s="594"/>
      <c r="M50" s="594"/>
      <c r="N50" s="594"/>
      <c r="O50" s="594"/>
      <c r="P50" s="594"/>
      <c r="Q50" s="594"/>
      <c r="R50" s="594"/>
      <c r="S50" s="594"/>
      <c r="T50" s="594"/>
      <c r="U50" s="594"/>
      <c r="V50" s="594"/>
      <c r="W50" s="594"/>
      <c r="X50" s="594"/>
      <c r="Y50" s="594"/>
      <c r="Z50" s="594"/>
      <c r="AA50" s="594"/>
      <c r="AB50" s="594"/>
      <c r="AC50" s="594"/>
      <c r="AD50" s="594"/>
      <c r="AE50" s="594"/>
      <c r="AF50" s="594"/>
      <c r="AG50" s="594"/>
      <c r="AH50" s="594"/>
      <c r="AI50" s="594"/>
      <c r="AJ50" s="594"/>
      <c r="AK50" s="594"/>
      <c r="AL50" s="594"/>
      <c r="AM50" s="594"/>
      <c r="AN50" s="594"/>
      <c r="AO50" s="594"/>
      <c r="AP50" s="594"/>
      <c r="AQ50" s="594"/>
      <c r="AR50" s="594"/>
      <c r="AS50" s="594"/>
      <c r="AT50" s="594"/>
      <c r="AU50" s="594"/>
      <c r="AV50" s="594"/>
      <c r="AW50" s="594"/>
      <c r="AX50" s="594"/>
      <c r="AY50" s="594"/>
      <c r="AZ50" s="594"/>
      <c r="BA50" s="594"/>
      <c r="BB50" s="594"/>
      <c r="BC50" s="594"/>
      <c r="BD50" s="594"/>
      <c r="BE50" s="594"/>
      <c r="BF50" s="594"/>
      <c r="BG50" s="594"/>
      <c r="BH50" s="594"/>
      <c r="BI50" s="594"/>
      <c r="BJ50" s="594"/>
      <c r="BK50" s="594"/>
      <c r="BL50" s="594"/>
      <c r="BM50" s="594"/>
      <c r="BN50" s="594"/>
      <c r="BO50" s="594"/>
      <c r="BP50" s="594"/>
      <c r="BQ50" s="594"/>
      <c r="BR50" s="594"/>
      <c r="BS50" s="594"/>
      <c r="BT50" s="594"/>
      <c r="BU50" s="594"/>
      <c r="BV50" s="594"/>
      <c r="BW50" s="594"/>
      <c r="BX50" s="594"/>
      <c r="BY50" s="594"/>
      <c r="BZ50" s="594"/>
      <c r="CA50" s="594"/>
      <c r="CB50" s="594"/>
      <c r="CC50" s="594"/>
      <c r="CD50" s="594"/>
      <c r="CE50" s="594"/>
      <c r="CF50" s="594"/>
      <c r="CG50" s="594"/>
      <c r="CH50" s="594"/>
      <c r="CI50" s="594"/>
      <c r="CJ50" s="594"/>
      <c r="CK50" s="594"/>
      <c r="CL50" s="594"/>
      <c r="CM50" s="594"/>
      <c r="CN50" s="594"/>
      <c r="CO50" s="594"/>
      <c r="CP50" s="594"/>
      <c r="CQ50" s="594"/>
      <c r="CR50" s="594"/>
      <c r="CS50" s="594"/>
      <c r="CT50" s="594"/>
      <c r="CU50" s="594"/>
      <c r="CV50" s="594"/>
      <c r="CW50" s="594"/>
      <c r="CX50" s="594"/>
      <c r="CY50" s="594"/>
      <c r="CZ50" s="594"/>
      <c r="DA50" s="594"/>
      <c r="DB50" s="594"/>
      <c r="DC50" s="594"/>
      <c r="DD50" s="594"/>
      <c r="DE50" s="594"/>
      <c r="DF50" s="594"/>
      <c r="DG50" s="594"/>
      <c r="DH50" s="594"/>
      <c r="DI50" s="594"/>
    </row>
    <row r="51" spans="5:113" x14ac:dyDescent="0.2">
      <c r="E51" s="594" t="s">
        <v>143</v>
      </c>
      <c r="F51" s="594"/>
      <c r="G51" s="594"/>
      <c r="H51" s="594"/>
      <c r="I51" s="594"/>
      <c r="J51" s="594"/>
      <c r="K51" s="594"/>
      <c r="L51" s="594"/>
      <c r="M51" s="594"/>
      <c r="N51" s="594"/>
      <c r="O51" s="594"/>
      <c r="P51" s="594"/>
      <c r="Q51" s="594"/>
      <c r="R51" s="594"/>
      <c r="S51" s="594"/>
      <c r="T51" s="594"/>
      <c r="U51" s="594"/>
      <c r="V51" s="594"/>
      <c r="W51" s="594"/>
      <c r="X51" s="594"/>
      <c r="Y51" s="594"/>
      <c r="Z51" s="594"/>
      <c r="AA51" s="594"/>
      <c r="AB51" s="594"/>
      <c r="AC51" s="594"/>
      <c r="AD51" s="594"/>
      <c r="AE51" s="594"/>
      <c r="AF51" s="594"/>
      <c r="AG51" s="594"/>
      <c r="AH51" s="594"/>
      <c r="AI51" s="594"/>
      <c r="AJ51" s="594"/>
      <c r="AK51" s="594"/>
      <c r="AL51" s="594"/>
      <c r="AM51" s="594"/>
      <c r="AN51" s="594"/>
      <c r="AO51" s="594"/>
      <c r="AP51" s="594"/>
      <c r="AQ51" s="594"/>
      <c r="AR51" s="594"/>
      <c r="AS51" s="594"/>
      <c r="AT51" s="594"/>
      <c r="AU51" s="594"/>
      <c r="AV51" s="594"/>
      <c r="AW51" s="594"/>
      <c r="AX51" s="594"/>
      <c r="AY51" s="594"/>
      <c r="AZ51" s="594"/>
      <c r="BA51" s="594"/>
      <c r="BB51" s="594"/>
      <c r="BC51" s="594"/>
      <c r="BD51" s="594"/>
      <c r="BE51" s="594"/>
      <c r="BF51" s="594"/>
      <c r="BG51" s="594"/>
      <c r="BH51" s="594"/>
      <c r="BI51" s="594"/>
      <c r="BJ51" s="594"/>
      <c r="BK51" s="594"/>
      <c r="BL51" s="594"/>
      <c r="BM51" s="594"/>
      <c r="BN51" s="594"/>
      <c r="BO51" s="594"/>
      <c r="BP51" s="594"/>
      <c r="BQ51" s="594"/>
      <c r="BR51" s="594"/>
      <c r="BS51" s="594"/>
      <c r="BT51" s="594"/>
      <c r="BU51" s="594"/>
      <c r="BV51" s="594"/>
      <c r="BW51" s="594"/>
      <c r="BX51" s="594"/>
      <c r="BY51" s="594"/>
      <c r="BZ51" s="594"/>
      <c r="CA51" s="594"/>
      <c r="CB51" s="594"/>
      <c r="CC51" s="594"/>
      <c r="CD51" s="594"/>
      <c r="CE51" s="594"/>
      <c r="CF51" s="594"/>
      <c r="CG51" s="594"/>
      <c r="CH51" s="594"/>
      <c r="CI51" s="594"/>
      <c r="CJ51" s="594"/>
      <c r="CK51" s="594"/>
      <c r="CL51" s="594"/>
      <c r="CM51" s="594"/>
      <c r="CN51" s="594"/>
      <c r="CO51" s="594"/>
      <c r="CP51" s="594"/>
      <c r="CQ51" s="594"/>
      <c r="CR51" s="594"/>
      <c r="CS51" s="594"/>
      <c r="CT51" s="594"/>
      <c r="CU51" s="594"/>
      <c r="CV51" s="594"/>
      <c r="CW51" s="594"/>
      <c r="CX51" s="594"/>
      <c r="CY51" s="594"/>
      <c r="CZ51" s="594"/>
      <c r="DA51" s="594"/>
      <c r="DB51" s="594"/>
      <c r="DC51" s="594"/>
      <c r="DD51" s="594"/>
      <c r="DE51" s="594"/>
      <c r="DF51" s="594"/>
      <c r="DG51" s="594"/>
      <c r="DH51" s="594"/>
      <c r="DI51" s="594"/>
    </row>
    <row r="52" spans="5:113" x14ac:dyDescent="0.2">
      <c r="E52" s="594" t="s">
        <v>144</v>
      </c>
      <c r="F52" s="594"/>
      <c r="G52" s="594"/>
      <c r="H52" s="594"/>
      <c r="I52" s="594"/>
      <c r="J52" s="594"/>
      <c r="K52" s="594"/>
      <c r="L52" s="594"/>
      <c r="M52" s="594"/>
      <c r="N52" s="594"/>
      <c r="O52" s="594"/>
      <c r="P52" s="594"/>
      <c r="Q52" s="594"/>
      <c r="R52" s="594"/>
      <c r="S52" s="594"/>
      <c r="T52" s="594"/>
      <c r="U52" s="594"/>
      <c r="V52" s="594"/>
      <c r="W52" s="594"/>
      <c r="X52" s="594"/>
      <c r="Y52" s="594"/>
      <c r="Z52" s="594"/>
      <c r="AA52" s="594"/>
      <c r="AB52" s="594"/>
      <c r="AC52" s="594"/>
      <c r="AD52" s="594"/>
      <c r="AE52" s="594"/>
      <c r="AF52" s="594"/>
      <c r="AG52" s="594"/>
      <c r="AH52" s="594"/>
      <c r="AI52" s="594"/>
      <c r="AJ52" s="594"/>
      <c r="AK52" s="594"/>
      <c r="AL52" s="594"/>
      <c r="AM52" s="594"/>
      <c r="AN52" s="594"/>
      <c r="AO52" s="594"/>
      <c r="AP52" s="594"/>
      <c r="AQ52" s="594"/>
      <c r="AR52" s="594"/>
      <c r="AS52" s="594"/>
      <c r="AT52" s="594"/>
      <c r="AU52" s="594"/>
      <c r="AV52" s="594"/>
      <c r="AW52" s="594"/>
      <c r="AX52" s="594"/>
      <c r="AY52" s="594"/>
      <c r="AZ52" s="594"/>
      <c r="BA52" s="594"/>
      <c r="BB52" s="594"/>
      <c r="BC52" s="594"/>
      <c r="BD52" s="594"/>
      <c r="BE52" s="594"/>
      <c r="BF52" s="594"/>
      <c r="BG52" s="594"/>
      <c r="BH52" s="594"/>
      <c r="BI52" s="594"/>
      <c r="BJ52" s="594"/>
      <c r="BK52" s="594"/>
      <c r="BL52" s="594"/>
      <c r="BM52" s="594"/>
      <c r="BN52" s="594"/>
      <c r="BO52" s="594"/>
      <c r="BP52" s="594"/>
      <c r="BQ52" s="594"/>
      <c r="BR52" s="594"/>
      <c r="BS52" s="594"/>
      <c r="BT52" s="594"/>
      <c r="BU52" s="594"/>
      <c r="BV52" s="594"/>
      <c r="BW52" s="594"/>
      <c r="BX52" s="594"/>
      <c r="BY52" s="594"/>
      <c r="BZ52" s="594"/>
      <c r="CA52" s="594"/>
      <c r="CB52" s="594"/>
      <c r="CC52" s="594"/>
      <c r="CD52" s="594"/>
      <c r="CE52" s="594"/>
      <c r="CF52" s="594"/>
      <c r="CG52" s="594"/>
      <c r="CH52" s="594"/>
      <c r="CI52" s="594"/>
      <c r="CJ52" s="594"/>
      <c r="CK52" s="594"/>
      <c r="CL52" s="594"/>
      <c r="CM52" s="594"/>
      <c r="CN52" s="594"/>
      <c r="CO52" s="594"/>
      <c r="CP52" s="594"/>
      <c r="CQ52" s="594"/>
      <c r="CR52" s="594"/>
      <c r="CS52" s="594"/>
      <c r="CT52" s="594"/>
      <c r="CU52" s="594"/>
      <c r="CV52" s="594"/>
      <c r="CW52" s="594"/>
      <c r="CX52" s="594"/>
      <c r="CY52" s="594"/>
      <c r="CZ52" s="594"/>
      <c r="DA52" s="594"/>
      <c r="DB52" s="594"/>
      <c r="DC52" s="594"/>
      <c r="DD52" s="594"/>
      <c r="DE52" s="594"/>
      <c r="DF52" s="594"/>
      <c r="DG52" s="594"/>
      <c r="DH52" s="594"/>
      <c r="DI52" s="594"/>
    </row>
    <row r="53" spans="5:113" x14ac:dyDescent="0.2">
      <c r="E53" s="594" t="s">
        <v>145</v>
      </c>
      <c r="F53" s="594"/>
      <c r="G53" s="594"/>
      <c r="H53" s="594"/>
      <c r="I53" s="594"/>
      <c r="J53" s="594"/>
      <c r="K53" s="594"/>
      <c r="L53" s="594"/>
      <c r="M53" s="594"/>
      <c r="N53" s="594"/>
      <c r="O53" s="594"/>
      <c r="P53" s="594"/>
      <c r="Q53" s="594"/>
      <c r="R53" s="594"/>
      <c r="S53" s="594"/>
      <c r="T53" s="594"/>
      <c r="U53" s="594"/>
      <c r="V53" s="594"/>
      <c r="W53" s="594"/>
      <c r="X53" s="594"/>
      <c r="Y53" s="594"/>
      <c r="Z53" s="594"/>
      <c r="AA53" s="594"/>
      <c r="AB53" s="594"/>
      <c r="AC53" s="594"/>
      <c r="AD53" s="594"/>
      <c r="AE53" s="594"/>
      <c r="AF53" s="594"/>
      <c r="AG53" s="594"/>
      <c r="AH53" s="594"/>
      <c r="AI53" s="594"/>
      <c r="AJ53" s="594"/>
      <c r="AK53" s="594"/>
      <c r="AL53" s="594"/>
      <c r="AM53" s="594"/>
      <c r="AN53" s="594"/>
      <c r="AO53" s="594"/>
      <c r="AP53" s="594"/>
      <c r="AQ53" s="594"/>
      <c r="AR53" s="594"/>
      <c r="AS53" s="594"/>
      <c r="AT53" s="594"/>
      <c r="AU53" s="594"/>
      <c r="AV53" s="594"/>
      <c r="AW53" s="594"/>
      <c r="AX53" s="594"/>
      <c r="AY53" s="594"/>
      <c r="AZ53" s="594"/>
      <c r="BA53" s="594"/>
      <c r="BB53" s="594"/>
      <c r="BC53" s="594"/>
      <c r="BD53" s="594"/>
      <c r="BE53" s="594"/>
      <c r="BF53" s="594"/>
      <c r="BG53" s="594"/>
      <c r="BH53" s="594"/>
      <c r="BI53" s="594"/>
      <c r="BJ53" s="594"/>
      <c r="BK53" s="594"/>
      <c r="BL53" s="594"/>
      <c r="BM53" s="594"/>
      <c r="BN53" s="594"/>
      <c r="BO53" s="594"/>
      <c r="BP53" s="594"/>
      <c r="BQ53" s="594"/>
      <c r="BR53" s="594"/>
      <c r="BS53" s="594"/>
      <c r="BT53" s="594"/>
      <c r="BU53" s="594"/>
      <c r="BV53" s="594"/>
      <c r="BW53" s="594"/>
      <c r="BX53" s="594"/>
      <c r="BY53" s="594"/>
      <c r="BZ53" s="594"/>
      <c r="CA53" s="594"/>
      <c r="CB53" s="594"/>
      <c r="CC53" s="594"/>
      <c r="CD53" s="594"/>
      <c r="CE53" s="594"/>
      <c r="CF53" s="594"/>
      <c r="CG53" s="594"/>
      <c r="CH53" s="594"/>
      <c r="CI53" s="594"/>
      <c r="CJ53" s="594"/>
      <c r="CK53" s="594"/>
      <c r="CL53" s="594"/>
      <c r="CM53" s="594"/>
      <c r="CN53" s="594"/>
      <c r="CO53" s="594"/>
      <c r="CP53" s="594"/>
      <c r="CQ53" s="594"/>
      <c r="CR53" s="594"/>
      <c r="CS53" s="594"/>
      <c r="CT53" s="594"/>
      <c r="CU53" s="594"/>
      <c r="CV53" s="594"/>
      <c r="CW53" s="594"/>
      <c r="CX53" s="594"/>
      <c r="CY53" s="594"/>
      <c r="CZ53" s="594"/>
      <c r="DA53" s="594"/>
      <c r="DB53" s="594"/>
      <c r="DC53" s="594"/>
      <c r="DD53" s="594"/>
      <c r="DE53" s="594"/>
      <c r="DF53" s="594"/>
      <c r="DG53" s="594"/>
      <c r="DH53" s="594"/>
      <c r="DI53" s="594"/>
    </row>
    <row r="54" spans="5:113" x14ac:dyDescent="0.2"/>
    <row r="55" spans="5:113" x14ac:dyDescent="0.2"/>
    <row r="56" spans="5:113" x14ac:dyDescent="0.2"/>
  </sheetData>
  <sheetProtection algorithmName="SHA-512" hashValue="PRntEABuiSc4o7mDXgqJHXcAR64QARHbGFO8/VRWZ8hh5yS2rfwFx6VEIlJcBqBqILheKZlihmhjNA5x8pSrng==" saltValue="ErvqzdvDZw0NEFoHprxLm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zoomScale="85" zoomScaleNormal="85"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6" t="s">
        <v>146</v>
      </c>
      <c r="DI1" s="597"/>
      <c r="DJ1" s="597"/>
      <c r="DK1" s="597"/>
      <c r="DL1" s="597"/>
      <c r="DM1" s="597"/>
      <c r="DN1" s="598"/>
      <c r="DO1" s="73"/>
      <c r="DP1" s="596" t="s">
        <v>147</v>
      </c>
      <c r="DQ1" s="597"/>
      <c r="DR1" s="597"/>
      <c r="DS1" s="597"/>
      <c r="DT1" s="597"/>
      <c r="DU1" s="597"/>
      <c r="DV1" s="597"/>
      <c r="DW1" s="597"/>
      <c r="DX1" s="597"/>
      <c r="DY1" s="597"/>
      <c r="DZ1" s="597"/>
      <c r="EA1" s="597"/>
      <c r="EB1" s="597"/>
      <c r="EC1" s="598"/>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599" t="s">
        <v>149</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0"/>
      <c r="AD3" s="600"/>
      <c r="AE3" s="600"/>
      <c r="AF3" s="600"/>
      <c r="AG3" s="600"/>
      <c r="AH3" s="600"/>
      <c r="AI3" s="600"/>
      <c r="AJ3" s="600"/>
      <c r="AK3" s="600"/>
      <c r="AL3" s="600"/>
      <c r="AM3" s="600"/>
      <c r="AN3" s="600"/>
      <c r="AO3" s="600"/>
      <c r="AP3" s="599" t="s">
        <v>150</v>
      </c>
      <c r="AQ3" s="600"/>
      <c r="AR3" s="600"/>
      <c r="AS3" s="600"/>
      <c r="AT3" s="600"/>
      <c r="AU3" s="600"/>
      <c r="AV3" s="600"/>
      <c r="AW3" s="600"/>
      <c r="AX3" s="600"/>
      <c r="AY3" s="600"/>
      <c r="AZ3" s="600"/>
      <c r="BA3" s="600"/>
      <c r="BB3" s="600"/>
      <c r="BC3" s="600"/>
      <c r="BD3" s="600"/>
      <c r="BE3" s="600"/>
      <c r="BF3" s="600"/>
      <c r="BG3" s="600"/>
      <c r="BH3" s="600"/>
      <c r="BI3" s="600"/>
      <c r="BJ3" s="600"/>
      <c r="BK3" s="600"/>
      <c r="BL3" s="600"/>
      <c r="BM3" s="600"/>
      <c r="BN3" s="600"/>
      <c r="BO3" s="600"/>
      <c r="BP3" s="600"/>
      <c r="BQ3" s="600"/>
      <c r="BR3" s="600"/>
      <c r="BS3" s="600"/>
      <c r="BT3" s="600"/>
      <c r="BU3" s="600"/>
      <c r="BV3" s="600"/>
      <c r="BW3" s="600"/>
      <c r="BX3" s="600"/>
      <c r="BY3" s="600"/>
      <c r="BZ3" s="600"/>
      <c r="CA3" s="600"/>
      <c r="CB3" s="601"/>
      <c r="CD3" s="599" t="s">
        <v>151</v>
      </c>
      <c r="CE3" s="600"/>
      <c r="CF3" s="600"/>
      <c r="CG3" s="600"/>
      <c r="CH3" s="600"/>
      <c r="CI3" s="600"/>
      <c r="CJ3" s="600"/>
      <c r="CK3" s="600"/>
      <c r="CL3" s="600"/>
      <c r="CM3" s="600"/>
      <c r="CN3" s="600"/>
      <c r="CO3" s="600"/>
      <c r="CP3" s="600"/>
      <c r="CQ3" s="600"/>
      <c r="CR3" s="600"/>
      <c r="CS3" s="600"/>
      <c r="CT3" s="600"/>
      <c r="CU3" s="600"/>
      <c r="CV3" s="600"/>
      <c r="CW3" s="600"/>
      <c r="CX3" s="600"/>
      <c r="CY3" s="600"/>
      <c r="CZ3" s="600"/>
      <c r="DA3" s="600"/>
      <c r="DB3" s="600"/>
      <c r="DC3" s="600"/>
      <c r="DD3" s="600"/>
      <c r="DE3" s="600"/>
      <c r="DF3" s="600"/>
      <c r="DG3" s="600"/>
      <c r="DH3" s="600"/>
      <c r="DI3" s="600"/>
      <c r="DJ3" s="600"/>
      <c r="DK3" s="600"/>
      <c r="DL3" s="600"/>
      <c r="DM3" s="600"/>
      <c r="DN3" s="600"/>
      <c r="DO3" s="600"/>
      <c r="DP3" s="600"/>
      <c r="DQ3" s="600"/>
      <c r="DR3" s="600"/>
      <c r="DS3" s="600"/>
      <c r="DT3" s="600"/>
      <c r="DU3" s="600"/>
      <c r="DV3" s="600"/>
      <c r="DW3" s="600"/>
      <c r="DX3" s="600"/>
      <c r="DY3" s="600"/>
      <c r="DZ3" s="600"/>
      <c r="EA3" s="600"/>
      <c r="EB3" s="600"/>
      <c r="EC3" s="601"/>
    </row>
    <row r="4" spans="2:143" ht="11.25" customHeight="1" x14ac:dyDescent="0.2">
      <c r="B4" s="599" t="s">
        <v>24</v>
      </c>
      <c r="C4" s="600"/>
      <c r="D4" s="600"/>
      <c r="E4" s="600"/>
      <c r="F4" s="600"/>
      <c r="G4" s="600"/>
      <c r="H4" s="600"/>
      <c r="I4" s="600"/>
      <c r="J4" s="600"/>
      <c r="K4" s="600"/>
      <c r="L4" s="600"/>
      <c r="M4" s="600"/>
      <c r="N4" s="600"/>
      <c r="O4" s="600"/>
      <c r="P4" s="600"/>
      <c r="Q4" s="601"/>
      <c r="R4" s="599" t="s">
        <v>152</v>
      </c>
      <c r="S4" s="600"/>
      <c r="T4" s="600"/>
      <c r="U4" s="600"/>
      <c r="V4" s="600"/>
      <c r="W4" s="600"/>
      <c r="X4" s="600"/>
      <c r="Y4" s="601"/>
      <c r="Z4" s="599" t="s">
        <v>153</v>
      </c>
      <c r="AA4" s="600"/>
      <c r="AB4" s="600"/>
      <c r="AC4" s="601"/>
      <c r="AD4" s="599" t="s">
        <v>154</v>
      </c>
      <c r="AE4" s="600"/>
      <c r="AF4" s="600"/>
      <c r="AG4" s="600"/>
      <c r="AH4" s="600"/>
      <c r="AI4" s="600"/>
      <c r="AJ4" s="600"/>
      <c r="AK4" s="601"/>
      <c r="AL4" s="599" t="s">
        <v>153</v>
      </c>
      <c r="AM4" s="600"/>
      <c r="AN4" s="600"/>
      <c r="AO4" s="601"/>
      <c r="AP4" s="602" t="s">
        <v>155</v>
      </c>
      <c r="AQ4" s="602"/>
      <c r="AR4" s="602"/>
      <c r="AS4" s="602"/>
      <c r="AT4" s="602"/>
      <c r="AU4" s="602"/>
      <c r="AV4" s="602"/>
      <c r="AW4" s="602"/>
      <c r="AX4" s="602"/>
      <c r="AY4" s="602"/>
      <c r="AZ4" s="602"/>
      <c r="BA4" s="602"/>
      <c r="BB4" s="602"/>
      <c r="BC4" s="602"/>
      <c r="BD4" s="602"/>
      <c r="BE4" s="602"/>
      <c r="BF4" s="602"/>
      <c r="BG4" s="602" t="s">
        <v>156</v>
      </c>
      <c r="BH4" s="602"/>
      <c r="BI4" s="602"/>
      <c r="BJ4" s="602"/>
      <c r="BK4" s="602"/>
      <c r="BL4" s="602"/>
      <c r="BM4" s="602"/>
      <c r="BN4" s="602"/>
      <c r="BO4" s="602" t="s">
        <v>153</v>
      </c>
      <c r="BP4" s="602"/>
      <c r="BQ4" s="602"/>
      <c r="BR4" s="602"/>
      <c r="BS4" s="602" t="s">
        <v>157</v>
      </c>
      <c r="BT4" s="602"/>
      <c r="BU4" s="602"/>
      <c r="BV4" s="602"/>
      <c r="BW4" s="602"/>
      <c r="BX4" s="602"/>
      <c r="BY4" s="602"/>
      <c r="BZ4" s="602"/>
      <c r="CA4" s="602"/>
      <c r="CB4" s="602"/>
      <c r="CD4" s="599" t="s">
        <v>158</v>
      </c>
      <c r="CE4" s="600"/>
      <c r="CF4" s="600"/>
      <c r="CG4" s="600"/>
      <c r="CH4" s="600"/>
      <c r="CI4" s="600"/>
      <c r="CJ4" s="600"/>
      <c r="CK4" s="600"/>
      <c r="CL4" s="600"/>
      <c r="CM4" s="600"/>
      <c r="CN4" s="600"/>
      <c r="CO4" s="600"/>
      <c r="CP4" s="600"/>
      <c r="CQ4" s="600"/>
      <c r="CR4" s="600"/>
      <c r="CS4" s="600"/>
      <c r="CT4" s="600"/>
      <c r="CU4" s="600"/>
      <c r="CV4" s="600"/>
      <c r="CW4" s="600"/>
      <c r="CX4" s="600"/>
      <c r="CY4" s="600"/>
      <c r="CZ4" s="600"/>
      <c r="DA4" s="600"/>
      <c r="DB4" s="600"/>
      <c r="DC4" s="600"/>
      <c r="DD4" s="600"/>
      <c r="DE4" s="600"/>
      <c r="DF4" s="600"/>
      <c r="DG4" s="600"/>
      <c r="DH4" s="600"/>
      <c r="DI4" s="600"/>
      <c r="DJ4" s="600"/>
      <c r="DK4" s="600"/>
      <c r="DL4" s="600"/>
      <c r="DM4" s="600"/>
      <c r="DN4" s="600"/>
      <c r="DO4" s="600"/>
      <c r="DP4" s="600"/>
      <c r="DQ4" s="600"/>
      <c r="DR4" s="600"/>
      <c r="DS4" s="600"/>
      <c r="DT4" s="600"/>
      <c r="DU4" s="600"/>
      <c r="DV4" s="600"/>
      <c r="DW4" s="600"/>
      <c r="DX4" s="600"/>
      <c r="DY4" s="600"/>
      <c r="DZ4" s="600"/>
      <c r="EA4" s="600"/>
      <c r="EB4" s="600"/>
      <c r="EC4" s="601"/>
    </row>
    <row r="5" spans="2:143" ht="11.25" customHeight="1" x14ac:dyDescent="0.2">
      <c r="B5" s="603" t="s">
        <v>159</v>
      </c>
      <c r="C5" s="604"/>
      <c r="D5" s="604"/>
      <c r="E5" s="604"/>
      <c r="F5" s="604"/>
      <c r="G5" s="604"/>
      <c r="H5" s="604"/>
      <c r="I5" s="604"/>
      <c r="J5" s="604"/>
      <c r="K5" s="604"/>
      <c r="L5" s="604"/>
      <c r="M5" s="604"/>
      <c r="N5" s="604"/>
      <c r="O5" s="604"/>
      <c r="P5" s="604"/>
      <c r="Q5" s="605"/>
      <c r="R5" s="606">
        <v>8675556</v>
      </c>
      <c r="S5" s="607"/>
      <c r="T5" s="607"/>
      <c r="U5" s="607"/>
      <c r="V5" s="607"/>
      <c r="W5" s="607"/>
      <c r="X5" s="607"/>
      <c r="Y5" s="608"/>
      <c r="Z5" s="609">
        <v>26.6</v>
      </c>
      <c r="AA5" s="609"/>
      <c r="AB5" s="609"/>
      <c r="AC5" s="609"/>
      <c r="AD5" s="610">
        <v>8134515</v>
      </c>
      <c r="AE5" s="610"/>
      <c r="AF5" s="610"/>
      <c r="AG5" s="610"/>
      <c r="AH5" s="610"/>
      <c r="AI5" s="610"/>
      <c r="AJ5" s="610"/>
      <c r="AK5" s="610"/>
      <c r="AL5" s="611">
        <v>56.8</v>
      </c>
      <c r="AM5" s="612"/>
      <c r="AN5" s="612"/>
      <c r="AO5" s="613"/>
      <c r="AP5" s="603" t="s">
        <v>160</v>
      </c>
      <c r="AQ5" s="604"/>
      <c r="AR5" s="604"/>
      <c r="AS5" s="604"/>
      <c r="AT5" s="604"/>
      <c r="AU5" s="604"/>
      <c r="AV5" s="604"/>
      <c r="AW5" s="604"/>
      <c r="AX5" s="604"/>
      <c r="AY5" s="604"/>
      <c r="AZ5" s="604"/>
      <c r="BA5" s="604"/>
      <c r="BB5" s="604"/>
      <c r="BC5" s="604"/>
      <c r="BD5" s="604"/>
      <c r="BE5" s="604"/>
      <c r="BF5" s="605"/>
      <c r="BG5" s="617">
        <v>8107520</v>
      </c>
      <c r="BH5" s="618"/>
      <c r="BI5" s="618"/>
      <c r="BJ5" s="618"/>
      <c r="BK5" s="618"/>
      <c r="BL5" s="618"/>
      <c r="BM5" s="618"/>
      <c r="BN5" s="619"/>
      <c r="BO5" s="620">
        <v>93.5</v>
      </c>
      <c r="BP5" s="620"/>
      <c r="BQ5" s="620"/>
      <c r="BR5" s="620"/>
      <c r="BS5" s="621">
        <v>133080</v>
      </c>
      <c r="BT5" s="621"/>
      <c r="BU5" s="621"/>
      <c r="BV5" s="621"/>
      <c r="BW5" s="621"/>
      <c r="BX5" s="621"/>
      <c r="BY5" s="621"/>
      <c r="BZ5" s="621"/>
      <c r="CA5" s="621"/>
      <c r="CB5" s="625"/>
      <c r="CD5" s="599" t="s">
        <v>155</v>
      </c>
      <c r="CE5" s="600"/>
      <c r="CF5" s="600"/>
      <c r="CG5" s="600"/>
      <c r="CH5" s="600"/>
      <c r="CI5" s="600"/>
      <c r="CJ5" s="600"/>
      <c r="CK5" s="600"/>
      <c r="CL5" s="600"/>
      <c r="CM5" s="600"/>
      <c r="CN5" s="600"/>
      <c r="CO5" s="600"/>
      <c r="CP5" s="600"/>
      <c r="CQ5" s="601"/>
      <c r="CR5" s="599" t="s">
        <v>161</v>
      </c>
      <c r="CS5" s="600"/>
      <c r="CT5" s="600"/>
      <c r="CU5" s="600"/>
      <c r="CV5" s="600"/>
      <c r="CW5" s="600"/>
      <c r="CX5" s="600"/>
      <c r="CY5" s="601"/>
      <c r="CZ5" s="599" t="s">
        <v>153</v>
      </c>
      <c r="DA5" s="600"/>
      <c r="DB5" s="600"/>
      <c r="DC5" s="601"/>
      <c r="DD5" s="599" t="s">
        <v>162</v>
      </c>
      <c r="DE5" s="600"/>
      <c r="DF5" s="600"/>
      <c r="DG5" s="600"/>
      <c r="DH5" s="600"/>
      <c r="DI5" s="600"/>
      <c r="DJ5" s="600"/>
      <c r="DK5" s="600"/>
      <c r="DL5" s="600"/>
      <c r="DM5" s="600"/>
      <c r="DN5" s="600"/>
      <c r="DO5" s="600"/>
      <c r="DP5" s="601"/>
      <c r="DQ5" s="599" t="s">
        <v>163</v>
      </c>
      <c r="DR5" s="600"/>
      <c r="DS5" s="600"/>
      <c r="DT5" s="600"/>
      <c r="DU5" s="600"/>
      <c r="DV5" s="600"/>
      <c r="DW5" s="600"/>
      <c r="DX5" s="600"/>
      <c r="DY5" s="600"/>
      <c r="DZ5" s="600"/>
      <c r="EA5" s="600"/>
      <c r="EB5" s="600"/>
      <c r="EC5" s="601"/>
    </row>
    <row r="6" spans="2:143" ht="11.25" customHeight="1" x14ac:dyDescent="0.2">
      <c r="B6" s="614" t="s">
        <v>164</v>
      </c>
      <c r="C6" s="615"/>
      <c r="D6" s="615"/>
      <c r="E6" s="615"/>
      <c r="F6" s="615"/>
      <c r="G6" s="615"/>
      <c r="H6" s="615"/>
      <c r="I6" s="615"/>
      <c r="J6" s="615"/>
      <c r="K6" s="615"/>
      <c r="L6" s="615"/>
      <c r="M6" s="615"/>
      <c r="N6" s="615"/>
      <c r="O6" s="615"/>
      <c r="P6" s="615"/>
      <c r="Q6" s="616"/>
      <c r="R6" s="617">
        <v>213646</v>
      </c>
      <c r="S6" s="618"/>
      <c r="T6" s="618"/>
      <c r="U6" s="618"/>
      <c r="V6" s="618"/>
      <c r="W6" s="618"/>
      <c r="X6" s="618"/>
      <c r="Y6" s="619"/>
      <c r="Z6" s="620">
        <v>0.7</v>
      </c>
      <c r="AA6" s="620"/>
      <c r="AB6" s="620"/>
      <c r="AC6" s="620"/>
      <c r="AD6" s="621">
        <v>213646</v>
      </c>
      <c r="AE6" s="621"/>
      <c r="AF6" s="621"/>
      <c r="AG6" s="621"/>
      <c r="AH6" s="621"/>
      <c r="AI6" s="621"/>
      <c r="AJ6" s="621"/>
      <c r="AK6" s="621"/>
      <c r="AL6" s="622">
        <v>1.5</v>
      </c>
      <c r="AM6" s="623"/>
      <c r="AN6" s="623"/>
      <c r="AO6" s="624"/>
      <c r="AP6" s="614" t="s">
        <v>165</v>
      </c>
      <c r="AQ6" s="615"/>
      <c r="AR6" s="615"/>
      <c r="AS6" s="615"/>
      <c r="AT6" s="615"/>
      <c r="AU6" s="615"/>
      <c r="AV6" s="615"/>
      <c r="AW6" s="615"/>
      <c r="AX6" s="615"/>
      <c r="AY6" s="615"/>
      <c r="AZ6" s="615"/>
      <c r="BA6" s="615"/>
      <c r="BB6" s="615"/>
      <c r="BC6" s="615"/>
      <c r="BD6" s="615"/>
      <c r="BE6" s="615"/>
      <c r="BF6" s="616"/>
      <c r="BG6" s="617">
        <v>8107520</v>
      </c>
      <c r="BH6" s="618"/>
      <c r="BI6" s="618"/>
      <c r="BJ6" s="618"/>
      <c r="BK6" s="618"/>
      <c r="BL6" s="618"/>
      <c r="BM6" s="618"/>
      <c r="BN6" s="619"/>
      <c r="BO6" s="620">
        <v>93.5</v>
      </c>
      <c r="BP6" s="620"/>
      <c r="BQ6" s="620"/>
      <c r="BR6" s="620"/>
      <c r="BS6" s="621">
        <v>133080</v>
      </c>
      <c r="BT6" s="621"/>
      <c r="BU6" s="621"/>
      <c r="BV6" s="621"/>
      <c r="BW6" s="621"/>
      <c r="BX6" s="621"/>
      <c r="BY6" s="621"/>
      <c r="BZ6" s="621"/>
      <c r="CA6" s="621"/>
      <c r="CB6" s="625"/>
      <c r="CD6" s="603" t="s">
        <v>166</v>
      </c>
      <c r="CE6" s="604"/>
      <c r="CF6" s="604"/>
      <c r="CG6" s="604"/>
      <c r="CH6" s="604"/>
      <c r="CI6" s="604"/>
      <c r="CJ6" s="604"/>
      <c r="CK6" s="604"/>
      <c r="CL6" s="604"/>
      <c r="CM6" s="604"/>
      <c r="CN6" s="604"/>
      <c r="CO6" s="604"/>
      <c r="CP6" s="604"/>
      <c r="CQ6" s="605"/>
      <c r="CR6" s="617">
        <v>243018</v>
      </c>
      <c r="CS6" s="618"/>
      <c r="CT6" s="618"/>
      <c r="CU6" s="618"/>
      <c r="CV6" s="618"/>
      <c r="CW6" s="618"/>
      <c r="CX6" s="618"/>
      <c r="CY6" s="619"/>
      <c r="CZ6" s="611">
        <v>0.8</v>
      </c>
      <c r="DA6" s="612"/>
      <c r="DB6" s="612"/>
      <c r="DC6" s="628"/>
      <c r="DD6" s="626" t="s">
        <v>64</v>
      </c>
      <c r="DE6" s="618"/>
      <c r="DF6" s="618"/>
      <c r="DG6" s="618"/>
      <c r="DH6" s="618"/>
      <c r="DI6" s="618"/>
      <c r="DJ6" s="618"/>
      <c r="DK6" s="618"/>
      <c r="DL6" s="618"/>
      <c r="DM6" s="618"/>
      <c r="DN6" s="618"/>
      <c r="DO6" s="618"/>
      <c r="DP6" s="619"/>
      <c r="DQ6" s="626">
        <v>243018</v>
      </c>
      <c r="DR6" s="618"/>
      <c r="DS6" s="618"/>
      <c r="DT6" s="618"/>
      <c r="DU6" s="618"/>
      <c r="DV6" s="618"/>
      <c r="DW6" s="618"/>
      <c r="DX6" s="618"/>
      <c r="DY6" s="618"/>
      <c r="DZ6" s="618"/>
      <c r="EA6" s="618"/>
      <c r="EB6" s="618"/>
      <c r="EC6" s="627"/>
    </row>
    <row r="7" spans="2:143" ht="11.25" customHeight="1" x14ac:dyDescent="0.2">
      <c r="B7" s="614" t="s">
        <v>167</v>
      </c>
      <c r="C7" s="615"/>
      <c r="D7" s="615"/>
      <c r="E7" s="615"/>
      <c r="F7" s="615"/>
      <c r="G7" s="615"/>
      <c r="H7" s="615"/>
      <c r="I7" s="615"/>
      <c r="J7" s="615"/>
      <c r="K7" s="615"/>
      <c r="L7" s="615"/>
      <c r="M7" s="615"/>
      <c r="N7" s="615"/>
      <c r="O7" s="615"/>
      <c r="P7" s="615"/>
      <c r="Q7" s="616"/>
      <c r="R7" s="617">
        <v>2522</v>
      </c>
      <c r="S7" s="618"/>
      <c r="T7" s="618"/>
      <c r="U7" s="618"/>
      <c r="V7" s="618"/>
      <c r="W7" s="618"/>
      <c r="X7" s="618"/>
      <c r="Y7" s="619"/>
      <c r="Z7" s="620">
        <v>0</v>
      </c>
      <c r="AA7" s="620"/>
      <c r="AB7" s="620"/>
      <c r="AC7" s="620"/>
      <c r="AD7" s="621">
        <v>2522</v>
      </c>
      <c r="AE7" s="621"/>
      <c r="AF7" s="621"/>
      <c r="AG7" s="621"/>
      <c r="AH7" s="621"/>
      <c r="AI7" s="621"/>
      <c r="AJ7" s="621"/>
      <c r="AK7" s="621"/>
      <c r="AL7" s="622">
        <v>0</v>
      </c>
      <c r="AM7" s="623"/>
      <c r="AN7" s="623"/>
      <c r="AO7" s="624"/>
      <c r="AP7" s="614" t="s">
        <v>168</v>
      </c>
      <c r="AQ7" s="615"/>
      <c r="AR7" s="615"/>
      <c r="AS7" s="615"/>
      <c r="AT7" s="615"/>
      <c r="AU7" s="615"/>
      <c r="AV7" s="615"/>
      <c r="AW7" s="615"/>
      <c r="AX7" s="615"/>
      <c r="AY7" s="615"/>
      <c r="AZ7" s="615"/>
      <c r="BA7" s="615"/>
      <c r="BB7" s="615"/>
      <c r="BC7" s="615"/>
      <c r="BD7" s="615"/>
      <c r="BE7" s="615"/>
      <c r="BF7" s="616"/>
      <c r="BG7" s="617">
        <v>3506032</v>
      </c>
      <c r="BH7" s="618"/>
      <c r="BI7" s="618"/>
      <c r="BJ7" s="618"/>
      <c r="BK7" s="618"/>
      <c r="BL7" s="618"/>
      <c r="BM7" s="618"/>
      <c r="BN7" s="619"/>
      <c r="BO7" s="620">
        <v>40.4</v>
      </c>
      <c r="BP7" s="620"/>
      <c r="BQ7" s="620"/>
      <c r="BR7" s="620"/>
      <c r="BS7" s="621">
        <v>133080</v>
      </c>
      <c r="BT7" s="621"/>
      <c r="BU7" s="621"/>
      <c r="BV7" s="621"/>
      <c r="BW7" s="621"/>
      <c r="BX7" s="621"/>
      <c r="BY7" s="621"/>
      <c r="BZ7" s="621"/>
      <c r="CA7" s="621"/>
      <c r="CB7" s="625"/>
      <c r="CD7" s="614" t="s">
        <v>169</v>
      </c>
      <c r="CE7" s="615"/>
      <c r="CF7" s="615"/>
      <c r="CG7" s="615"/>
      <c r="CH7" s="615"/>
      <c r="CI7" s="615"/>
      <c r="CJ7" s="615"/>
      <c r="CK7" s="615"/>
      <c r="CL7" s="615"/>
      <c r="CM7" s="615"/>
      <c r="CN7" s="615"/>
      <c r="CO7" s="615"/>
      <c r="CP7" s="615"/>
      <c r="CQ7" s="616"/>
      <c r="CR7" s="617">
        <v>4747780</v>
      </c>
      <c r="CS7" s="618"/>
      <c r="CT7" s="618"/>
      <c r="CU7" s="618"/>
      <c r="CV7" s="618"/>
      <c r="CW7" s="618"/>
      <c r="CX7" s="618"/>
      <c r="CY7" s="619"/>
      <c r="CZ7" s="620">
        <v>15.6</v>
      </c>
      <c r="DA7" s="620"/>
      <c r="DB7" s="620"/>
      <c r="DC7" s="620"/>
      <c r="DD7" s="626">
        <v>214701</v>
      </c>
      <c r="DE7" s="618"/>
      <c r="DF7" s="618"/>
      <c r="DG7" s="618"/>
      <c r="DH7" s="618"/>
      <c r="DI7" s="618"/>
      <c r="DJ7" s="618"/>
      <c r="DK7" s="618"/>
      <c r="DL7" s="618"/>
      <c r="DM7" s="618"/>
      <c r="DN7" s="618"/>
      <c r="DO7" s="618"/>
      <c r="DP7" s="619"/>
      <c r="DQ7" s="626">
        <v>2479635</v>
      </c>
      <c r="DR7" s="618"/>
      <c r="DS7" s="618"/>
      <c r="DT7" s="618"/>
      <c r="DU7" s="618"/>
      <c r="DV7" s="618"/>
      <c r="DW7" s="618"/>
      <c r="DX7" s="618"/>
      <c r="DY7" s="618"/>
      <c r="DZ7" s="618"/>
      <c r="EA7" s="618"/>
      <c r="EB7" s="618"/>
      <c r="EC7" s="627"/>
    </row>
    <row r="8" spans="2:143" ht="11.25" customHeight="1" x14ac:dyDescent="0.2">
      <c r="B8" s="614" t="s">
        <v>170</v>
      </c>
      <c r="C8" s="615"/>
      <c r="D8" s="615"/>
      <c r="E8" s="615"/>
      <c r="F8" s="615"/>
      <c r="G8" s="615"/>
      <c r="H8" s="615"/>
      <c r="I8" s="615"/>
      <c r="J8" s="615"/>
      <c r="K8" s="615"/>
      <c r="L8" s="615"/>
      <c r="M8" s="615"/>
      <c r="N8" s="615"/>
      <c r="O8" s="615"/>
      <c r="P8" s="615"/>
      <c r="Q8" s="616"/>
      <c r="R8" s="617">
        <v>21949</v>
      </c>
      <c r="S8" s="618"/>
      <c r="T8" s="618"/>
      <c r="U8" s="618"/>
      <c r="V8" s="618"/>
      <c r="W8" s="618"/>
      <c r="X8" s="618"/>
      <c r="Y8" s="619"/>
      <c r="Z8" s="620">
        <v>0.1</v>
      </c>
      <c r="AA8" s="620"/>
      <c r="AB8" s="620"/>
      <c r="AC8" s="620"/>
      <c r="AD8" s="621">
        <v>21949</v>
      </c>
      <c r="AE8" s="621"/>
      <c r="AF8" s="621"/>
      <c r="AG8" s="621"/>
      <c r="AH8" s="621"/>
      <c r="AI8" s="621"/>
      <c r="AJ8" s="621"/>
      <c r="AK8" s="621"/>
      <c r="AL8" s="622">
        <v>0.2</v>
      </c>
      <c r="AM8" s="623"/>
      <c r="AN8" s="623"/>
      <c r="AO8" s="624"/>
      <c r="AP8" s="614" t="s">
        <v>171</v>
      </c>
      <c r="AQ8" s="615"/>
      <c r="AR8" s="615"/>
      <c r="AS8" s="615"/>
      <c r="AT8" s="615"/>
      <c r="AU8" s="615"/>
      <c r="AV8" s="615"/>
      <c r="AW8" s="615"/>
      <c r="AX8" s="615"/>
      <c r="AY8" s="615"/>
      <c r="AZ8" s="615"/>
      <c r="BA8" s="615"/>
      <c r="BB8" s="615"/>
      <c r="BC8" s="615"/>
      <c r="BD8" s="615"/>
      <c r="BE8" s="615"/>
      <c r="BF8" s="616"/>
      <c r="BG8" s="617">
        <v>112261</v>
      </c>
      <c r="BH8" s="618"/>
      <c r="BI8" s="618"/>
      <c r="BJ8" s="618"/>
      <c r="BK8" s="618"/>
      <c r="BL8" s="618"/>
      <c r="BM8" s="618"/>
      <c r="BN8" s="619"/>
      <c r="BO8" s="620">
        <v>1.3</v>
      </c>
      <c r="BP8" s="620"/>
      <c r="BQ8" s="620"/>
      <c r="BR8" s="620"/>
      <c r="BS8" s="621" t="s">
        <v>64</v>
      </c>
      <c r="BT8" s="621"/>
      <c r="BU8" s="621"/>
      <c r="BV8" s="621"/>
      <c r="BW8" s="621"/>
      <c r="BX8" s="621"/>
      <c r="BY8" s="621"/>
      <c r="BZ8" s="621"/>
      <c r="CA8" s="621"/>
      <c r="CB8" s="625"/>
      <c r="CD8" s="614" t="s">
        <v>172</v>
      </c>
      <c r="CE8" s="615"/>
      <c r="CF8" s="615"/>
      <c r="CG8" s="615"/>
      <c r="CH8" s="615"/>
      <c r="CI8" s="615"/>
      <c r="CJ8" s="615"/>
      <c r="CK8" s="615"/>
      <c r="CL8" s="615"/>
      <c r="CM8" s="615"/>
      <c r="CN8" s="615"/>
      <c r="CO8" s="615"/>
      <c r="CP8" s="615"/>
      <c r="CQ8" s="616"/>
      <c r="CR8" s="617">
        <v>10576972</v>
      </c>
      <c r="CS8" s="618"/>
      <c r="CT8" s="618"/>
      <c r="CU8" s="618"/>
      <c r="CV8" s="618"/>
      <c r="CW8" s="618"/>
      <c r="CX8" s="618"/>
      <c r="CY8" s="619"/>
      <c r="CZ8" s="620">
        <v>34.799999999999997</v>
      </c>
      <c r="DA8" s="620"/>
      <c r="DB8" s="620"/>
      <c r="DC8" s="620"/>
      <c r="DD8" s="626">
        <v>179810</v>
      </c>
      <c r="DE8" s="618"/>
      <c r="DF8" s="618"/>
      <c r="DG8" s="618"/>
      <c r="DH8" s="618"/>
      <c r="DI8" s="618"/>
      <c r="DJ8" s="618"/>
      <c r="DK8" s="618"/>
      <c r="DL8" s="618"/>
      <c r="DM8" s="618"/>
      <c r="DN8" s="618"/>
      <c r="DO8" s="618"/>
      <c r="DP8" s="619"/>
      <c r="DQ8" s="626">
        <v>4497250</v>
      </c>
      <c r="DR8" s="618"/>
      <c r="DS8" s="618"/>
      <c r="DT8" s="618"/>
      <c r="DU8" s="618"/>
      <c r="DV8" s="618"/>
      <c r="DW8" s="618"/>
      <c r="DX8" s="618"/>
      <c r="DY8" s="618"/>
      <c r="DZ8" s="618"/>
      <c r="EA8" s="618"/>
      <c r="EB8" s="618"/>
      <c r="EC8" s="627"/>
    </row>
    <row r="9" spans="2:143" ht="11.25" customHeight="1" x14ac:dyDescent="0.2">
      <c r="B9" s="614" t="s">
        <v>173</v>
      </c>
      <c r="C9" s="615"/>
      <c r="D9" s="615"/>
      <c r="E9" s="615"/>
      <c r="F9" s="615"/>
      <c r="G9" s="615"/>
      <c r="H9" s="615"/>
      <c r="I9" s="615"/>
      <c r="J9" s="615"/>
      <c r="K9" s="615"/>
      <c r="L9" s="615"/>
      <c r="M9" s="615"/>
      <c r="N9" s="615"/>
      <c r="O9" s="615"/>
      <c r="P9" s="615"/>
      <c r="Q9" s="616"/>
      <c r="R9" s="617">
        <v>15437</v>
      </c>
      <c r="S9" s="618"/>
      <c r="T9" s="618"/>
      <c r="U9" s="618"/>
      <c r="V9" s="618"/>
      <c r="W9" s="618"/>
      <c r="X9" s="618"/>
      <c r="Y9" s="619"/>
      <c r="Z9" s="620">
        <v>0</v>
      </c>
      <c r="AA9" s="620"/>
      <c r="AB9" s="620"/>
      <c r="AC9" s="620"/>
      <c r="AD9" s="621">
        <v>15437</v>
      </c>
      <c r="AE9" s="621"/>
      <c r="AF9" s="621"/>
      <c r="AG9" s="621"/>
      <c r="AH9" s="621"/>
      <c r="AI9" s="621"/>
      <c r="AJ9" s="621"/>
      <c r="AK9" s="621"/>
      <c r="AL9" s="622">
        <v>0.1</v>
      </c>
      <c r="AM9" s="623"/>
      <c r="AN9" s="623"/>
      <c r="AO9" s="624"/>
      <c r="AP9" s="614" t="s">
        <v>174</v>
      </c>
      <c r="AQ9" s="615"/>
      <c r="AR9" s="615"/>
      <c r="AS9" s="615"/>
      <c r="AT9" s="615"/>
      <c r="AU9" s="615"/>
      <c r="AV9" s="615"/>
      <c r="AW9" s="615"/>
      <c r="AX9" s="615"/>
      <c r="AY9" s="615"/>
      <c r="AZ9" s="615"/>
      <c r="BA9" s="615"/>
      <c r="BB9" s="615"/>
      <c r="BC9" s="615"/>
      <c r="BD9" s="615"/>
      <c r="BE9" s="615"/>
      <c r="BF9" s="616"/>
      <c r="BG9" s="617">
        <v>2712798</v>
      </c>
      <c r="BH9" s="618"/>
      <c r="BI9" s="618"/>
      <c r="BJ9" s="618"/>
      <c r="BK9" s="618"/>
      <c r="BL9" s="618"/>
      <c r="BM9" s="618"/>
      <c r="BN9" s="619"/>
      <c r="BO9" s="620">
        <v>31.3</v>
      </c>
      <c r="BP9" s="620"/>
      <c r="BQ9" s="620"/>
      <c r="BR9" s="620"/>
      <c r="BS9" s="621" t="s">
        <v>64</v>
      </c>
      <c r="BT9" s="621"/>
      <c r="BU9" s="621"/>
      <c r="BV9" s="621"/>
      <c r="BW9" s="621"/>
      <c r="BX9" s="621"/>
      <c r="BY9" s="621"/>
      <c r="BZ9" s="621"/>
      <c r="CA9" s="621"/>
      <c r="CB9" s="625"/>
      <c r="CD9" s="614" t="s">
        <v>175</v>
      </c>
      <c r="CE9" s="615"/>
      <c r="CF9" s="615"/>
      <c r="CG9" s="615"/>
      <c r="CH9" s="615"/>
      <c r="CI9" s="615"/>
      <c r="CJ9" s="615"/>
      <c r="CK9" s="615"/>
      <c r="CL9" s="615"/>
      <c r="CM9" s="615"/>
      <c r="CN9" s="615"/>
      <c r="CO9" s="615"/>
      <c r="CP9" s="615"/>
      <c r="CQ9" s="616"/>
      <c r="CR9" s="617">
        <v>1972639</v>
      </c>
      <c r="CS9" s="618"/>
      <c r="CT9" s="618"/>
      <c r="CU9" s="618"/>
      <c r="CV9" s="618"/>
      <c r="CW9" s="618"/>
      <c r="CX9" s="618"/>
      <c r="CY9" s="619"/>
      <c r="CZ9" s="620">
        <v>6.5</v>
      </c>
      <c r="DA9" s="620"/>
      <c r="DB9" s="620"/>
      <c r="DC9" s="620"/>
      <c r="DD9" s="626">
        <v>19906</v>
      </c>
      <c r="DE9" s="618"/>
      <c r="DF9" s="618"/>
      <c r="DG9" s="618"/>
      <c r="DH9" s="618"/>
      <c r="DI9" s="618"/>
      <c r="DJ9" s="618"/>
      <c r="DK9" s="618"/>
      <c r="DL9" s="618"/>
      <c r="DM9" s="618"/>
      <c r="DN9" s="618"/>
      <c r="DO9" s="618"/>
      <c r="DP9" s="619"/>
      <c r="DQ9" s="626">
        <v>1552520</v>
      </c>
      <c r="DR9" s="618"/>
      <c r="DS9" s="618"/>
      <c r="DT9" s="618"/>
      <c r="DU9" s="618"/>
      <c r="DV9" s="618"/>
      <c r="DW9" s="618"/>
      <c r="DX9" s="618"/>
      <c r="DY9" s="618"/>
      <c r="DZ9" s="618"/>
      <c r="EA9" s="618"/>
      <c r="EB9" s="618"/>
      <c r="EC9" s="627"/>
    </row>
    <row r="10" spans="2:143" ht="11.25" customHeight="1" x14ac:dyDescent="0.2">
      <c r="B10" s="614" t="s">
        <v>176</v>
      </c>
      <c r="C10" s="615"/>
      <c r="D10" s="615"/>
      <c r="E10" s="615"/>
      <c r="F10" s="615"/>
      <c r="G10" s="615"/>
      <c r="H10" s="615"/>
      <c r="I10" s="615"/>
      <c r="J10" s="615"/>
      <c r="K10" s="615"/>
      <c r="L10" s="615"/>
      <c r="M10" s="615"/>
      <c r="N10" s="615"/>
      <c r="O10" s="615"/>
      <c r="P10" s="615"/>
      <c r="Q10" s="616"/>
      <c r="R10" s="617" t="s">
        <v>64</v>
      </c>
      <c r="S10" s="618"/>
      <c r="T10" s="618"/>
      <c r="U10" s="618"/>
      <c r="V10" s="618"/>
      <c r="W10" s="618"/>
      <c r="X10" s="618"/>
      <c r="Y10" s="619"/>
      <c r="Z10" s="620" t="s">
        <v>64</v>
      </c>
      <c r="AA10" s="620"/>
      <c r="AB10" s="620"/>
      <c r="AC10" s="620"/>
      <c r="AD10" s="621" t="s">
        <v>64</v>
      </c>
      <c r="AE10" s="621"/>
      <c r="AF10" s="621"/>
      <c r="AG10" s="621"/>
      <c r="AH10" s="621"/>
      <c r="AI10" s="621"/>
      <c r="AJ10" s="621"/>
      <c r="AK10" s="621"/>
      <c r="AL10" s="622" t="s">
        <v>64</v>
      </c>
      <c r="AM10" s="623"/>
      <c r="AN10" s="623"/>
      <c r="AO10" s="624"/>
      <c r="AP10" s="614" t="s">
        <v>177</v>
      </c>
      <c r="AQ10" s="615"/>
      <c r="AR10" s="615"/>
      <c r="AS10" s="615"/>
      <c r="AT10" s="615"/>
      <c r="AU10" s="615"/>
      <c r="AV10" s="615"/>
      <c r="AW10" s="615"/>
      <c r="AX10" s="615"/>
      <c r="AY10" s="615"/>
      <c r="AZ10" s="615"/>
      <c r="BA10" s="615"/>
      <c r="BB10" s="615"/>
      <c r="BC10" s="615"/>
      <c r="BD10" s="615"/>
      <c r="BE10" s="615"/>
      <c r="BF10" s="616"/>
      <c r="BG10" s="617">
        <v>213482</v>
      </c>
      <c r="BH10" s="618"/>
      <c r="BI10" s="618"/>
      <c r="BJ10" s="618"/>
      <c r="BK10" s="618"/>
      <c r="BL10" s="618"/>
      <c r="BM10" s="618"/>
      <c r="BN10" s="619"/>
      <c r="BO10" s="620">
        <v>2.5</v>
      </c>
      <c r="BP10" s="620"/>
      <c r="BQ10" s="620"/>
      <c r="BR10" s="620"/>
      <c r="BS10" s="621" t="s">
        <v>64</v>
      </c>
      <c r="BT10" s="621"/>
      <c r="BU10" s="621"/>
      <c r="BV10" s="621"/>
      <c r="BW10" s="621"/>
      <c r="BX10" s="621"/>
      <c r="BY10" s="621"/>
      <c r="BZ10" s="621"/>
      <c r="CA10" s="621"/>
      <c r="CB10" s="625"/>
      <c r="CD10" s="614" t="s">
        <v>178</v>
      </c>
      <c r="CE10" s="615"/>
      <c r="CF10" s="615"/>
      <c r="CG10" s="615"/>
      <c r="CH10" s="615"/>
      <c r="CI10" s="615"/>
      <c r="CJ10" s="615"/>
      <c r="CK10" s="615"/>
      <c r="CL10" s="615"/>
      <c r="CM10" s="615"/>
      <c r="CN10" s="615"/>
      <c r="CO10" s="615"/>
      <c r="CP10" s="615"/>
      <c r="CQ10" s="616"/>
      <c r="CR10" s="617">
        <v>43466</v>
      </c>
      <c r="CS10" s="618"/>
      <c r="CT10" s="618"/>
      <c r="CU10" s="618"/>
      <c r="CV10" s="618"/>
      <c r="CW10" s="618"/>
      <c r="CX10" s="618"/>
      <c r="CY10" s="619"/>
      <c r="CZ10" s="620">
        <v>0.1</v>
      </c>
      <c r="DA10" s="620"/>
      <c r="DB10" s="620"/>
      <c r="DC10" s="620"/>
      <c r="DD10" s="626" t="s">
        <v>64</v>
      </c>
      <c r="DE10" s="618"/>
      <c r="DF10" s="618"/>
      <c r="DG10" s="618"/>
      <c r="DH10" s="618"/>
      <c r="DI10" s="618"/>
      <c r="DJ10" s="618"/>
      <c r="DK10" s="618"/>
      <c r="DL10" s="618"/>
      <c r="DM10" s="618"/>
      <c r="DN10" s="618"/>
      <c r="DO10" s="618"/>
      <c r="DP10" s="619"/>
      <c r="DQ10" s="626">
        <v>18518</v>
      </c>
      <c r="DR10" s="618"/>
      <c r="DS10" s="618"/>
      <c r="DT10" s="618"/>
      <c r="DU10" s="618"/>
      <c r="DV10" s="618"/>
      <c r="DW10" s="618"/>
      <c r="DX10" s="618"/>
      <c r="DY10" s="618"/>
      <c r="DZ10" s="618"/>
      <c r="EA10" s="618"/>
      <c r="EB10" s="618"/>
      <c r="EC10" s="627"/>
    </row>
    <row r="11" spans="2:143" ht="11.25" customHeight="1" x14ac:dyDescent="0.2">
      <c r="B11" s="614" t="s">
        <v>179</v>
      </c>
      <c r="C11" s="615"/>
      <c r="D11" s="615"/>
      <c r="E11" s="615"/>
      <c r="F11" s="615"/>
      <c r="G11" s="615"/>
      <c r="H11" s="615"/>
      <c r="I11" s="615"/>
      <c r="J11" s="615"/>
      <c r="K11" s="615"/>
      <c r="L11" s="615"/>
      <c r="M11" s="615"/>
      <c r="N11" s="615"/>
      <c r="O11" s="615"/>
      <c r="P11" s="615"/>
      <c r="Q11" s="616"/>
      <c r="R11" s="617">
        <v>1607556</v>
      </c>
      <c r="S11" s="618"/>
      <c r="T11" s="618"/>
      <c r="U11" s="618"/>
      <c r="V11" s="618"/>
      <c r="W11" s="618"/>
      <c r="X11" s="618"/>
      <c r="Y11" s="619"/>
      <c r="Z11" s="622">
        <v>4.9000000000000004</v>
      </c>
      <c r="AA11" s="623"/>
      <c r="AB11" s="623"/>
      <c r="AC11" s="629"/>
      <c r="AD11" s="626">
        <v>1607556</v>
      </c>
      <c r="AE11" s="618"/>
      <c r="AF11" s="618"/>
      <c r="AG11" s="618"/>
      <c r="AH11" s="618"/>
      <c r="AI11" s="618"/>
      <c r="AJ11" s="618"/>
      <c r="AK11" s="619"/>
      <c r="AL11" s="622">
        <v>11.2</v>
      </c>
      <c r="AM11" s="623"/>
      <c r="AN11" s="623"/>
      <c r="AO11" s="624"/>
      <c r="AP11" s="614" t="s">
        <v>180</v>
      </c>
      <c r="AQ11" s="615"/>
      <c r="AR11" s="615"/>
      <c r="AS11" s="615"/>
      <c r="AT11" s="615"/>
      <c r="AU11" s="615"/>
      <c r="AV11" s="615"/>
      <c r="AW11" s="615"/>
      <c r="AX11" s="615"/>
      <c r="AY11" s="615"/>
      <c r="AZ11" s="615"/>
      <c r="BA11" s="615"/>
      <c r="BB11" s="615"/>
      <c r="BC11" s="615"/>
      <c r="BD11" s="615"/>
      <c r="BE11" s="615"/>
      <c r="BF11" s="616"/>
      <c r="BG11" s="617">
        <v>467491</v>
      </c>
      <c r="BH11" s="618"/>
      <c r="BI11" s="618"/>
      <c r="BJ11" s="618"/>
      <c r="BK11" s="618"/>
      <c r="BL11" s="618"/>
      <c r="BM11" s="618"/>
      <c r="BN11" s="619"/>
      <c r="BO11" s="620">
        <v>5.4</v>
      </c>
      <c r="BP11" s="620"/>
      <c r="BQ11" s="620"/>
      <c r="BR11" s="620"/>
      <c r="BS11" s="621">
        <v>133080</v>
      </c>
      <c r="BT11" s="621"/>
      <c r="BU11" s="621"/>
      <c r="BV11" s="621"/>
      <c r="BW11" s="621"/>
      <c r="BX11" s="621"/>
      <c r="BY11" s="621"/>
      <c r="BZ11" s="621"/>
      <c r="CA11" s="621"/>
      <c r="CB11" s="625"/>
      <c r="CD11" s="614" t="s">
        <v>181</v>
      </c>
      <c r="CE11" s="615"/>
      <c r="CF11" s="615"/>
      <c r="CG11" s="615"/>
      <c r="CH11" s="615"/>
      <c r="CI11" s="615"/>
      <c r="CJ11" s="615"/>
      <c r="CK11" s="615"/>
      <c r="CL11" s="615"/>
      <c r="CM11" s="615"/>
      <c r="CN11" s="615"/>
      <c r="CO11" s="615"/>
      <c r="CP11" s="615"/>
      <c r="CQ11" s="616"/>
      <c r="CR11" s="617">
        <v>692361</v>
      </c>
      <c r="CS11" s="618"/>
      <c r="CT11" s="618"/>
      <c r="CU11" s="618"/>
      <c r="CV11" s="618"/>
      <c r="CW11" s="618"/>
      <c r="CX11" s="618"/>
      <c r="CY11" s="619"/>
      <c r="CZ11" s="620">
        <v>2.2999999999999998</v>
      </c>
      <c r="DA11" s="620"/>
      <c r="DB11" s="620"/>
      <c r="DC11" s="620"/>
      <c r="DD11" s="626">
        <v>287197</v>
      </c>
      <c r="DE11" s="618"/>
      <c r="DF11" s="618"/>
      <c r="DG11" s="618"/>
      <c r="DH11" s="618"/>
      <c r="DI11" s="618"/>
      <c r="DJ11" s="618"/>
      <c r="DK11" s="618"/>
      <c r="DL11" s="618"/>
      <c r="DM11" s="618"/>
      <c r="DN11" s="618"/>
      <c r="DO11" s="618"/>
      <c r="DP11" s="619"/>
      <c r="DQ11" s="626">
        <v>223082</v>
      </c>
      <c r="DR11" s="618"/>
      <c r="DS11" s="618"/>
      <c r="DT11" s="618"/>
      <c r="DU11" s="618"/>
      <c r="DV11" s="618"/>
      <c r="DW11" s="618"/>
      <c r="DX11" s="618"/>
      <c r="DY11" s="618"/>
      <c r="DZ11" s="618"/>
      <c r="EA11" s="618"/>
      <c r="EB11" s="618"/>
      <c r="EC11" s="627"/>
    </row>
    <row r="12" spans="2:143" ht="11.25" customHeight="1" x14ac:dyDescent="0.2">
      <c r="B12" s="614" t="s">
        <v>182</v>
      </c>
      <c r="C12" s="615"/>
      <c r="D12" s="615"/>
      <c r="E12" s="615"/>
      <c r="F12" s="615"/>
      <c r="G12" s="615"/>
      <c r="H12" s="615"/>
      <c r="I12" s="615"/>
      <c r="J12" s="615"/>
      <c r="K12" s="615"/>
      <c r="L12" s="615"/>
      <c r="M12" s="615"/>
      <c r="N12" s="615"/>
      <c r="O12" s="615"/>
      <c r="P12" s="615"/>
      <c r="Q12" s="616"/>
      <c r="R12" s="617">
        <v>6740</v>
      </c>
      <c r="S12" s="618"/>
      <c r="T12" s="618"/>
      <c r="U12" s="618"/>
      <c r="V12" s="618"/>
      <c r="W12" s="618"/>
      <c r="X12" s="618"/>
      <c r="Y12" s="619"/>
      <c r="Z12" s="620">
        <v>0</v>
      </c>
      <c r="AA12" s="620"/>
      <c r="AB12" s="620"/>
      <c r="AC12" s="620"/>
      <c r="AD12" s="621">
        <v>6740</v>
      </c>
      <c r="AE12" s="621"/>
      <c r="AF12" s="621"/>
      <c r="AG12" s="621"/>
      <c r="AH12" s="621"/>
      <c r="AI12" s="621"/>
      <c r="AJ12" s="621"/>
      <c r="AK12" s="621"/>
      <c r="AL12" s="622">
        <v>0</v>
      </c>
      <c r="AM12" s="623"/>
      <c r="AN12" s="623"/>
      <c r="AO12" s="624"/>
      <c r="AP12" s="614" t="s">
        <v>183</v>
      </c>
      <c r="AQ12" s="615"/>
      <c r="AR12" s="615"/>
      <c r="AS12" s="615"/>
      <c r="AT12" s="615"/>
      <c r="AU12" s="615"/>
      <c r="AV12" s="615"/>
      <c r="AW12" s="615"/>
      <c r="AX12" s="615"/>
      <c r="AY12" s="615"/>
      <c r="AZ12" s="615"/>
      <c r="BA12" s="615"/>
      <c r="BB12" s="615"/>
      <c r="BC12" s="615"/>
      <c r="BD12" s="615"/>
      <c r="BE12" s="615"/>
      <c r="BF12" s="616"/>
      <c r="BG12" s="617">
        <v>3887540</v>
      </c>
      <c r="BH12" s="618"/>
      <c r="BI12" s="618"/>
      <c r="BJ12" s="618"/>
      <c r="BK12" s="618"/>
      <c r="BL12" s="618"/>
      <c r="BM12" s="618"/>
      <c r="BN12" s="619"/>
      <c r="BO12" s="620">
        <v>44.8</v>
      </c>
      <c r="BP12" s="620"/>
      <c r="BQ12" s="620"/>
      <c r="BR12" s="620"/>
      <c r="BS12" s="621" t="s">
        <v>64</v>
      </c>
      <c r="BT12" s="621"/>
      <c r="BU12" s="621"/>
      <c r="BV12" s="621"/>
      <c r="BW12" s="621"/>
      <c r="BX12" s="621"/>
      <c r="BY12" s="621"/>
      <c r="BZ12" s="621"/>
      <c r="CA12" s="621"/>
      <c r="CB12" s="625"/>
      <c r="CD12" s="614" t="s">
        <v>184</v>
      </c>
      <c r="CE12" s="615"/>
      <c r="CF12" s="615"/>
      <c r="CG12" s="615"/>
      <c r="CH12" s="615"/>
      <c r="CI12" s="615"/>
      <c r="CJ12" s="615"/>
      <c r="CK12" s="615"/>
      <c r="CL12" s="615"/>
      <c r="CM12" s="615"/>
      <c r="CN12" s="615"/>
      <c r="CO12" s="615"/>
      <c r="CP12" s="615"/>
      <c r="CQ12" s="616"/>
      <c r="CR12" s="617">
        <v>2419753</v>
      </c>
      <c r="CS12" s="618"/>
      <c r="CT12" s="618"/>
      <c r="CU12" s="618"/>
      <c r="CV12" s="618"/>
      <c r="CW12" s="618"/>
      <c r="CX12" s="618"/>
      <c r="CY12" s="619"/>
      <c r="CZ12" s="620">
        <v>8</v>
      </c>
      <c r="DA12" s="620"/>
      <c r="DB12" s="620"/>
      <c r="DC12" s="620"/>
      <c r="DD12" s="626">
        <v>78192</v>
      </c>
      <c r="DE12" s="618"/>
      <c r="DF12" s="618"/>
      <c r="DG12" s="618"/>
      <c r="DH12" s="618"/>
      <c r="DI12" s="618"/>
      <c r="DJ12" s="618"/>
      <c r="DK12" s="618"/>
      <c r="DL12" s="618"/>
      <c r="DM12" s="618"/>
      <c r="DN12" s="618"/>
      <c r="DO12" s="618"/>
      <c r="DP12" s="619"/>
      <c r="DQ12" s="626">
        <v>1163583</v>
      </c>
      <c r="DR12" s="618"/>
      <c r="DS12" s="618"/>
      <c r="DT12" s="618"/>
      <c r="DU12" s="618"/>
      <c r="DV12" s="618"/>
      <c r="DW12" s="618"/>
      <c r="DX12" s="618"/>
      <c r="DY12" s="618"/>
      <c r="DZ12" s="618"/>
      <c r="EA12" s="618"/>
      <c r="EB12" s="618"/>
      <c r="EC12" s="627"/>
    </row>
    <row r="13" spans="2:143" ht="11.25" customHeight="1" x14ac:dyDescent="0.2">
      <c r="B13" s="614" t="s">
        <v>185</v>
      </c>
      <c r="C13" s="615"/>
      <c r="D13" s="615"/>
      <c r="E13" s="615"/>
      <c r="F13" s="615"/>
      <c r="G13" s="615"/>
      <c r="H13" s="615"/>
      <c r="I13" s="615"/>
      <c r="J13" s="615"/>
      <c r="K13" s="615"/>
      <c r="L13" s="615"/>
      <c r="M13" s="615"/>
      <c r="N13" s="615"/>
      <c r="O13" s="615"/>
      <c r="P13" s="615"/>
      <c r="Q13" s="616"/>
      <c r="R13" s="617" t="s">
        <v>64</v>
      </c>
      <c r="S13" s="618"/>
      <c r="T13" s="618"/>
      <c r="U13" s="618"/>
      <c r="V13" s="618"/>
      <c r="W13" s="618"/>
      <c r="X13" s="618"/>
      <c r="Y13" s="619"/>
      <c r="Z13" s="620" t="s">
        <v>64</v>
      </c>
      <c r="AA13" s="620"/>
      <c r="AB13" s="620"/>
      <c r="AC13" s="620"/>
      <c r="AD13" s="621" t="s">
        <v>64</v>
      </c>
      <c r="AE13" s="621"/>
      <c r="AF13" s="621"/>
      <c r="AG13" s="621"/>
      <c r="AH13" s="621"/>
      <c r="AI13" s="621"/>
      <c r="AJ13" s="621"/>
      <c r="AK13" s="621"/>
      <c r="AL13" s="622" t="s">
        <v>64</v>
      </c>
      <c r="AM13" s="623"/>
      <c r="AN13" s="623"/>
      <c r="AO13" s="624"/>
      <c r="AP13" s="614" t="s">
        <v>186</v>
      </c>
      <c r="AQ13" s="615"/>
      <c r="AR13" s="615"/>
      <c r="AS13" s="615"/>
      <c r="AT13" s="615"/>
      <c r="AU13" s="615"/>
      <c r="AV13" s="615"/>
      <c r="AW13" s="615"/>
      <c r="AX13" s="615"/>
      <c r="AY13" s="615"/>
      <c r="AZ13" s="615"/>
      <c r="BA13" s="615"/>
      <c r="BB13" s="615"/>
      <c r="BC13" s="615"/>
      <c r="BD13" s="615"/>
      <c r="BE13" s="615"/>
      <c r="BF13" s="616"/>
      <c r="BG13" s="617">
        <v>3871175</v>
      </c>
      <c r="BH13" s="618"/>
      <c r="BI13" s="618"/>
      <c r="BJ13" s="618"/>
      <c r="BK13" s="618"/>
      <c r="BL13" s="618"/>
      <c r="BM13" s="618"/>
      <c r="BN13" s="619"/>
      <c r="BO13" s="620">
        <v>44.6</v>
      </c>
      <c r="BP13" s="620"/>
      <c r="BQ13" s="620"/>
      <c r="BR13" s="620"/>
      <c r="BS13" s="621" t="s">
        <v>64</v>
      </c>
      <c r="BT13" s="621"/>
      <c r="BU13" s="621"/>
      <c r="BV13" s="621"/>
      <c r="BW13" s="621"/>
      <c r="BX13" s="621"/>
      <c r="BY13" s="621"/>
      <c r="BZ13" s="621"/>
      <c r="CA13" s="621"/>
      <c r="CB13" s="625"/>
      <c r="CD13" s="614" t="s">
        <v>187</v>
      </c>
      <c r="CE13" s="615"/>
      <c r="CF13" s="615"/>
      <c r="CG13" s="615"/>
      <c r="CH13" s="615"/>
      <c r="CI13" s="615"/>
      <c r="CJ13" s="615"/>
      <c r="CK13" s="615"/>
      <c r="CL13" s="615"/>
      <c r="CM13" s="615"/>
      <c r="CN13" s="615"/>
      <c r="CO13" s="615"/>
      <c r="CP13" s="615"/>
      <c r="CQ13" s="616"/>
      <c r="CR13" s="617">
        <v>2616916</v>
      </c>
      <c r="CS13" s="618"/>
      <c r="CT13" s="618"/>
      <c r="CU13" s="618"/>
      <c r="CV13" s="618"/>
      <c r="CW13" s="618"/>
      <c r="CX13" s="618"/>
      <c r="CY13" s="619"/>
      <c r="CZ13" s="620">
        <v>8.6</v>
      </c>
      <c r="DA13" s="620"/>
      <c r="DB13" s="620"/>
      <c r="DC13" s="620"/>
      <c r="DD13" s="626">
        <v>1212757</v>
      </c>
      <c r="DE13" s="618"/>
      <c r="DF13" s="618"/>
      <c r="DG13" s="618"/>
      <c r="DH13" s="618"/>
      <c r="DI13" s="618"/>
      <c r="DJ13" s="618"/>
      <c r="DK13" s="618"/>
      <c r="DL13" s="618"/>
      <c r="DM13" s="618"/>
      <c r="DN13" s="618"/>
      <c r="DO13" s="618"/>
      <c r="DP13" s="619"/>
      <c r="DQ13" s="626">
        <v>1699129</v>
      </c>
      <c r="DR13" s="618"/>
      <c r="DS13" s="618"/>
      <c r="DT13" s="618"/>
      <c r="DU13" s="618"/>
      <c r="DV13" s="618"/>
      <c r="DW13" s="618"/>
      <c r="DX13" s="618"/>
      <c r="DY13" s="618"/>
      <c r="DZ13" s="618"/>
      <c r="EA13" s="618"/>
      <c r="EB13" s="618"/>
      <c r="EC13" s="627"/>
    </row>
    <row r="14" spans="2:143" ht="11.25" customHeight="1" x14ac:dyDescent="0.2">
      <c r="B14" s="614" t="s">
        <v>188</v>
      </c>
      <c r="C14" s="615"/>
      <c r="D14" s="615"/>
      <c r="E14" s="615"/>
      <c r="F14" s="615"/>
      <c r="G14" s="615"/>
      <c r="H14" s="615"/>
      <c r="I14" s="615"/>
      <c r="J14" s="615"/>
      <c r="K14" s="615"/>
      <c r="L14" s="615"/>
      <c r="M14" s="615"/>
      <c r="N14" s="615"/>
      <c r="O14" s="615"/>
      <c r="P14" s="615"/>
      <c r="Q14" s="616"/>
      <c r="R14" s="617">
        <v>311</v>
      </c>
      <c r="S14" s="618"/>
      <c r="T14" s="618"/>
      <c r="U14" s="618"/>
      <c r="V14" s="618"/>
      <c r="W14" s="618"/>
      <c r="X14" s="618"/>
      <c r="Y14" s="619"/>
      <c r="Z14" s="620">
        <v>0</v>
      </c>
      <c r="AA14" s="620"/>
      <c r="AB14" s="620"/>
      <c r="AC14" s="620"/>
      <c r="AD14" s="621">
        <v>311</v>
      </c>
      <c r="AE14" s="621"/>
      <c r="AF14" s="621"/>
      <c r="AG14" s="621"/>
      <c r="AH14" s="621"/>
      <c r="AI14" s="621"/>
      <c r="AJ14" s="621"/>
      <c r="AK14" s="621"/>
      <c r="AL14" s="622">
        <v>0</v>
      </c>
      <c r="AM14" s="623"/>
      <c r="AN14" s="623"/>
      <c r="AO14" s="624"/>
      <c r="AP14" s="614" t="s">
        <v>189</v>
      </c>
      <c r="AQ14" s="615"/>
      <c r="AR14" s="615"/>
      <c r="AS14" s="615"/>
      <c r="AT14" s="615"/>
      <c r="AU14" s="615"/>
      <c r="AV14" s="615"/>
      <c r="AW14" s="615"/>
      <c r="AX14" s="615"/>
      <c r="AY14" s="615"/>
      <c r="AZ14" s="615"/>
      <c r="BA14" s="615"/>
      <c r="BB14" s="615"/>
      <c r="BC14" s="615"/>
      <c r="BD14" s="615"/>
      <c r="BE14" s="615"/>
      <c r="BF14" s="616"/>
      <c r="BG14" s="617">
        <v>252398</v>
      </c>
      <c r="BH14" s="618"/>
      <c r="BI14" s="618"/>
      <c r="BJ14" s="618"/>
      <c r="BK14" s="618"/>
      <c r="BL14" s="618"/>
      <c r="BM14" s="618"/>
      <c r="BN14" s="619"/>
      <c r="BO14" s="620">
        <v>2.9</v>
      </c>
      <c r="BP14" s="620"/>
      <c r="BQ14" s="620"/>
      <c r="BR14" s="620"/>
      <c r="BS14" s="621" t="s">
        <v>64</v>
      </c>
      <c r="BT14" s="621"/>
      <c r="BU14" s="621"/>
      <c r="BV14" s="621"/>
      <c r="BW14" s="621"/>
      <c r="BX14" s="621"/>
      <c r="BY14" s="621"/>
      <c r="BZ14" s="621"/>
      <c r="CA14" s="621"/>
      <c r="CB14" s="625"/>
      <c r="CD14" s="614" t="s">
        <v>190</v>
      </c>
      <c r="CE14" s="615"/>
      <c r="CF14" s="615"/>
      <c r="CG14" s="615"/>
      <c r="CH14" s="615"/>
      <c r="CI14" s="615"/>
      <c r="CJ14" s="615"/>
      <c r="CK14" s="615"/>
      <c r="CL14" s="615"/>
      <c r="CM14" s="615"/>
      <c r="CN14" s="615"/>
      <c r="CO14" s="615"/>
      <c r="CP14" s="615"/>
      <c r="CQ14" s="616"/>
      <c r="CR14" s="617">
        <v>903940</v>
      </c>
      <c r="CS14" s="618"/>
      <c r="CT14" s="618"/>
      <c r="CU14" s="618"/>
      <c r="CV14" s="618"/>
      <c r="CW14" s="618"/>
      <c r="CX14" s="618"/>
      <c r="CY14" s="619"/>
      <c r="CZ14" s="620">
        <v>3</v>
      </c>
      <c r="DA14" s="620"/>
      <c r="DB14" s="620"/>
      <c r="DC14" s="620"/>
      <c r="DD14" s="626">
        <v>234392</v>
      </c>
      <c r="DE14" s="618"/>
      <c r="DF14" s="618"/>
      <c r="DG14" s="618"/>
      <c r="DH14" s="618"/>
      <c r="DI14" s="618"/>
      <c r="DJ14" s="618"/>
      <c r="DK14" s="618"/>
      <c r="DL14" s="618"/>
      <c r="DM14" s="618"/>
      <c r="DN14" s="618"/>
      <c r="DO14" s="618"/>
      <c r="DP14" s="619"/>
      <c r="DQ14" s="626">
        <v>792569</v>
      </c>
      <c r="DR14" s="618"/>
      <c r="DS14" s="618"/>
      <c r="DT14" s="618"/>
      <c r="DU14" s="618"/>
      <c r="DV14" s="618"/>
      <c r="DW14" s="618"/>
      <c r="DX14" s="618"/>
      <c r="DY14" s="618"/>
      <c r="DZ14" s="618"/>
      <c r="EA14" s="618"/>
      <c r="EB14" s="618"/>
      <c r="EC14" s="627"/>
    </row>
    <row r="15" spans="2:143" ht="11.25" customHeight="1" x14ac:dyDescent="0.2">
      <c r="B15" s="614" t="s">
        <v>191</v>
      </c>
      <c r="C15" s="615"/>
      <c r="D15" s="615"/>
      <c r="E15" s="615"/>
      <c r="F15" s="615"/>
      <c r="G15" s="615"/>
      <c r="H15" s="615"/>
      <c r="I15" s="615"/>
      <c r="J15" s="615"/>
      <c r="K15" s="615"/>
      <c r="L15" s="615"/>
      <c r="M15" s="615"/>
      <c r="N15" s="615"/>
      <c r="O15" s="615"/>
      <c r="P15" s="615"/>
      <c r="Q15" s="616"/>
      <c r="R15" s="617" t="s">
        <v>64</v>
      </c>
      <c r="S15" s="618"/>
      <c r="T15" s="618"/>
      <c r="U15" s="618"/>
      <c r="V15" s="618"/>
      <c r="W15" s="618"/>
      <c r="X15" s="618"/>
      <c r="Y15" s="619"/>
      <c r="Z15" s="620" t="s">
        <v>64</v>
      </c>
      <c r="AA15" s="620"/>
      <c r="AB15" s="620"/>
      <c r="AC15" s="620"/>
      <c r="AD15" s="621" t="s">
        <v>64</v>
      </c>
      <c r="AE15" s="621"/>
      <c r="AF15" s="621"/>
      <c r="AG15" s="621"/>
      <c r="AH15" s="621"/>
      <c r="AI15" s="621"/>
      <c r="AJ15" s="621"/>
      <c r="AK15" s="621"/>
      <c r="AL15" s="622" t="s">
        <v>64</v>
      </c>
      <c r="AM15" s="623"/>
      <c r="AN15" s="623"/>
      <c r="AO15" s="624"/>
      <c r="AP15" s="614" t="s">
        <v>192</v>
      </c>
      <c r="AQ15" s="615"/>
      <c r="AR15" s="615"/>
      <c r="AS15" s="615"/>
      <c r="AT15" s="615"/>
      <c r="AU15" s="615"/>
      <c r="AV15" s="615"/>
      <c r="AW15" s="615"/>
      <c r="AX15" s="615"/>
      <c r="AY15" s="615"/>
      <c r="AZ15" s="615"/>
      <c r="BA15" s="615"/>
      <c r="BB15" s="615"/>
      <c r="BC15" s="615"/>
      <c r="BD15" s="615"/>
      <c r="BE15" s="615"/>
      <c r="BF15" s="616"/>
      <c r="BG15" s="617">
        <v>461550</v>
      </c>
      <c r="BH15" s="618"/>
      <c r="BI15" s="618"/>
      <c r="BJ15" s="618"/>
      <c r="BK15" s="618"/>
      <c r="BL15" s="618"/>
      <c r="BM15" s="618"/>
      <c r="BN15" s="619"/>
      <c r="BO15" s="620">
        <v>5.3</v>
      </c>
      <c r="BP15" s="620"/>
      <c r="BQ15" s="620"/>
      <c r="BR15" s="620"/>
      <c r="BS15" s="621" t="s">
        <v>64</v>
      </c>
      <c r="BT15" s="621"/>
      <c r="BU15" s="621"/>
      <c r="BV15" s="621"/>
      <c r="BW15" s="621"/>
      <c r="BX15" s="621"/>
      <c r="BY15" s="621"/>
      <c r="BZ15" s="621"/>
      <c r="CA15" s="621"/>
      <c r="CB15" s="625"/>
      <c r="CD15" s="614" t="s">
        <v>193</v>
      </c>
      <c r="CE15" s="615"/>
      <c r="CF15" s="615"/>
      <c r="CG15" s="615"/>
      <c r="CH15" s="615"/>
      <c r="CI15" s="615"/>
      <c r="CJ15" s="615"/>
      <c r="CK15" s="615"/>
      <c r="CL15" s="615"/>
      <c r="CM15" s="615"/>
      <c r="CN15" s="615"/>
      <c r="CO15" s="615"/>
      <c r="CP15" s="615"/>
      <c r="CQ15" s="616"/>
      <c r="CR15" s="617">
        <v>3886952</v>
      </c>
      <c r="CS15" s="618"/>
      <c r="CT15" s="618"/>
      <c r="CU15" s="618"/>
      <c r="CV15" s="618"/>
      <c r="CW15" s="618"/>
      <c r="CX15" s="618"/>
      <c r="CY15" s="619"/>
      <c r="CZ15" s="620">
        <v>12.8</v>
      </c>
      <c r="DA15" s="620"/>
      <c r="DB15" s="620"/>
      <c r="DC15" s="620"/>
      <c r="DD15" s="626">
        <v>1223145</v>
      </c>
      <c r="DE15" s="618"/>
      <c r="DF15" s="618"/>
      <c r="DG15" s="618"/>
      <c r="DH15" s="618"/>
      <c r="DI15" s="618"/>
      <c r="DJ15" s="618"/>
      <c r="DK15" s="618"/>
      <c r="DL15" s="618"/>
      <c r="DM15" s="618"/>
      <c r="DN15" s="618"/>
      <c r="DO15" s="618"/>
      <c r="DP15" s="619"/>
      <c r="DQ15" s="626">
        <v>2385668</v>
      </c>
      <c r="DR15" s="618"/>
      <c r="DS15" s="618"/>
      <c r="DT15" s="618"/>
      <c r="DU15" s="618"/>
      <c r="DV15" s="618"/>
      <c r="DW15" s="618"/>
      <c r="DX15" s="618"/>
      <c r="DY15" s="618"/>
      <c r="DZ15" s="618"/>
      <c r="EA15" s="618"/>
      <c r="EB15" s="618"/>
      <c r="EC15" s="627"/>
    </row>
    <row r="16" spans="2:143" ht="11.25" customHeight="1" x14ac:dyDescent="0.2">
      <c r="B16" s="614" t="s">
        <v>194</v>
      </c>
      <c r="C16" s="615"/>
      <c r="D16" s="615"/>
      <c r="E16" s="615"/>
      <c r="F16" s="615"/>
      <c r="G16" s="615"/>
      <c r="H16" s="615"/>
      <c r="I16" s="615"/>
      <c r="J16" s="615"/>
      <c r="K16" s="615"/>
      <c r="L16" s="615"/>
      <c r="M16" s="615"/>
      <c r="N16" s="615"/>
      <c r="O16" s="615"/>
      <c r="P16" s="615"/>
      <c r="Q16" s="616"/>
      <c r="R16" s="617">
        <v>18347</v>
      </c>
      <c r="S16" s="618"/>
      <c r="T16" s="618"/>
      <c r="U16" s="618"/>
      <c r="V16" s="618"/>
      <c r="W16" s="618"/>
      <c r="X16" s="618"/>
      <c r="Y16" s="619"/>
      <c r="Z16" s="620">
        <v>0.1</v>
      </c>
      <c r="AA16" s="620"/>
      <c r="AB16" s="620"/>
      <c r="AC16" s="620"/>
      <c r="AD16" s="621">
        <v>18347</v>
      </c>
      <c r="AE16" s="621"/>
      <c r="AF16" s="621"/>
      <c r="AG16" s="621"/>
      <c r="AH16" s="621"/>
      <c r="AI16" s="621"/>
      <c r="AJ16" s="621"/>
      <c r="AK16" s="621"/>
      <c r="AL16" s="622">
        <v>0.1</v>
      </c>
      <c r="AM16" s="623"/>
      <c r="AN16" s="623"/>
      <c r="AO16" s="624"/>
      <c r="AP16" s="614" t="s">
        <v>195</v>
      </c>
      <c r="AQ16" s="615"/>
      <c r="AR16" s="615"/>
      <c r="AS16" s="615"/>
      <c r="AT16" s="615"/>
      <c r="AU16" s="615"/>
      <c r="AV16" s="615"/>
      <c r="AW16" s="615"/>
      <c r="AX16" s="615"/>
      <c r="AY16" s="615"/>
      <c r="AZ16" s="615"/>
      <c r="BA16" s="615"/>
      <c r="BB16" s="615"/>
      <c r="BC16" s="615"/>
      <c r="BD16" s="615"/>
      <c r="BE16" s="615"/>
      <c r="BF16" s="616"/>
      <c r="BG16" s="617" t="s">
        <v>64</v>
      </c>
      <c r="BH16" s="618"/>
      <c r="BI16" s="618"/>
      <c r="BJ16" s="618"/>
      <c r="BK16" s="618"/>
      <c r="BL16" s="618"/>
      <c r="BM16" s="618"/>
      <c r="BN16" s="619"/>
      <c r="BO16" s="620" t="s">
        <v>64</v>
      </c>
      <c r="BP16" s="620"/>
      <c r="BQ16" s="620"/>
      <c r="BR16" s="620"/>
      <c r="BS16" s="621" t="s">
        <v>64</v>
      </c>
      <c r="BT16" s="621"/>
      <c r="BU16" s="621"/>
      <c r="BV16" s="621"/>
      <c r="BW16" s="621"/>
      <c r="BX16" s="621"/>
      <c r="BY16" s="621"/>
      <c r="BZ16" s="621"/>
      <c r="CA16" s="621"/>
      <c r="CB16" s="625"/>
      <c r="CD16" s="614" t="s">
        <v>196</v>
      </c>
      <c r="CE16" s="615"/>
      <c r="CF16" s="615"/>
      <c r="CG16" s="615"/>
      <c r="CH16" s="615"/>
      <c r="CI16" s="615"/>
      <c r="CJ16" s="615"/>
      <c r="CK16" s="615"/>
      <c r="CL16" s="615"/>
      <c r="CM16" s="615"/>
      <c r="CN16" s="615"/>
      <c r="CO16" s="615"/>
      <c r="CP16" s="615"/>
      <c r="CQ16" s="616"/>
      <c r="CR16" s="617" t="s">
        <v>64</v>
      </c>
      <c r="CS16" s="618"/>
      <c r="CT16" s="618"/>
      <c r="CU16" s="618"/>
      <c r="CV16" s="618"/>
      <c r="CW16" s="618"/>
      <c r="CX16" s="618"/>
      <c r="CY16" s="619"/>
      <c r="CZ16" s="620" t="s">
        <v>64</v>
      </c>
      <c r="DA16" s="620"/>
      <c r="DB16" s="620"/>
      <c r="DC16" s="620"/>
      <c r="DD16" s="626" t="s">
        <v>64</v>
      </c>
      <c r="DE16" s="618"/>
      <c r="DF16" s="618"/>
      <c r="DG16" s="618"/>
      <c r="DH16" s="618"/>
      <c r="DI16" s="618"/>
      <c r="DJ16" s="618"/>
      <c r="DK16" s="618"/>
      <c r="DL16" s="618"/>
      <c r="DM16" s="618"/>
      <c r="DN16" s="618"/>
      <c r="DO16" s="618"/>
      <c r="DP16" s="619"/>
      <c r="DQ16" s="626" t="s">
        <v>64</v>
      </c>
      <c r="DR16" s="618"/>
      <c r="DS16" s="618"/>
      <c r="DT16" s="618"/>
      <c r="DU16" s="618"/>
      <c r="DV16" s="618"/>
      <c r="DW16" s="618"/>
      <c r="DX16" s="618"/>
      <c r="DY16" s="618"/>
      <c r="DZ16" s="618"/>
      <c r="EA16" s="618"/>
      <c r="EB16" s="618"/>
      <c r="EC16" s="627"/>
    </row>
    <row r="17" spans="2:133" ht="11.25" customHeight="1" x14ac:dyDescent="0.2">
      <c r="B17" s="614" t="s">
        <v>197</v>
      </c>
      <c r="C17" s="615"/>
      <c r="D17" s="615"/>
      <c r="E17" s="615"/>
      <c r="F17" s="615"/>
      <c r="G17" s="615"/>
      <c r="H17" s="615"/>
      <c r="I17" s="615"/>
      <c r="J17" s="615"/>
      <c r="K17" s="615"/>
      <c r="L17" s="615"/>
      <c r="M17" s="615"/>
      <c r="N17" s="615"/>
      <c r="O17" s="615"/>
      <c r="P17" s="615"/>
      <c r="Q17" s="616"/>
      <c r="R17" s="617">
        <v>118889</v>
      </c>
      <c r="S17" s="618"/>
      <c r="T17" s="618"/>
      <c r="U17" s="618"/>
      <c r="V17" s="618"/>
      <c r="W17" s="618"/>
      <c r="X17" s="618"/>
      <c r="Y17" s="619"/>
      <c r="Z17" s="620">
        <v>0.4</v>
      </c>
      <c r="AA17" s="620"/>
      <c r="AB17" s="620"/>
      <c r="AC17" s="620"/>
      <c r="AD17" s="621">
        <v>118889</v>
      </c>
      <c r="AE17" s="621"/>
      <c r="AF17" s="621"/>
      <c r="AG17" s="621"/>
      <c r="AH17" s="621"/>
      <c r="AI17" s="621"/>
      <c r="AJ17" s="621"/>
      <c r="AK17" s="621"/>
      <c r="AL17" s="622">
        <v>0.8</v>
      </c>
      <c r="AM17" s="623"/>
      <c r="AN17" s="623"/>
      <c r="AO17" s="624"/>
      <c r="AP17" s="614" t="s">
        <v>198</v>
      </c>
      <c r="AQ17" s="615"/>
      <c r="AR17" s="615"/>
      <c r="AS17" s="615"/>
      <c r="AT17" s="615"/>
      <c r="AU17" s="615"/>
      <c r="AV17" s="615"/>
      <c r="AW17" s="615"/>
      <c r="AX17" s="615"/>
      <c r="AY17" s="615"/>
      <c r="AZ17" s="615"/>
      <c r="BA17" s="615"/>
      <c r="BB17" s="615"/>
      <c r="BC17" s="615"/>
      <c r="BD17" s="615"/>
      <c r="BE17" s="615"/>
      <c r="BF17" s="616"/>
      <c r="BG17" s="617" t="s">
        <v>64</v>
      </c>
      <c r="BH17" s="618"/>
      <c r="BI17" s="618"/>
      <c r="BJ17" s="618"/>
      <c r="BK17" s="618"/>
      <c r="BL17" s="618"/>
      <c r="BM17" s="618"/>
      <c r="BN17" s="619"/>
      <c r="BO17" s="620" t="s">
        <v>64</v>
      </c>
      <c r="BP17" s="620"/>
      <c r="BQ17" s="620"/>
      <c r="BR17" s="620"/>
      <c r="BS17" s="621" t="s">
        <v>64</v>
      </c>
      <c r="BT17" s="621"/>
      <c r="BU17" s="621"/>
      <c r="BV17" s="621"/>
      <c r="BW17" s="621"/>
      <c r="BX17" s="621"/>
      <c r="BY17" s="621"/>
      <c r="BZ17" s="621"/>
      <c r="CA17" s="621"/>
      <c r="CB17" s="625"/>
      <c r="CD17" s="614" t="s">
        <v>199</v>
      </c>
      <c r="CE17" s="615"/>
      <c r="CF17" s="615"/>
      <c r="CG17" s="615"/>
      <c r="CH17" s="615"/>
      <c r="CI17" s="615"/>
      <c r="CJ17" s="615"/>
      <c r="CK17" s="615"/>
      <c r="CL17" s="615"/>
      <c r="CM17" s="615"/>
      <c r="CN17" s="615"/>
      <c r="CO17" s="615"/>
      <c r="CP17" s="615"/>
      <c r="CQ17" s="616"/>
      <c r="CR17" s="617">
        <v>2319209</v>
      </c>
      <c r="CS17" s="618"/>
      <c r="CT17" s="618"/>
      <c r="CU17" s="618"/>
      <c r="CV17" s="618"/>
      <c r="CW17" s="618"/>
      <c r="CX17" s="618"/>
      <c r="CY17" s="619"/>
      <c r="CZ17" s="620">
        <v>7.6</v>
      </c>
      <c r="DA17" s="620"/>
      <c r="DB17" s="620"/>
      <c r="DC17" s="620"/>
      <c r="DD17" s="626" t="s">
        <v>64</v>
      </c>
      <c r="DE17" s="618"/>
      <c r="DF17" s="618"/>
      <c r="DG17" s="618"/>
      <c r="DH17" s="618"/>
      <c r="DI17" s="618"/>
      <c r="DJ17" s="618"/>
      <c r="DK17" s="618"/>
      <c r="DL17" s="618"/>
      <c r="DM17" s="618"/>
      <c r="DN17" s="618"/>
      <c r="DO17" s="618"/>
      <c r="DP17" s="619"/>
      <c r="DQ17" s="626">
        <v>2301887</v>
      </c>
      <c r="DR17" s="618"/>
      <c r="DS17" s="618"/>
      <c r="DT17" s="618"/>
      <c r="DU17" s="618"/>
      <c r="DV17" s="618"/>
      <c r="DW17" s="618"/>
      <c r="DX17" s="618"/>
      <c r="DY17" s="618"/>
      <c r="DZ17" s="618"/>
      <c r="EA17" s="618"/>
      <c r="EB17" s="618"/>
      <c r="EC17" s="627"/>
    </row>
    <row r="18" spans="2:133" ht="11.25" customHeight="1" x14ac:dyDescent="0.2">
      <c r="B18" s="614" t="s">
        <v>200</v>
      </c>
      <c r="C18" s="615"/>
      <c r="D18" s="615"/>
      <c r="E18" s="615"/>
      <c r="F18" s="615"/>
      <c r="G18" s="615"/>
      <c r="H18" s="615"/>
      <c r="I18" s="615"/>
      <c r="J18" s="615"/>
      <c r="K18" s="615"/>
      <c r="L18" s="615"/>
      <c r="M18" s="615"/>
      <c r="N18" s="615"/>
      <c r="O18" s="615"/>
      <c r="P18" s="615"/>
      <c r="Q18" s="616"/>
      <c r="R18" s="617">
        <v>90036</v>
      </c>
      <c r="S18" s="618"/>
      <c r="T18" s="618"/>
      <c r="U18" s="618"/>
      <c r="V18" s="618"/>
      <c r="W18" s="618"/>
      <c r="X18" s="618"/>
      <c r="Y18" s="619"/>
      <c r="Z18" s="620">
        <v>0.3</v>
      </c>
      <c r="AA18" s="620"/>
      <c r="AB18" s="620"/>
      <c r="AC18" s="620"/>
      <c r="AD18" s="621">
        <v>90036</v>
      </c>
      <c r="AE18" s="621"/>
      <c r="AF18" s="621"/>
      <c r="AG18" s="621"/>
      <c r="AH18" s="621"/>
      <c r="AI18" s="621"/>
      <c r="AJ18" s="621"/>
      <c r="AK18" s="621"/>
      <c r="AL18" s="622">
        <v>0.6</v>
      </c>
      <c r="AM18" s="623"/>
      <c r="AN18" s="623"/>
      <c r="AO18" s="624"/>
      <c r="AP18" s="614" t="s">
        <v>201</v>
      </c>
      <c r="AQ18" s="615"/>
      <c r="AR18" s="615"/>
      <c r="AS18" s="615"/>
      <c r="AT18" s="615"/>
      <c r="AU18" s="615"/>
      <c r="AV18" s="615"/>
      <c r="AW18" s="615"/>
      <c r="AX18" s="615"/>
      <c r="AY18" s="615"/>
      <c r="AZ18" s="615"/>
      <c r="BA18" s="615"/>
      <c r="BB18" s="615"/>
      <c r="BC18" s="615"/>
      <c r="BD18" s="615"/>
      <c r="BE18" s="615"/>
      <c r="BF18" s="616"/>
      <c r="BG18" s="617" t="s">
        <v>64</v>
      </c>
      <c r="BH18" s="618"/>
      <c r="BI18" s="618"/>
      <c r="BJ18" s="618"/>
      <c r="BK18" s="618"/>
      <c r="BL18" s="618"/>
      <c r="BM18" s="618"/>
      <c r="BN18" s="619"/>
      <c r="BO18" s="620" t="s">
        <v>64</v>
      </c>
      <c r="BP18" s="620"/>
      <c r="BQ18" s="620"/>
      <c r="BR18" s="620"/>
      <c r="BS18" s="621" t="s">
        <v>64</v>
      </c>
      <c r="BT18" s="621"/>
      <c r="BU18" s="621"/>
      <c r="BV18" s="621"/>
      <c r="BW18" s="621"/>
      <c r="BX18" s="621"/>
      <c r="BY18" s="621"/>
      <c r="BZ18" s="621"/>
      <c r="CA18" s="621"/>
      <c r="CB18" s="625"/>
      <c r="CD18" s="614" t="s">
        <v>202</v>
      </c>
      <c r="CE18" s="615"/>
      <c r="CF18" s="615"/>
      <c r="CG18" s="615"/>
      <c r="CH18" s="615"/>
      <c r="CI18" s="615"/>
      <c r="CJ18" s="615"/>
      <c r="CK18" s="615"/>
      <c r="CL18" s="615"/>
      <c r="CM18" s="615"/>
      <c r="CN18" s="615"/>
      <c r="CO18" s="615"/>
      <c r="CP18" s="615"/>
      <c r="CQ18" s="616"/>
      <c r="CR18" s="617" t="s">
        <v>64</v>
      </c>
      <c r="CS18" s="618"/>
      <c r="CT18" s="618"/>
      <c r="CU18" s="618"/>
      <c r="CV18" s="618"/>
      <c r="CW18" s="618"/>
      <c r="CX18" s="618"/>
      <c r="CY18" s="619"/>
      <c r="CZ18" s="620" t="s">
        <v>64</v>
      </c>
      <c r="DA18" s="620"/>
      <c r="DB18" s="620"/>
      <c r="DC18" s="620"/>
      <c r="DD18" s="626" t="s">
        <v>64</v>
      </c>
      <c r="DE18" s="618"/>
      <c r="DF18" s="618"/>
      <c r="DG18" s="618"/>
      <c r="DH18" s="618"/>
      <c r="DI18" s="618"/>
      <c r="DJ18" s="618"/>
      <c r="DK18" s="618"/>
      <c r="DL18" s="618"/>
      <c r="DM18" s="618"/>
      <c r="DN18" s="618"/>
      <c r="DO18" s="618"/>
      <c r="DP18" s="619"/>
      <c r="DQ18" s="626" t="s">
        <v>64</v>
      </c>
      <c r="DR18" s="618"/>
      <c r="DS18" s="618"/>
      <c r="DT18" s="618"/>
      <c r="DU18" s="618"/>
      <c r="DV18" s="618"/>
      <c r="DW18" s="618"/>
      <c r="DX18" s="618"/>
      <c r="DY18" s="618"/>
      <c r="DZ18" s="618"/>
      <c r="EA18" s="618"/>
      <c r="EB18" s="618"/>
      <c r="EC18" s="627"/>
    </row>
    <row r="19" spans="2:133" ht="11.25" customHeight="1" x14ac:dyDescent="0.2">
      <c r="B19" s="614" t="s">
        <v>203</v>
      </c>
      <c r="C19" s="615"/>
      <c r="D19" s="615"/>
      <c r="E19" s="615"/>
      <c r="F19" s="615"/>
      <c r="G19" s="615"/>
      <c r="H19" s="615"/>
      <c r="I19" s="615"/>
      <c r="J19" s="615"/>
      <c r="K19" s="615"/>
      <c r="L19" s="615"/>
      <c r="M19" s="615"/>
      <c r="N19" s="615"/>
      <c r="O19" s="615"/>
      <c r="P19" s="615"/>
      <c r="Q19" s="616"/>
      <c r="R19" s="617">
        <v>86442</v>
      </c>
      <c r="S19" s="618"/>
      <c r="T19" s="618"/>
      <c r="U19" s="618"/>
      <c r="V19" s="618"/>
      <c r="W19" s="618"/>
      <c r="X19" s="618"/>
      <c r="Y19" s="619"/>
      <c r="Z19" s="620">
        <v>0.3</v>
      </c>
      <c r="AA19" s="620"/>
      <c r="AB19" s="620"/>
      <c r="AC19" s="620"/>
      <c r="AD19" s="621">
        <v>86442</v>
      </c>
      <c r="AE19" s="621"/>
      <c r="AF19" s="621"/>
      <c r="AG19" s="621"/>
      <c r="AH19" s="621"/>
      <c r="AI19" s="621"/>
      <c r="AJ19" s="621"/>
      <c r="AK19" s="621"/>
      <c r="AL19" s="622">
        <v>0.6</v>
      </c>
      <c r="AM19" s="623"/>
      <c r="AN19" s="623"/>
      <c r="AO19" s="624"/>
      <c r="AP19" s="614" t="s">
        <v>204</v>
      </c>
      <c r="AQ19" s="615"/>
      <c r="AR19" s="615"/>
      <c r="AS19" s="615"/>
      <c r="AT19" s="615"/>
      <c r="AU19" s="615"/>
      <c r="AV19" s="615"/>
      <c r="AW19" s="615"/>
      <c r="AX19" s="615"/>
      <c r="AY19" s="615"/>
      <c r="AZ19" s="615"/>
      <c r="BA19" s="615"/>
      <c r="BB19" s="615"/>
      <c r="BC19" s="615"/>
      <c r="BD19" s="615"/>
      <c r="BE19" s="615"/>
      <c r="BF19" s="616"/>
      <c r="BG19" s="617">
        <v>568036</v>
      </c>
      <c r="BH19" s="618"/>
      <c r="BI19" s="618"/>
      <c r="BJ19" s="618"/>
      <c r="BK19" s="618"/>
      <c r="BL19" s="618"/>
      <c r="BM19" s="618"/>
      <c r="BN19" s="619"/>
      <c r="BO19" s="620">
        <v>6.5</v>
      </c>
      <c r="BP19" s="620"/>
      <c r="BQ19" s="620"/>
      <c r="BR19" s="620"/>
      <c r="BS19" s="621" t="s">
        <v>64</v>
      </c>
      <c r="BT19" s="621"/>
      <c r="BU19" s="621"/>
      <c r="BV19" s="621"/>
      <c r="BW19" s="621"/>
      <c r="BX19" s="621"/>
      <c r="BY19" s="621"/>
      <c r="BZ19" s="621"/>
      <c r="CA19" s="621"/>
      <c r="CB19" s="625"/>
      <c r="CD19" s="614" t="s">
        <v>205</v>
      </c>
      <c r="CE19" s="615"/>
      <c r="CF19" s="615"/>
      <c r="CG19" s="615"/>
      <c r="CH19" s="615"/>
      <c r="CI19" s="615"/>
      <c r="CJ19" s="615"/>
      <c r="CK19" s="615"/>
      <c r="CL19" s="615"/>
      <c r="CM19" s="615"/>
      <c r="CN19" s="615"/>
      <c r="CO19" s="615"/>
      <c r="CP19" s="615"/>
      <c r="CQ19" s="616"/>
      <c r="CR19" s="617" t="s">
        <v>64</v>
      </c>
      <c r="CS19" s="618"/>
      <c r="CT19" s="618"/>
      <c r="CU19" s="618"/>
      <c r="CV19" s="618"/>
      <c r="CW19" s="618"/>
      <c r="CX19" s="618"/>
      <c r="CY19" s="619"/>
      <c r="CZ19" s="620" t="s">
        <v>64</v>
      </c>
      <c r="DA19" s="620"/>
      <c r="DB19" s="620"/>
      <c r="DC19" s="620"/>
      <c r="DD19" s="626" t="s">
        <v>64</v>
      </c>
      <c r="DE19" s="618"/>
      <c r="DF19" s="618"/>
      <c r="DG19" s="618"/>
      <c r="DH19" s="618"/>
      <c r="DI19" s="618"/>
      <c r="DJ19" s="618"/>
      <c r="DK19" s="618"/>
      <c r="DL19" s="618"/>
      <c r="DM19" s="618"/>
      <c r="DN19" s="618"/>
      <c r="DO19" s="618"/>
      <c r="DP19" s="619"/>
      <c r="DQ19" s="626" t="s">
        <v>64</v>
      </c>
      <c r="DR19" s="618"/>
      <c r="DS19" s="618"/>
      <c r="DT19" s="618"/>
      <c r="DU19" s="618"/>
      <c r="DV19" s="618"/>
      <c r="DW19" s="618"/>
      <c r="DX19" s="618"/>
      <c r="DY19" s="618"/>
      <c r="DZ19" s="618"/>
      <c r="EA19" s="618"/>
      <c r="EB19" s="618"/>
      <c r="EC19" s="627"/>
    </row>
    <row r="20" spans="2:133" ht="11.25" customHeight="1" x14ac:dyDescent="0.2">
      <c r="B20" s="630" t="s">
        <v>206</v>
      </c>
      <c r="C20" s="631"/>
      <c r="D20" s="631"/>
      <c r="E20" s="631"/>
      <c r="F20" s="631"/>
      <c r="G20" s="631"/>
      <c r="H20" s="631"/>
      <c r="I20" s="631"/>
      <c r="J20" s="631"/>
      <c r="K20" s="631"/>
      <c r="L20" s="631"/>
      <c r="M20" s="631"/>
      <c r="N20" s="631"/>
      <c r="O20" s="631"/>
      <c r="P20" s="631"/>
      <c r="Q20" s="632"/>
      <c r="R20" s="617">
        <v>3594</v>
      </c>
      <c r="S20" s="618"/>
      <c r="T20" s="618"/>
      <c r="U20" s="618"/>
      <c r="V20" s="618"/>
      <c r="W20" s="618"/>
      <c r="X20" s="618"/>
      <c r="Y20" s="619"/>
      <c r="Z20" s="620">
        <v>0</v>
      </c>
      <c r="AA20" s="620"/>
      <c r="AB20" s="620"/>
      <c r="AC20" s="620"/>
      <c r="AD20" s="621">
        <v>3594</v>
      </c>
      <c r="AE20" s="621"/>
      <c r="AF20" s="621"/>
      <c r="AG20" s="621"/>
      <c r="AH20" s="621"/>
      <c r="AI20" s="621"/>
      <c r="AJ20" s="621"/>
      <c r="AK20" s="621"/>
      <c r="AL20" s="622">
        <v>0</v>
      </c>
      <c r="AM20" s="623"/>
      <c r="AN20" s="623"/>
      <c r="AO20" s="624"/>
      <c r="AP20" s="614" t="s">
        <v>207</v>
      </c>
      <c r="AQ20" s="615"/>
      <c r="AR20" s="615"/>
      <c r="AS20" s="615"/>
      <c r="AT20" s="615"/>
      <c r="AU20" s="615"/>
      <c r="AV20" s="615"/>
      <c r="AW20" s="615"/>
      <c r="AX20" s="615"/>
      <c r="AY20" s="615"/>
      <c r="AZ20" s="615"/>
      <c r="BA20" s="615"/>
      <c r="BB20" s="615"/>
      <c r="BC20" s="615"/>
      <c r="BD20" s="615"/>
      <c r="BE20" s="615"/>
      <c r="BF20" s="616"/>
      <c r="BG20" s="617">
        <v>568036</v>
      </c>
      <c r="BH20" s="618"/>
      <c r="BI20" s="618"/>
      <c r="BJ20" s="618"/>
      <c r="BK20" s="618"/>
      <c r="BL20" s="618"/>
      <c r="BM20" s="618"/>
      <c r="BN20" s="619"/>
      <c r="BO20" s="620">
        <v>6.5</v>
      </c>
      <c r="BP20" s="620"/>
      <c r="BQ20" s="620"/>
      <c r="BR20" s="620"/>
      <c r="BS20" s="621" t="s">
        <v>64</v>
      </c>
      <c r="BT20" s="621"/>
      <c r="BU20" s="621"/>
      <c r="BV20" s="621"/>
      <c r="BW20" s="621"/>
      <c r="BX20" s="621"/>
      <c r="BY20" s="621"/>
      <c r="BZ20" s="621"/>
      <c r="CA20" s="621"/>
      <c r="CB20" s="625"/>
      <c r="CD20" s="614" t="s">
        <v>208</v>
      </c>
      <c r="CE20" s="615"/>
      <c r="CF20" s="615"/>
      <c r="CG20" s="615"/>
      <c r="CH20" s="615"/>
      <c r="CI20" s="615"/>
      <c r="CJ20" s="615"/>
      <c r="CK20" s="615"/>
      <c r="CL20" s="615"/>
      <c r="CM20" s="615"/>
      <c r="CN20" s="615"/>
      <c r="CO20" s="615"/>
      <c r="CP20" s="615"/>
      <c r="CQ20" s="616"/>
      <c r="CR20" s="617">
        <v>30423006</v>
      </c>
      <c r="CS20" s="618"/>
      <c r="CT20" s="618"/>
      <c r="CU20" s="618"/>
      <c r="CV20" s="618"/>
      <c r="CW20" s="618"/>
      <c r="CX20" s="618"/>
      <c r="CY20" s="619"/>
      <c r="CZ20" s="620">
        <v>100</v>
      </c>
      <c r="DA20" s="620"/>
      <c r="DB20" s="620"/>
      <c r="DC20" s="620"/>
      <c r="DD20" s="626">
        <v>3450100</v>
      </c>
      <c r="DE20" s="618"/>
      <c r="DF20" s="618"/>
      <c r="DG20" s="618"/>
      <c r="DH20" s="618"/>
      <c r="DI20" s="618"/>
      <c r="DJ20" s="618"/>
      <c r="DK20" s="618"/>
      <c r="DL20" s="618"/>
      <c r="DM20" s="618"/>
      <c r="DN20" s="618"/>
      <c r="DO20" s="618"/>
      <c r="DP20" s="619"/>
      <c r="DQ20" s="626">
        <v>17356859</v>
      </c>
      <c r="DR20" s="618"/>
      <c r="DS20" s="618"/>
      <c r="DT20" s="618"/>
      <c r="DU20" s="618"/>
      <c r="DV20" s="618"/>
      <c r="DW20" s="618"/>
      <c r="DX20" s="618"/>
      <c r="DY20" s="618"/>
      <c r="DZ20" s="618"/>
      <c r="EA20" s="618"/>
      <c r="EB20" s="618"/>
      <c r="EC20" s="627"/>
    </row>
    <row r="21" spans="2:133" ht="11.25" customHeight="1" x14ac:dyDescent="0.2">
      <c r="B21" s="614" t="s">
        <v>209</v>
      </c>
      <c r="C21" s="615"/>
      <c r="D21" s="615"/>
      <c r="E21" s="615"/>
      <c r="F21" s="615"/>
      <c r="G21" s="615"/>
      <c r="H21" s="615"/>
      <c r="I21" s="615"/>
      <c r="J21" s="615"/>
      <c r="K21" s="615"/>
      <c r="L21" s="615"/>
      <c r="M21" s="615"/>
      <c r="N21" s="615"/>
      <c r="O21" s="615"/>
      <c r="P21" s="615"/>
      <c r="Q21" s="616"/>
      <c r="R21" s="617">
        <v>4668435</v>
      </c>
      <c r="S21" s="618"/>
      <c r="T21" s="618"/>
      <c r="U21" s="618"/>
      <c r="V21" s="618"/>
      <c r="W21" s="618"/>
      <c r="X21" s="618"/>
      <c r="Y21" s="619"/>
      <c r="Z21" s="620">
        <v>14.3</v>
      </c>
      <c r="AA21" s="620"/>
      <c r="AB21" s="620"/>
      <c r="AC21" s="620"/>
      <c r="AD21" s="621">
        <v>4063078</v>
      </c>
      <c r="AE21" s="621"/>
      <c r="AF21" s="621"/>
      <c r="AG21" s="621"/>
      <c r="AH21" s="621"/>
      <c r="AI21" s="621"/>
      <c r="AJ21" s="621"/>
      <c r="AK21" s="621"/>
      <c r="AL21" s="622">
        <v>28.4</v>
      </c>
      <c r="AM21" s="623"/>
      <c r="AN21" s="623"/>
      <c r="AO21" s="624"/>
      <c r="AP21" s="614" t="s">
        <v>210</v>
      </c>
      <c r="AQ21" s="633"/>
      <c r="AR21" s="633"/>
      <c r="AS21" s="633"/>
      <c r="AT21" s="633"/>
      <c r="AU21" s="633"/>
      <c r="AV21" s="633"/>
      <c r="AW21" s="633"/>
      <c r="AX21" s="633"/>
      <c r="AY21" s="633"/>
      <c r="AZ21" s="633"/>
      <c r="BA21" s="633"/>
      <c r="BB21" s="633"/>
      <c r="BC21" s="633"/>
      <c r="BD21" s="633"/>
      <c r="BE21" s="633"/>
      <c r="BF21" s="634"/>
      <c r="BG21" s="617">
        <v>26995</v>
      </c>
      <c r="BH21" s="618"/>
      <c r="BI21" s="618"/>
      <c r="BJ21" s="618"/>
      <c r="BK21" s="618"/>
      <c r="BL21" s="618"/>
      <c r="BM21" s="618"/>
      <c r="BN21" s="619"/>
      <c r="BO21" s="620">
        <v>0.3</v>
      </c>
      <c r="BP21" s="620"/>
      <c r="BQ21" s="620"/>
      <c r="BR21" s="620"/>
      <c r="BS21" s="621" t="s">
        <v>64</v>
      </c>
      <c r="BT21" s="621"/>
      <c r="BU21" s="621"/>
      <c r="BV21" s="621"/>
      <c r="BW21" s="621"/>
      <c r="BX21" s="621"/>
      <c r="BY21" s="621"/>
      <c r="BZ21" s="621"/>
      <c r="CA21" s="621"/>
      <c r="CB21" s="625"/>
      <c r="CD21" s="638"/>
      <c r="CE21" s="639"/>
      <c r="CF21" s="639"/>
      <c r="CG21" s="639"/>
      <c r="CH21" s="639"/>
      <c r="CI21" s="639"/>
      <c r="CJ21" s="639"/>
      <c r="CK21" s="639"/>
      <c r="CL21" s="639"/>
      <c r="CM21" s="639"/>
      <c r="CN21" s="639"/>
      <c r="CO21" s="639"/>
      <c r="CP21" s="639"/>
      <c r="CQ21" s="640"/>
      <c r="CR21" s="641"/>
      <c r="CS21" s="636"/>
      <c r="CT21" s="636"/>
      <c r="CU21" s="636"/>
      <c r="CV21" s="636"/>
      <c r="CW21" s="636"/>
      <c r="CX21" s="636"/>
      <c r="CY21" s="642"/>
      <c r="CZ21" s="643"/>
      <c r="DA21" s="643"/>
      <c r="DB21" s="643"/>
      <c r="DC21" s="643"/>
      <c r="DD21" s="635"/>
      <c r="DE21" s="636"/>
      <c r="DF21" s="636"/>
      <c r="DG21" s="636"/>
      <c r="DH21" s="636"/>
      <c r="DI21" s="636"/>
      <c r="DJ21" s="636"/>
      <c r="DK21" s="636"/>
      <c r="DL21" s="636"/>
      <c r="DM21" s="636"/>
      <c r="DN21" s="636"/>
      <c r="DO21" s="636"/>
      <c r="DP21" s="642"/>
      <c r="DQ21" s="635"/>
      <c r="DR21" s="636"/>
      <c r="DS21" s="636"/>
      <c r="DT21" s="636"/>
      <c r="DU21" s="636"/>
      <c r="DV21" s="636"/>
      <c r="DW21" s="636"/>
      <c r="DX21" s="636"/>
      <c r="DY21" s="636"/>
      <c r="DZ21" s="636"/>
      <c r="EA21" s="636"/>
      <c r="EB21" s="636"/>
      <c r="EC21" s="637"/>
    </row>
    <row r="22" spans="2:133" ht="11.25" customHeight="1" x14ac:dyDescent="0.2">
      <c r="B22" s="614" t="s">
        <v>211</v>
      </c>
      <c r="C22" s="615"/>
      <c r="D22" s="615"/>
      <c r="E22" s="615"/>
      <c r="F22" s="615"/>
      <c r="G22" s="615"/>
      <c r="H22" s="615"/>
      <c r="I22" s="615"/>
      <c r="J22" s="615"/>
      <c r="K22" s="615"/>
      <c r="L22" s="615"/>
      <c r="M22" s="615"/>
      <c r="N22" s="615"/>
      <c r="O22" s="615"/>
      <c r="P22" s="615"/>
      <c r="Q22" s="616"/>
      <c r="R22" s="617">
        <v>4063078</v>
      </c>
      <c r="S22" s="618"/>
      <c r="T22" s="618"/>
      <c r="U22" s="618"/>
      <c r="V22" s="618"/>
      <c r="W22" s="618"/>
      <c r="X22" s="618"/>
      <c r="Y22" s="619"/>
      <c r="Z22" s="620">
        <v>12.4</v>
      </c>
      <c r="AA22" s="620"/>
      <c r="AB22" s="620"/>
      <c r="AC22" s="620"/>
      <c r="AD22" s="621">
        <v>4063078</v>
      </c>
      <c r="AE22" s="621"/>
      <c r="AF22" s="621"/>
      <c r="AG22" s="621"/>
      <c r="AH22" s="621"/>
      <c r="AI22" s="621"/>
      <c r="AJ22" s="621"/>
      <c r="AK22" s="621"/>
      <c r="AL22" s="622">
        <v>28.4</v>
      </c>
      <c r="AM22" s="623"/>
      <c r="AN22" s="623"/>
      <c r="AO22" s="624"/>
      <c r="AP22" s="614" t="s">
        <v>212</v>
      </c>
      <c r="AQ22" s="633"/>
      <c r="AR22" s="633"/>
      <c r="AS22" s="633"/>
      <c r="AT22" s="633"/>
      <c r="AU22" s="633"/>
      <c r="AV22" s="633"/>
      <c r="AW22" s="633"/>
      <c r="AX22" s="633"/>
      <c r="AY22" s="633"/>
      <c r="AZ22" s="633"/>
      <c r="BA22" s="633"/>
      <c r="BB22" s="633"/>
      <c r="BC22" s="633"/>
      <c r="BD22" s="633"/>
      <c r="BE22" s="633"/>
      <c r="BF22" s="634"/>
      <c r="BG22" s="617" t="s">
        <v>64</v>
      </c>
      <c r="BH22" s="618"/>
      <c r="BI22" s="618"/>
      <c r="BJ22" s="618"/>
      <c r="BK22" s="618"/>
      <c r="BL22" s="618"/>
      <c r="BM22" s="618"/>
      <c r="BN22" s="619"/>
      <c r="BO22" s="620" t="s">
        <v>64</v>
      </c>
      <c r="BP22" s="620"/>
      <c r="BQ22" s="620"/>
      <c r="BR22" s="620"/>
      <c r="BS22" s="621" t="s">
        <v>64</v>
      </c>
      <c r="BT22" s="621"/>
      <c r="BU22" s="621"/>
      <c r="BV22" s="621"/>
      <c r="BW22" s="621"/>
      <c r="BX22" s="621"/>
      <c r="BY22" s="621"/>
      <c r="BZ22" s="621"/>
      <c r="CA22" s="621"/>
      <c r="CB22" s="625"/>
      <c r="CD22" s="599" t="s">
        <v>213</v>
      </c>
      <c r="CE22" s="600"/>
      <c r="CF22" s="600"/>
      <c r="CG22" s="600"/>
      <c r="CH22" s="600"/>
      <c r="CI22" s="600"/>
      <c r="CJ22" s="600"/>
      <c r="CK22" s="600"/>
      <c r="CL22" s="600"/>
      <c r="CM22" s="600"/>
      <c r="CN22" s="600"/>
      <c r="CO22" s="600"/>
      <c r="CP22" s="600"/>
      <c r="CQ22" s="600"/>
      <c r="CR22" s="600"/>
      <c r="CS22" s="600"/>
      <c r="CT22" s="600"/>
      <c r="CU22" s="600"/>
      <c r="CV22" s="600"/>
      <c r="CW22" s="600"/>
      <c r="CX22" s="600"/>
      <c r="CY22" s="600"/>
      <c r="CZ22" s="600"/>
      <c r="DA22" s="600"/>
      <c r="DB22" s="600"/>
      <c r="DC22" s="600"/>
      <c r="DD22" s="600"/>
      <c r="DE22" s="600"/>
      <c r="DF22" s="600"/>
      <c r="DG22" s="600"/>
      <c r="DH22" s="600"/>
      <c r="DI22" s="600"/>
      <c r="DJ22" s="600"/>
      <c r="DK22" s="600"/>
      <c r="DL22" s="600"/>
      <c r="DM22" s="600"/>
      <c r="DN22" s="600"/>
      <c r="DO22" s="600"/>
      <c r="DP22" s="600"/>
      <c r="DQ22" s="600"/>
      <c r="DR22" s="600"/>
      <c r="DS22" s="600"/>
      <c r="DT22" s="600"/>
      <c r="DU22" s="600"/>
      <c r="DV22" s="600"/>
      <c r="DW22" s="600"/>
      <c r="DX22" s="600"/>
      <c r="DY22" s="600"/>
      <c r="DZ22" s="600"/>
      <c r="EA22" s="600"/>
      <c r="EB22" s="600"/>
      <c r="EC22" s="601"/>
    </row>
    <row r="23" spans="2:133" ht="11.25" customHeight="1" x14ac:dyDescent="0.2">
      <c r="B23" s="614" t="s">
        <v>214</v>
      </c>
      <c r="C23" s="615"/>
      <c r="D23" s="615"/>
      <c r="E23" s="615"/>
      <c r="F23" s="615"/>
      <c r="G23" s="615"/>
      <c r="H23" s="615"/>
      <c r="I23" s="615"/>
      <c r="J23" s="615"/>
      <c r="K23" s="615"/>
      <c r="L23" s="615"/>
      <c r="M23" s="615"/>
      <c r="N23" s="615"/>
      <c r="O23" s="615"/>
      <c r="P23" s="615"/>
      <c r="Q23" s="616"/>
      <c r="R23" s="617">
        <v>605357</v>
      </c>
      <c r="S23" s="618"/>
      <c r="T23" s="618"/>
      <c r="U23" s="618"/>
      <c r="V23" s="618"/>
      <c r="W23" s="618"/>
      <c r="X23" s="618"/>
      <c r="Y23" s="619"/>
      <c r="Z23" s="620">
        <v>1.9</v>
      </c>
      <c r="AA23" s="620"/>
      <c r="AB23" s="620"/>
      <c r="AC23" s="620"/>
      <c r="AD23" s="621" t="s">
        <v>64</v>
      </c>
      <c r="AE23" s="621"/>
      <c r="AF23" s="621"/>
      <c r="AG23" s="621"/>
      <c r="AH23" s="621"/>
      <c r="AI23" s="621"/>
      <c r="AJ23" s="621"/>
      <c r="AK23" s="621"/>
      <c r="AL23" s="622" t="s">
        <v>64</v>
      </c>
      <c r="AM23" s="623"/>
      <c r="AN23" s="623"/>
      <c r="AO23" s="624"/>
      <c r="AP23" s="614" t="s">
        <v>215</v>
      </c>
      <c r="AQ23" s="633"/>
      <c r="AR23" s="633"/>
      <c r="AS23" s="633"/>
      <c r="AT23" s="633"/>
      <c r="AU23" s="633"/>
      <c r="AV23" s="633"/>
      <c r="AW23" s="633"/>
      <c r="AX23" s="633"/>
      <c r="AY23" s="633"/>
      <c r="AZ23" s="633"/>
      <c r="BA23" s="633"/>
      <c r="BB23" s="633"/>
      <c r="BC23" s="633"/>
      <c r="BD23" s="633"/>
      <c r="BE23" s="633"/>
      <c r="BF23" s="634"/>
      <c r="BG23" s="617">
        <v>541041</v>
      </c>
      <c r="BH23" s="618"/>
      <c r="BI23" s="618"/>
      <c r="BJ23" s="618"/>
      <c r="BK23" s="618"/>
      <c r="BL23" s="618"/>
      <c r="BM23" s="618"/>
      <c r="BN23" s="619"/>
      <c r="BO23" s="620">
        <v>6.2</v>
      </c>
      <c r="BP23" s="620"/>
      <c r="BQ23" s="620"/>
      <c r="BR23" s="620"/>
      <c r="BS23" s="621" t="s">
        <v>64</v>
      </c>
      <c r="BT23" s="621"/>
      <c r="BU23" s="621"/>
      <c r="BV23" s="621"/>
      <c r="BW23" s="621"/>
      <c r="BX23" s="621"/>
      <c r="BY23" s="621"/>
      <c r="BZ23" s="621"/>
      <c r="CA23" s="621"/>
      <c r="CB23" s="625"/>
      <c r="CD23" s="599" t="s">
        <v>155</v>
      </c>
      <c r="CE23" s="600"/>
      <c r="CF23" s="600"/>
      <c r="CG23" s="600"/>
      <c r="CH23" s="600"/>
      <c r="CI23" s="600"/>
      <c r="CJ23" s="600"/>
      <c r="CK23" s="600"/>
      <c r="CL23" s="600"/>
      <c r="CM23" s="600"/>
      <c r="CN23" s="600"/>
      <c r="CO23" s="600"/>
      <c r="CP23" s="600"/>
      <c r="CQ23" s="601"/>
      <c r="CR23" s="599" t="s">
        <v>216</v>
      </c>
      <c r="CS23" s="600"/>
      <c r="CT23" s="600"/>
      <c r="CU23" s="600"/>
      <c r="CV23" s="600"/>
      <c r="CW23" s="600"/>
      <c r="CX23" s="600"/>
      <c r="CY23" s="601"/>
      <c r="CZ23" s="599" t="s">
        <v>217</v>
      </c>
      <c r="DA23" s="600"/>
      <c r="DB23" s="600"/>
      <c r="DC23" s="601"/>
      <c r="DD23" s="599" t="s">
        <v>218</v>
      </c>
      <c r="DE23" s="600"/>
      <c r="DF23" s="600"/>
      <c r="DG23" s="600"/>
      <c r="DH23" s="600"/>
      <c r="DI23" s="600"/>
      <c r="DJ23" s="600"/>
      <c r="DK23" s="601"/>
      <c r="DL23" s="644" t="s">
        <v>219</v>
      </c>
      <c r="DM23" s="645"/>
      <c r="DN23" s="645"/>
      <c r="DO23" s="645"/>
      <c r="DP23" s="645"/>
      <c r="DQ23" s="645"/>
      <c r="DR23" s="645"/>
      <c r="DS23" s="645"/>
      <c r="DT23" s="645"/>
      <c r="DU23" s="645"/>
      <c r="DV23" s="646"/>
      <c r="DW23" s="599" t="s">
        <v>220</v>
      </c>
      <c r="DX23" s="600"/>
      <c r="DY23" s="600"/>
      <c r="DZ23" s="600"/>
      <c r="EA23" s="600"/>
      <c r="EB23" s="600"/>
      <c r="EC23" s="601"/>
    </row>
    <row r="24" spans="2:133" ht="11.25" customHeight="1" x14ac:dyDescent="0.2">
      <c r="B24" s="614" t="s">
        <v>221</v>
      </c>
      <c r="C24" s="615"/>
      <c r="D24" s="615"/>
      <c r="E24" s="615"/>
      <c r="F24" s="615"/>
      <c r="G24" s="615"/>
      <c r="H24" s="615"/>
      <c r="I24" s="615"/>
      <c r="J24" s="615"/>
      <c r="K24" s="615"/>
      <c r="L24" s="615"/>
      <c r="M24" s="615"/>
      <c r="N24" s="615"/>
      <c r="O24" s="615"/>
      <c r="P24" s="615"/>
      <c r="Q24" s="616"/>
      <c r="R24" s="617" t="s">
        <v>64</v>
      </c>
      <c r="S24" s="618"/>
      <c r="T24" s="618"/>
      <c r="U24" s="618"/>
      <c r="V24" s="618"/>
      <c r="W24" s="618"/>
      <c r="X24" s="618"/>
      <c r="Y24" s="619"/>
      <c r="Z24" s="620" t="s">
        <v>64</v>
      </c>
      <c r="AA24" s="620"/>
      <c r="AB24" s="620"/>
      <c r="AC24" s="620"/>
      <c r="AD24" s="621" t="s">
        <v>64</v>
      </c>
      <c r="AE24" s="621"/>
      <c r="AF24" s="621"/>
      <c r="AG24" s="621"/>
      <c r="AH24" s="621"/>
      <c r="AI24" s="621"/>
      <c r="AJ24" s="621"/>
      <c r="AK24" s="621"/>
      <c r="AL24" s="622" t="s">
        <v>64</v>
      </c>
      <c r="AM24" s="623"/>
      <c r="AN24" s="623"/>
      <c r="AO24" s="624"/>
      <c r="AP24" s="614" t="s">
        <v>222</v>
      </c>
      <c r="AQ24" s="633"/>
      <c r="AR24" s="633"/>
      <c r="AS24" s="633"/>
      <c r="AT24" s="633"/>
      <c r="AU24" s="633"/>
      <c r="AV24" s="633"/>
      <c r="AW24" s="633"/>
      <c r="AX24" s="633"/>
      <c r="AY24" s="633"/>
      <c r="AZ24" s="633"/>
      <c r="BA24" s="633"/>
      <c r="BB24" s="633"/>
      <c r="BC24" s="633"/>
      <c r="BD24" s="633"/>
      <c r="BE24" s="633"/>
      <c r="BF24" s="634"/>
      <c r="BG24" s="617" t="s">
        <v>64</v>
      </c>
      <c r="BH24" s="618"/>
      <c r="BI24" s="618"/>
      <c r="BJ24" s="618"/>
      <c r="BK24" s="618"/>
      <c r="BL24" s="618"/>
      <c r="BM24" s="618"/>
      <c r="BN24" s="619"/>
      <c r="BO24" s="620" t="s">
        <v>64</v>
      </c>
      <c r="BP24" s="620"/>
      <c r="BQ24" s="620"/>
      <c r="BR24" s="620"/>
      <c r="BS24" s="621" t="s">
        <v>64</v>
      </c>
      <c r="BT24" s="621"/>
      <c r="BU24" s="621"/>
      <c r="BV24" s="621"/>
      <c r="BW24" s="621"/>
      <c r="BX24" s="621"/>
      <c r="BY24" s="621"/>
      <c r="BZ24" s="621"/>
      <c r="CA24" s="621"/>
      <c r="CB24" s="625"/>
      <c r="CD24" s="603" t="s">
        <v>223</v>
      </c>
      <c r="CE24" s="604"/>
      <c r="CF24" s="604"/>
      <c r="CG24" s="604"/>
      <c r="CH24" s="604"/>
      <c r="CI24" s="604"/>
      <c r="CJ24" s="604"/>
      <c r="CK24" s="604"/>
      <c r="CL24" s="604"/>
      <c r="CM24" s="604"/>
      <c r="CN24" s="604"/>
      <c r="CO24" s="604"/>
      <c r="CP24" s="604"/>
      <c r="CQ24" s="605"/>
      <c r="CR24" s="606">
        <v>12845716</v>
      </c>
      <c r="CS24" s="607"/>
      <c r="CT24" s="607"/>
      <c r="CU24" s="607"/>
      <c r="CV24" s="607"/>
      <c r="CW24" s="607"/>
      <c r="CX24" s="607"/>
      <c r="CY24" s="608"/>
      <c r="CZ24" s="611">
        <v>42.2</v>
      </c>
      <c r="DA24" s="612"/>
      <c r="DB24" s="612"/>
      <c r="DC24" s="628"/>
      <c r="DD24" s="647">
        <v>7416684</v>
      </c>
      <c r="DE24" s="607"/>
      <c r="DF24" s="607"/>
      <c r="DG24" s="607"/>
      <c r="DH24" s="607"/>
      <c r="DI24" s="607"/>
      <c r="DJ24" s="607"/>
      <c r="DK24" s="608"/>
      <c r="DL24" s="647">
        <v>7234881</v>
      </c>
      <c r="DM24" s="607"/>
      <c r="DN24" s="607"/>
      <c r="DO24" s="607"/>
      <c r="DP24" s="607"/>
      <c r="DQ24" s="607"/>
      <c r="DR24" s="607"/>
      <c r="DS24" s="607"/>
      <c r="DT24" s="607"/>
      <c r="DU24" s="607"/>
      <c r="DV24" s="608"/>
      <c r="DW24" s="611">
        <v>49.4</v>
      </c>
      <c r="DX24" s="612"/>
      <c r="DY24" s="612"/>
      <c r="DZ24" s="612"/>
      <c r="EA24" s="612"/>
      <c r="EB24" s="612"/>
      <c r="EC24" s="613"/>
    </row>
    <row r="25" spans="2:133" ht="11.25" customHeight="1" x14ac:dyDescent="0.2">
      <c r="B25" s="614" t="s">
        <v>224</v>
      </c>
      <c r="C25" s="615"/>
      <c r="D25" s="615"/>
      <c r="E25" s="615"/>
      <c r="F25" s="615"/>
      <c r="G25" s="615"/>
      <c r="H25" s="615"/>
      <c r="I25" s="615"/>
      <c r="J25" s="615"/>
      <c r="K25" s="615"/>
      <c r="L25" s="615"/>
      <c r="M25" s="615"/>
      <c r="N25" s="615"/>
      <c r="O25" s="615"/>
      <c r="P25" s="615"/>
      <c r="Q25" s="616"/>
      <c r="R25" s="617">
        <v>15439424</v>
      </c>
      <c r="S25" s="618"/>
      <c r="T25" s="618"/>
      <c r="U25" s="618"/>
      <c r="V25" s="618"/>
      <c r="W25" s="618"/>
      <c r="X25" s="618"/>
      <c r="Y25" s="619"/>
      <c r="Z25" s="620">
        <v>47.3</v>
      </c>
      <c r="AA25" s="620"/>
      <c r="AB25" s="620"/>
      <c r="AC25" s="620"/>
      <c r="AD25" s="621">
        <v>14293026</v>
      </c>
      <c r="AE25" s="621"/>
      <c r="AF25" s="621"/>
      <c r="AG25" s="621"/>
      <c r="AH25" s="621"/>
      <c r="AI25" s="621"/>
      <c r="AJ25" s="621"/>
      <c r="AK25" s="621"/>
      <c r="AL25" s="622">
        <v>99.9</v>
      </c>
      <c r="AM25" s="623"/>
      <c r="AN25" s="623"/>
      <c r="AO25" s="624"/>
      <c r="AP25" s="614" t="s">
        <v>225</v>
      </c>
      <c r="AQ25" s="633"/>
      <c r="AR25" s="633"/>
      <c r="AS25" s="633"/>
      <c r="AT25" s="633"/>
      <c r="AU25" s="633"/>
      <c r="AV25" s="633"/>
      <c r="AW25" s="633"/>
      <c r="AX25" s="633"/>
      <c r="AY25" s="633"/>
      <c r="AZ25" s="633"/>
      <c r="BA25" s="633"/>
      <c r="BB25" s="633"/>
      <c r="BC25" s="633"/>
      <c r="BD25" s="633"/>
      <c r="BE25" s="633"/>
      <c r="BF25" s="634"/>
      <c r="BG25" s="617" t="s">
        <v>64</v>
      </c>
      <c r="BH25" s="618"/>
      <c r="BI25" s="618"/>
      <c r="BJ25" s="618"/>
      <c r="BK25" s="618"/>
      <c r="BL25" s="618"/>
      <c r="BM25" s="618"/>
      <c r="BN25" s="619"/>
      <c r="BO25" s="620" t="s">
        <v>64</v>
      </c>
      <c r="BP25" s="620"/>
      <c r="BQ25" s="620"/>
      <c r="BR25" s="620"/>
      <c r="BS25" s="621" t="s">
        <v>64</v>
      </c>
      <c r="BT25" s="621"/>
      <c r="BU25" s="621"/>
      <c r="BV25" s="621"/>
      <c r="BW25" s="621"/>
      <c r="BX25" s="621"/>
      <c r="BY25" s="621"/>
      <c r="BZ25" s="621"/>
      <c r="CA25" s="621"/>
      <c r="CB25" s="625"/>
      <c r="CD25" s="614" t="s">
        <v>226</v>
      </c>
      <c r="CE25" s="615"/>
      <c r="CF25" s="615"/>
      <c r="CG25" s="615"/>
      <c r="CH25" s="615"/>
      <c r="CI25" s="615"/>
      <c r="CJ25" s="615"/>
      <c r="CK25" s="615"/>
      <c r="CL25" s="615"/>
      <c r="CM25" s="615"/>
      <c r="CN25" s="615"/>
      <c r="CO25" s="615"/>
      <c r="CP25" s="615"/>
      <c r="CQ25" s="616"/>
      <c r="CR25" s="617">
        <v>3687711</v>
      </c>
      <c r="CS25" s="648"/>
      <c r="CT25" s="648"/>
      <c r="CU25" s="648"/>
      <c r="CV25" s="648"/>
      <c r="CW25" s="648"/>
      <c r="CX25" s="648"/>
      <c r="CY25" s="649"/>
      <c r="CZ25" s="622">
        <v>12.1</v>
      </c>
      <c r="DA25" s="650"/>
      <c r="DB25" s="650"/>
      <c r="DC25" s="652"/>
      <c r="DD25" s="626">
        <v>3337467</v>
      </c>
      <c r="DE25" s="648"/>
      <c r="DF25" s="648"/>
      <c r="DG25" s="648"/>
      <c r="DH25" s="648"/>
      <c r="DI25" s="648"/>
      <c r="DJ25" s="648"/>
      <c r="DK25" s="649"/>
      <c r="DL25" s="626">
        <v>3220892</v>
      </c>
      <c r="DM25" s="648"/>
      <c r="DN25" s="648"/>
      <c r="DO25" s="648"/>
      <c r="DP25" s="648"/>
      <c r="DQ25" s="648"/>
      <c r="DR25" s="648"/>
      <c r="DS25" s="648"/>
      <c r="DT25" s="648"/>
      <c r="DU25" s="648"/>
      <c r="DV25" s="649"/>
      <c r="DW25" s="622">
        <v>22</v>
      </c>
      <c r="DX25" s="650"/>
      <c r="DY25" s="650"/>
      <c r="DZ25" s="650"/>
      <c r="EA25" s="650"/>
      <c r="EB25" s="650"/>
      <c r="EC25" s="651"/>
    </row>
    <row r="26" spans="2:133" ht="11.25" customHeight="1" x14ac:dyDescent="0.2">
      <c r="B26" s="614" t="s">
        <v>227</v>
      </c>
      <c r="C26" s="615"/>
      <c r="D26" s="615"/>
      <c r="E26" s="615"/>
      <c r="F26" s="615"/>
      <c r="G26" s="615"/>
      <c r="H26" s="615"/>
      <c r="I26" s="615"/>
      <c r="J26" s="615"/>
      <c r="K26" s="615"/>
      <c r="L26" s="615"/>
      <c r="M26" s="615"/>
      <c r="N26" s="615"/>
      <c r="O26" s="615"/>
      <c r="P26" s="615"/>
      <c r="Q26" s="616"/>
      <c r="R26" s="617">
        <v>12441</v>
      </c>
      <c r="S26" s="618"/>
      <c r="T26" s="618"/>
      <c r="U26" s="618"/>
      <c r="V26" s="618"/>
      <c r="W26" s="618"/>
      <c r="X26" s="618"/>
      <c r="Y26" s="619"/>
      <c r="Z26" s="620">
        <v>0</v>
      </c>
      <c r="AA26" s="620"/>
      <c r="AB26" s="620"/>
      <c r="AC26" s="620"/>
      <c r="AD26" s="621">
        <v>12441</v>
      </c>
      <c r="AE26" s="621"/>
      <c r="AF26" s="621"/>
      <c r="AG26" s="621"/>
      <c r="AH26" s="621"/>
      <c r="AI26" s="621"/>
      <c r="AJ26" s="621"/>
      <c r="AK26" s="621"/>
      <c r="AL26" s="622">
        <v>0.1</v>
      </c>
      <c r="AM26" s="623"/>
      <c r="AN26" s="623"/>
      <c r="AO26" s="624"/>
      <c r="AP26" s="614" t="s">
        <v>228</v>
      </c>
      <c r="AQ26" s="633"/>
      <c r="AR26" s="633"/>
      <c r="AS26" s="633"/>
      <c r="AT26" s="633"/>
      <c r="AU26" s="633"/>
      <c r="AV26" s="633"/>
      <c r="AW26" s="633"/>
      <c r="AX26" s="633"/>
      <c r="AY26" s="633"/>
      <c r="AZ26" s="633"/>
      <c r="BA26" s="633"/>
      <c r="BB26" s="633"/>
      <c r="BC26" s="633"/>
      <c r="BD26" s="633"/>
      <c r="BE26" s="633"/>
      <c r="BF26" s="634"/>
      <c r="BG26" s="617" t="s">
        <v>64</v>
      </c>
      <c r="BH26" s="618"/>
      <c r="BI26" s="618"/>
      <c r="BJ26" s="618"/>
      <c r="BK26" s="618"/>
      <c r="BL26" s="618"/>
      <c r="BM26" s="618"/>
      <c r="BN26" s="619"/>
      <c r="BO26" s="620" t="s">
        <v>64</v>
      </c>
      <c r="BP26" s="620"/>
      <c r="BQ26" s="620"/>
      <c r="BR26" s="620"/>
      <c r="BS26" s="621" t="s">
        <v>64</v>
      </c>
      <c r="BT26" s="621"/>
      <c r="BU26" s="621"/>
      <c r="BV26" s="621"/>
      <c r="BW26" s="621"/>
      <c r="BX26" s="621"/>
      <c r="BY26" s="621"/>
      <c r="BZ26" s="621"/>
      <c r="CA26" s="621"/>
      <c r="CB26" s="625"/>
      <c r="CD26" s="614" t="s">
        <v>229</v>
      </c>
      <c r="CE26" s="615"/>
      <c r="CF26" s="615"/>
      <c r="CG26" s="615"/>
      <c r="CH26" s="615"/>
      <c r="CI26" s="615"/>
      <c r="CJ26" s="615"/>
      <c r="CK26" s="615"/>
      <c r="CL26" s="615"/>
      <c r="CM26" s="615"/>
      <c r="CN26" s="615"/>
      <c r="CO26" s="615"/>
      <c r="CP26" s="615"/>
      <c r="CQ26" s="616"/>
      <c r="CR26" s="617">
        <v>2150596</v>
      </c>
      <c r="CS26" s="618"/>
      <c r="CT26" s="618"/>
      <c r="CU26" s="618"/>
      <c r="CV26" s="618"/>
      <c r="CW26" s="618"/>
      <c r="CX26" s="618"/>
      <c r="CY26" s="619"/>
      <c r="CZ26" s="622">
        <v>7.1</v>
      </c>
      <c r="DA26" s="650"/>
      <c r="DB26" s="650"/>
      <c r="DC26" s="652"/>
      <c r="DD26" s="626">
        <v>1996986</v>
      </c>
      <c r="DE26" s="618"/>
      <c r="DF26" s="618"/>
      <c r="DG26" s="618"/>
      <c r="DH26" s="618"/>
      <c r="DI26" s="618"/>
      <c r="DJ26" s="618"/>
      <c r="DK26" s="619"/>
      <c r="DL26" s="626" t="s">
        <v>64</v>
      </c>
      <c r="DM26" s="618"/>
      <c r="DN26" s="618"/>
      <c r="DO26" s="618"/>
      <c r="DP26" s="618"/>
      <c r="DQ26" s="618"/>
      <c r="DR26" s="618"/>
      <c r="DS26" s="618"/>
      <c r="DT26" s="618"/>
      <c r="DU26" s="618"/>
      <c r="DV26" s="619"/>
      <c r="DW26" s="622" t="s">
        <v>64</v>
      </c>
      <c r="DX26" s="650"/>
      <c r="DY26" s="650"/>
      <c r="DZ26" s="650"/>
      <c r="EA26" s="650"/>
      <c r="EB26" s="650"/>
      <c r="EC26" s="651"/>
    </row>
    <row r="27" spans="2:133" ht="11.25" customHeight="1" x14ac:dyDescent="0.2">
      <c r="B27" s="614" t="s">
        <v>230</v>
      </c>
      <c r="C27" s="615"/>
      <c r="D27" s="615"/>
      <c r="E27" s="615"/>
      <c r="F27" s="615"/>
      <c r="G27" s="615"/>
      <c r="H27" s="615"/>
      <c r="I27" s="615"/>
      <c r="J27" s="615"/>
      <c r="K27" s="615"/>
      <c r="L27" s="615"/>
      <c r="M27" s="615"/>
      <c r="N27" s="615"/>
      <c r="O27" s="615"/>
      <c r="P27" s="615"/>
      <c r="Q27" s="616"/>
      <c r="R27" s="617">
        <v>70564</v>
      </c>
      <c r="S27" s="618"/>
      <c r="T27" s="618"/>
      <c r="U27" s="618"/>
      <c r="V27" s="618"/>
      <c r="W27" s="618"/>
      <c r="X27" s="618"/>
      <c r="Y27" s="619"/>
      <c r="Z27" s="620">
        <v>0.2</v>
      </c>
      <c r="AA27" s="620"/>
      <c r="AB27" s="620"/>
      <c r="AC27" s="620"/>
      <c r="AD27" s="621" t="s">
        <v>64</v>
      </c>
      <c r="AE27" s="621"/>
      <c r="AF27" s="621"/>
      <c r="AG27" s="621"/>
      <c r="AH27" s="621"/>
      <c r="AI27" s="621"/>
      <c r="AJ27" s="621"/>
      <c r="AK27" s="621"/>
      <c r="AL27" s="622" t="s">
        <v>64</v>
      </c>
      <c r="AM27" s="623"/>
      <c r="AN27" s="623"/>
      <c r="AO27" s="624"/>
      <c r="AP27" s="614" t="s">
        <v>231</v>
      </c>
      <c r="AQ27" s="615"/>
      <c r="AR27" s="615"/>
      <c r="AS27" s="615"/>
      <c r="AT27" s="615"/>
      <c r="AU27" s="615"/>
      <c r="AV27" s="615"/>
      <c r="AW27" s="615"/>
      <c r="AX27" s="615"/>
      <c r="AY27" s="615"/>
      <c r="AZ27" s="615"/>
      <c r="BA27" s="615"/>
      <c r="BB27" s="615"/>
      <c r="BC27" s="615"/>
      <c r="BD27" s="615"/>
      <c r="BE27" s="615"/>
      <c r="BF27" s="616"/>
      <c r="BG27" s="617">
        <v>8675556</v>
      </c>
      <c r="BH27" s="618"/>
      <c r="BI27" s="618"/>
      <c r="BJ27" s="618"/>
      <c r="BK27" s="618"/>
      <c r="BL27" s="618"/>
      <c r="BM27" s="618"/>
      <c r="BN27" s="619"/>
      <c r="BO27" s="620">
        <v>100</v>
      </c>
      <c r="BP27" s="620"/>
      <c r="BQ27" s="620"/>
      <c r="BR27" s="620"/>
      <c r="BS27" s="621">
        <v>133080</v>
      </c>
      <c r="BT27" s="621"/>
      <c r="BU27" s="621"/>
      <c r="BV27" s="621"/>
      <c r="BW27" s="621"/>
      <c r="BX27" s="621"/>
      <c r="BY27" s="621"/>
      <c r="BZ27" s="621"/>
      <c r="CA27" s="621"/>
      <c r="CB27" s="625"/>
      <c r="CD27" s="614" t="s">
        <v>232</v>
      </c>
      <c r="CE27" s="615"/>
      <c r="CF27" s="615"/>
      <c r="CG27" s="615"/>
      <c r="CH27" s="615"/>
      <c r="CI27" s="615"/>
      <c r="CJ27" s="615"/>
      <c r="CK27" s="615"/>
      <c r="CL27" s="615"/>
      <c r="CM27" s="615"/>
      <c r="CN27" s="615"/>
      <c r="CO27" s="615"/>
      <c r="CP27" s="615"/>
      <c r="CQ27" s="616"/>
      <c r="CR27" s="617">
        <v>6838796</v>
      </c>
      <c r="CS27" s="648"/>
      <c r="CT27" s="648"/>
      <c r="CU27" s="648"/>
      <c r="CV27" s="648"/>
      <c r="CW27" s="648"/>
      <c r="CX27" s="648"/>
      <c r="CY27" s="649"/>
      <c r="CZ27" s="622">
        <v>22.5</v>
      </c>
      <c r="DA27" s="650"/>
      <c r="DB27" s="650"/>
      <c r="DC27" s="652"/>
      <c r="DD27" s="626">
        <v>1777330</v>
      </c>
      <c r="DE27" s="648"/>
      <c r="DF27" s="648"/>
      <c r="DG27" s="648"/>
      <c r="DH27" s="648"/>
      <c r="DI27" s="648"/>
      <c r="DJ27" s="648"/>
      <c r="DK27" s="649"/>
      <c r="DL27" s="626">
        <v>1712102</v>
      </c>
      <c r="DM27" s="648"/>
      <c r="DN27" s="648"/>
      <c r="DO27" s="648"/>
      <c r="DP27" s="648"/>
      <c r="DQ27" s="648"/>
      <c r="DR27" s="648"/>
      <c r="DS27" s="648"/>
      <c r="DT27" s="648"/>
      <c r="DU27" s="648"/>
      <c r="DV27" s="649"/>
      <c r="DW27" s="622">
        <v>11.7</v>
      </c>
      <c r="DX27" s="650"/>
      <c r="DY27" s="650"/>
      <c r="DZ27" s="650"/>
      <c r="EA27" s="650"/>
      <c r="EB27" s="650"/>
      <c r="EC27" s="651"/>
    </row>
    <row r="28" spans="2:133" ht="11.25" customHeight="1" x14ac:dyDescent="0.2">
      <c r="B28" s="614" t="s">
        <v>233</v>
      </c>
      <c r="C28" s="615"/>
      <c r="D28" s="615"/>
      <c r="E28" s="615"/>
      <c r="F28" s="615"/>
      <c r="G28" s="615"/>
      <c r="H28" s="615"/>
      <c r="I28" s="615"/>
      <c r="J28" s="615"/>
      <c r="K28" s="615"/>
      <c r="L28" s="615"/>
      <c r="M28" s="615"/>
      <c r="N28" s="615"/>
      <c r="O28" s="615"/>
      <c r="P28" s="615"/>
      <c r="Q28" s="616"/>
      <c r="R28" s="617">
        <v>169431</v>
      </c>
      <c r="S28" s="618"/>
      <c r="T28" s="618"/>
      <c r="U28" s="618"/>
      <c r="V28" s="618"/>
      <c r="W28" s="618"/>
      <c r="X28" s="618"/>
      <c r="Y28" s="619"/>
      <c r="Z28" s="620">
        <v>0.5</v>
      </c>
      <c r="AA28" s="620"/>
      <c r="AB28" s="620"/>
      <c r="AC28" s="620"/>
      <c r="AD28" s="621" t="s">
        <v>64</v>
      </c>
      <c r="AE28" s="621"/>
      <c r="AF28" s="621"/>
      <c r="AG28" s="621"/>
      <c r="AH28" s="621"/>
      <c r="AI28" s="621"/>
      <c r="AJ28" s="621"/>
      <c r="AK28" s="621"/>
      <c r="AL28" s="622" t="s">
        <v>64</v>
      </c>
      <c r="AM28" s="623"/>
      <c r="AN28" s="623"/>
      <c r="AO28" s="624"/>
      <c r="AP28" s="614"/>
      <c r="AQ28" s="615"/>
      <c r="AR28" s="615"/>
      <c r="AS28" s="615"/>
      <c r="AT28" s="615"/>
      <c r="AU28" s="615"/>
      <c r="AV28" s="615"/>
      <c r="AW28" s="615"/>
      <c r="AX28" s="615"/>
      <c r="AY28" s="615"/>
      <c r="AZ28" s="615"/>
      <c r="BA28" s="615"/>
      <c r="BB28" s="615"/>
      <c r="BC28" s="615"/>
      <c r="BD28" s="615"/>
      <c r="BE28" s="615"/>
      <c r="BF28" s="616"/>
      <c r="BG28" s="617"/>
      <c r="BH28" s="618"/>
      <c r="BI28" s="618"/>
      <c r="BJ28" s="618"/>
      <c r="BK28" s="618"/>
      <c r="BL28" s="618"/>
      <c r="BM28" s="618"/>
      <c r="BN28" s="619"/>
      <c r="BO28" s="620"/>
      <c r="BP28" s="620"/>
      <c r="BQ28" s="620"/>
      <c r="BR28" s="620"/>
      <c r="BS28" s="626"/>
      <c r="BT28" s="618"/>
      <c r="BU28" s="618"/>
      <c r="BV28" s="618"/>
      <c r="BW28" s="618"/>
      <c r="BX28" s="618"/>
      <c r="BY28" s="618"/>
      <c r="BZ28" s="618"/>
      <c r="CA28" s="618"/>
      <c r="CB28" s="627"/>
      <c r="CD28" s="614" t="s">
        <v>234</v>
      </c>
      <c r="CE28" s="615"/>
      <c r="CF28" s="615"/>
      <c r="CG28" s="615"/>
      <c r="CH28" s="615"/>
      <c r="CI28" s="615"/>
      <c r="CJ28" s="615"/>
      <c r="CK28" s="615"/>
      <c r="CL28" s="615"/>
      <c r="CM28" s="615"/>
      <c r="CN28" s="615"/>
      <c r="CO28" s="615"/>
      <c r="CP28" s="615"/>
      <c r="CQ28" s="616"/>
      <c r="CR28" s="617">
        <v>2319209</v>
      </c>
      <c r="CS28" s="618"/>
      <c r="CT28" s="618"/>
      <c r="CU28" s="618"/>
      <c r="CV28" s="618"/>
      <c r="CW28" s="618"/>
      <c r="CX28" s="618"/>
      <c r="CY28" s="619"/>
      <c r="CZ28" s="622">
        <v>7.6</v>
      </c>
      <c r="DA28" s="650"/>
      <c r="DB28" s="650"/>
      <c r="DC28" s="652"/>
      <c r="DD28" s="626">
        <v>2301887</v>
      </c>
      <c r="DE28" s="618"/>
      <c r="DF28" s="618"/>
      <c r="DG28" s="618"/>
      <c r="DH28" s="618"/>
      <c r="DI28" s="618"/>
      <c r="DJ28" s="618"/>
      <c r="DK28" s="619"/>
      <c r="DL28" s="626">
        <v>2301887</v>
      </c>
      <c r="DM28" s="618"/>
      <c r="DN28" s="618"/>
      <c r="DO28" s="618"/>
      <c r="DP28" s="618"/>
      <c r="DQ28" s="618"/>
      <c r="DR28" s="618"/>
      <c r="DS28" s="618"/>
      <c r="DT28" s="618"/>
      <c r="DU28" s="618"/>
      <c r="DV28" s="619"/>
      <c r="DW28" s="622">
        <v>15.7</v>
      </c>
      <c r="DX28" s="650"/>
      <c r="DY28" s="650"/>
      <c r="DZ28" s="650"/>
      <c r="EA28" s="650"/>
      <c r="EB28" s="650"/>
      <c r="EC28" s="651"/>
    </row>
    <row r="29" spans="2:133" ht="11.25" customHeight="1" x14ac:dyDescent="0.2">
      <c r="B29" s="614" t="s">
        <v>235</v>
      </c>
      <c r="C29" s="615"/>
      <c r="D29" s="615"/>
      <c r="E29" s="615"/>
      <c r="F29" s="615"/>
      <c r="G29" s="615"/>
      <c r="H29" s="615"/>
      <c r="I29" s="615"/>
      <c r="J29" s="615"/>
      <c r="K29" s="615"/>
      <c r="L29" s="615"/>
      <c r="M29" s="615"/>
      <c r="N29" s="615"/>
      <c r="O29" s="615"/>
      <c r="P29" s="615"/>
      <c r="Q29" s="616"/>
      <c r="R29" s="617">
        <v>47341</v>
      </c>
      <c r="S29" s="618"/>
      <c r="T29" s="618"/>
      <c r="U29" s="618"/>
      <c r="V29" s="618"/>
      <c r="W29" s="618"/>
      <c r="X29" s="618"/>
      <c r="Y29" s="619"/>
      <c r="Z29" s="620">
        <v>0.1</v>
      </c>
      <c r="AA29" s="620"/>
      <c r="AB29" s="620"/>
      <c r="AC29" s="620"/>
      <c r="AD29" s="621">
        <v>283</v>
      </c>
      <c r="AE29" s="621"/>
      <c r="AF29" s="621"/>
      <c r="AG29" s="621"/>
      <c r="AH29" s="621"/>
      <c r="AI29" s="621"/>
      <c r="AJ29" s="621"/>
      <c r="AK29" s="621"/>
      <c r="AL29" s="622">
        <v>0</v>
      </c>
      <c r="AM29" s="623"/>
      <c r="AN29" s="623"/>
      <c r="AO29" s="624"/>
      <c r="AP29" s="638"/>
      <c r="AQ29" s="639"/>
      <c r="AR29" s="639"/>
      <c r="AS29" s="639"/>
      <c r="AT29" s="639"/>
      <c r="AU29" s="639"/>
      <c r="AV29" s="639"/>
      <c r="AW29" s="639"/>
      <c r="AX29" s="639"/>
      <c r="AY29" s="639"/>
      <c r="AZ29" s="639"/>
      <c r="BA29" s="639"/>
      <c r="BB29" s="639"/>
      <c r="BC29" s="639"/>
      <c r="BD29" s="639"/>
      <c r="BE29" s="639"/>
      <c r="BF29" s="640"/>
      <c r="BG29" s="617"/>
      <c r="BH29" s="618"/>
      <c r="BI29" s="618"/>
      <c r="BJ29" s="618"/>
      <c r="BK29" s="618"/>
      <c r="BL29" s="618"/>
      <c r="BM29" s="618"/>
      <c r="BN29" s="619"/>
      <c r="BO29" s="620"/>
      <c r="BP29" s="620"/>
      <c r="BQ29" s="620"/>
      <c r="BR29" s="620"/>
      <c r="BS29" s="621"/>
      <c r="BT29" s="621"/>
      <c r="BU29" s="621"/>
      <c r="BV29" s="621"/>
      <c r="BW29" s="621"/>
      <c r="BX29" s="621"/>
      <c r="BY29" s="621"/>
      <c r="BZ29" s="621"/>
      <c r="CA29" s="621"/>
      <c r="CB29" s="625"/>
      <c r="CD29" s="655" t="s">
        <v>236</v>
      </c>
      <c r="CE29" s="656"/>
      <c r="CF29" s="614" t="s">
        <v>237</v>
      </c>
      <c r="CG29" s="615"/>
      <c r="CH29" s="615"/>
      <c r="CI29" s="615"/>
      <c r="CJ29" s="615"/>
      <c r="CK29" s="615"/>
      <c r="CL29" s="615"/>
      <c r="CM29" s="615"/>
      <c r="CN29" s="615"/>
      <c r="CO29" s="615"/>
      <c r="CP29" s="615"/>
      <c r="CQ29" s="616"/>
      <c r="CR29" s="617">
        <v>2319203</v>
      </c>
      <c r="CS29" s="648"/>
      <c r="CT29" s="648"/>
      <c r="CU29" s="648"/>
      <c r="CV29" s="648"/>
      <c r="CW29" s="648"/>
      <c r="CX29" s="648"/>
      <c r="CY29" s="649"/>
      <c r="CZ29" s="622">
        <v>7.6</v>
      </c>
      <c r="DA29" s="650"/>
      <c r="DB29" s="650"/>
      <c r="DC29" s="652"/>
      <c r="DD29" s="626">
        <v>2301881</v>
      </c>
      <c r="DE29" s="648"/>
      <c r="DF29" s="648"/>
      <c r="DG29" s="648"/>
      <c r="DH29" s="648"/>
      <c r="DI29" s="648"/>
      <c r="DJ29" s="648"/>
      <c r="DK29" s="649"/>
      <c r="DL29" s="626">
        <v>2301881</v>
      </c>
      <c r="DM29" s="648"/>
      <c r="DN29" s="648"/>
      <c r="DO29" s="648"/>
      <c r="DP29" s="648"/>
      <c r="DQ29" s="648"/>
      <c r="DR29" s="648"/>
      <c r="DS29" s="648"/>
      <c r="DT29" s="648"/>
      <c r="DU29" s="648"/>
      <c r="DV29" s="649"/>
      <c r="DW29" s="622">
        <v>15.7</v>
      </c>
      <c r="DX29" s="650"/>
      <c r="DY29" s="650"/>
      <c r="DZ29" s="650"/>
      <c r="EA29" s="650"/>
      <c r="EB29" s="650"/>
      <c r="EC29" s="651"/>
    </row>
    <row r="30" spans="2:133" ht="11.25" customHeight="1" x14ac:dyDescent="0.2">
      <c r="B30" s="614" t="s">
        <v>238</v>
      </c>
      <c r="C30" s="615"/>
      <c r="D30" s="615"/>
      <c r="E30" s="615"/>
      <c r="F30" s="615"/>
      <c r="G30" s="615"/>
      <c r="H30" s="615"/>
      <c r="I30" s="615"/>
      <c r="J30" s="615"/>
      <c r="K30" s="615"/>
      <c r="L30" s="615"/>
      <c r="M30" s="615"/>
      <c r="N30" s="615"/>
      <c r="O30" s="615"/>
      <c r="P30" s="615"/>
      <c r="Q30" s="616"/>
      <c r="R30" s="617">
        <v>5793046</v>
      </c>
      <c r="S30" s="618"/>
      <c r="T30" s="618"/>
      <c r="U30" s="618"/>
      <c r="V30" s="618"/>
      <c r="W30" s="618"/>
      <c r="X30" s="618"/>
      <c r="Y30" s="619"/>
      <c r="Z30" s="620">
        <v>17.7</v>
      </c>
      <c r="AA30" s="620"/>
      <c r="AB30" s="620"/>
      <c r="AC30" s="620"/>
      <c r="AD30" s="621" t="s">
        <v>64</v>
      </c>
      <c r="AE30" s="621"/>
      <c r="AF30" s="621"/>
      <c r="AG30" s="621"/>
      <c r="AH30" s="621"/>
      <c r="AI30" s="621"/>
      <c r="AJ30" s="621"/>
      <c r="AK30" s="621"/>
      <c r="AL30" s="622" t="s">
        <v>64</v>
      </c>
      <c r="AM30" s="623"/>
      <c r="AN30" s="623"/>
      <c r="AO30" s="624"/>
      <c r="AP30" s="599" t="s">
        <v>155</v>
      </c>
      <c r="AQ30" s="600"/>
      <c r="AR30" s="600"/>
      <c r="AS30" s="600"/>
      <c r="AT30" s="600"/>
      <c r="AU30" s="600"/>
      <c r="AV30" s="600"/>
      <c r="AW30" s="600"/>
      <c r="AX30" s="600"/>
      <c r="AY30" s="600"/>
      <c r="AZ30" s="600"/>
      <c r="BA30" s="600"/>
      <c r="BB30" s="600"/>
      <c r="BC30" s="600"/>
      <c r="BD30" s="600"/>
      <c r="BE30" s="600"/>
      <c r="BF30" s="601"/>
      <c r="BG30" s="599" t="s">
        <v>239</v>
      </c>
      <c r="BH30" s="653"/>
      <c r="BI30" s="653"/>
      <c r="BJ30" s="653"/>
      <c r="BK30" s="653"/>
      <c r="BL30" s="653"/>
      <c r="BM30" s="653"/>
      <c r="BN30" s="653"/>
      <c r="BO30" s="653"/>
      <c r="BP30" s="653"/>
      <c r="BQ30" s="654"/>
      <c r="BR30" s="599" t="s">
        <v>240</v>
      </c>
      <c r="BS30" s="653"/>
      <c r="BT30" s="653"/>
      <c r="BU30" s="653"/>
      <c r="BV30" s="653"/>
      <c r="BW30" s="653"/>
      <c r="BX30" s="653"/>
      <c r="BY30" s="653"/>
      <c r="BZ30" s="653"/>
      <c r="CA30" s="653"/>
      <c r="CB30" s="654"/>
      <c r="CD30" s="657"/>
      <c r="CE30" s="658"/>
      <c r="CF30" s="614" t="s">
        <v>241</v>
      </c>
      <c r="CG30" s="615"/>
      <c r="CH30" s="615"/>
      <c r="CI30" s="615"/>
      <c r="CJ30" s="615"/>
      <c r="CK30" s="615"/>
      <c r="CL30" s="615"/>
      <c r="CM30" s="615"/>
      <c r="CN30" s="615"/>
      <c r="CO30" s="615"/>
      <c r="CP30" s="615"/>
      <c r="CQ30" s="616"/>
      <c r="CR30" s="617">
        <v>2235225</v>
      </c>
      <c r="CS30" s="618"/>
      <c r="CT30" s="618"/>
      <c r="CU30" s="618"/>
      <c r="CV30" s="618"/>
      <c r="CW30" s="618"/>
      <c r="CX30" s="618"/>
      <c r="CY30" s="619"/>
      <c r="CZ30" s="622">
        <v>7.3</v>
      </c>
      <c r="DA30" s="650"/>
      <c r="DB30" s="650"/>
      <c r="DC30" s="652"/>
      <c r="DD30" s="626">
        <v>2220022</v>
      </c>
      <c r="DE30" s="618"/>
      <c r="DF30" s="618"/>
      <c r="DG30" s="618"/>
      <c r="DH30" s="618"/>
      <c r="DI30" s="618"/>
      <c r="DJ30" s="618"/>
      <c r="DK30" s="619"/>
      <c r="DL30" s="626">
        <v>2220022</v>
      </c>
      <c r="DM30" s="618"/>
      <c r="DN30" s="618"/>
      <c r="DO30" s="618"/>
      <c r="DP30" s="618"/>
      <c r="DQ30" s="618"/>
      <c r="DR30" s="618"/>
      <c r="DS30" s="618"/>
      <c r="DT30" s="618"/>
      <c r="DU30" s="618"/>
      <c r="DV30" s="619"/>
      <c r="DW30" s="622">
        <v>15.2</v>
      </c>
      <c r="DX30" s="650"/>
      <c r="DY30" s="650"/>
      <c r="DZ30" s="650"/>
      <c r="EA30" s="650"/>
      <c r="EB30" s="650"/>
      <c r="EC30" s="651"/>
    </row>
    <row r="31" spans="2:133" ht="11.25" customHeight="1" x14ac:dyDescent="0.2">
      <c r="B31" s="630" t="s">
        <v>242</v>
      </c>
      <c r="C31" s="631"/>
      <c r="D31" s="631"/>
      <c r="E31" s="631"/>
      <c r="F31" s="631"/>
      <c r="G31" s="631"/>
      <c r="H31" s="631"/>
      <c r="I31" s="631"/>
      <c r="J31" s="631"/>
      <c r="K31" s="631"/>
      <c r="L31" s="631"/>
      <c r="M31" s="631"/>
      <c r="N31" s="631"/>
      <c r="O31" s="631"/>
      <c r="P31" s="631"/>
      <c r="Q31" s="632"/>
      <c r="R31" s="617" t="s">
        <v>64</v>
      </c>
      <c r="S31" s="618"/>
      <c r="T31" s="618"/>
      <c r="U31" s="618"/>
      <c r="V31" s="618"/>
      <c r="W31" s="618"/>
      <c r="X31" s="618"/>
      <c r="Y31" s="619"/>
      <c r="Z31" s="620" t="s">
        <v>64</v>
      </c>
      <c r="AA31" s="620"/>
      <c r="AB31" s="620"/>
      <c r="AC31" s="620"/>
      <c r="AD31" s="621" t="s">
        <v>64</v>
      </c>
      <c r="AE31" s="621"/>
      <c r="AF31" s="621"/>
      <c r="AG31" s="621"/>
      <c r="AH31" s="621"/>
      <c r="AI31" s="621"/>
      <c r="AJ31" s="621"/>
      <c r="AK31" s="621"/>
      <c r="AL31" s="622" t="s">
        <v>64</v>
      </c>
      <c r="AM31" s="623"/>
      <c r="AN31" s="623"/>
      <c r="AO31" s="624"/>
      <c r="AP31" s="661" t="s">
        <v>243</v>
      </c>
      <c r="AQ31" s="662"/>
      <c r="AR31" s="662"/>
      <c r="AS31" s="662"/>
      <c r="AT31" s="667" t="s">
        <v>244</v>
      </c>
      <c r="AU31" s="77"/>
      <c r="AV31" s="77"/>
      <c r="AW31" s="77"/>
      <c r="AX31" s="603" t="s">
        <v>120</v>
      </c>
      <c r="AY31" s="604"/>
      <c r="AZ31" s="604"/>
      <c r="BA31" s="604"/>
      <c r="BB31" s="604"/>
      <c r="BC31" s="604"/>
      <c r="BD31" s="604"/>
      <c r="BE31" s="604"/>
      <c r="BF31" s="605"/>
      <c r="BG31" s="670">
        <v>99.1</v>
      </c>
      <c r="BH31" s="671"/>
      <c r="BI31" s="671"/>
      <c r="BJ31" s="671"/>
      <c r="BK31" s="671"/>
      <c r="BL31" s="671"/>
      <c r="BM31" s="612">
        <v>93.5</v>
      </c>
      <c r="BN31" s="671"/>
      <c r="BO31" s="671"/>
      <c r="BP31" s="671"/>
      <c r="BQ31" s="672"/>
      <c r="BR31" s="670">
        <v>99.2</v>
      </c>
      <c r="BS31" s="671"/>
      <c r="BT31" s="671"/>
      <c r="BU31" s="671"/>
      <c r="BV31" s="671"/>
      <c r="BW31" s="671"/>
      <c r="BX31" s="612">
        <v>93.2</v>
      </c>
      <c r="BY31" s="671"/>
      <c r="BZ31" s="671"/>
      <c r="CA31" s="671"/>
      <c r="CB31" s="672"/>
      <c r="CD31" s="657"/>
      <c r="CE31" s="658"/>
      <c r="CF31" s="614" t="s">
        <v>245</v>
      </c>
      <c r="CG31" s="615"/>
      <c r="CH31" s="615"/>
      <c r="CI31" s="615"/>
      <c r="CJ31" s="615"/>
      <c r="CK31" s="615"/>
      <c r="CL31" s="615"/>
      <c r="CM31" s="615"/>
      <c r="CN31" s="615"/>
      <c r="CO31" s="615"/>
      <c r="CP31" s="615"/>
      <c r="CQ31" s="616"/>
      <c r="CR31" s="617">
        <v>83978</v>
      </c>
      <c r="CS31" s="648"/>
      <c r="CT31" s="648"/>
      <c r="CU31" s="648"/>
      <c r="CV31" s="648"/>
      <c r="CW31" s="648"/>
      <c r="CX31" s="648"/>
      <c r="CY31" s="649"/>
      <c r="CZ31" s="622">
        <v>0.3</v>
      </c>
      <c r="DA31" s="650"/>
      <c r="DB31" s="650"/>
      <c r="DC31" s="652"/>
      <c r="DD31" s="626">
        <v>81859</v>
      </c>
      <c r="DE31" s="648"/>
      <c r="DF31" s="648"/>
      <c r="DG31" s="648"/>
      <c r="DH31" s="648"/>
      <c r="DI31" s="648"/>
      <c r="DJ31" s="648"/>
      <c r="DK31" s="649"/>
      <c r="DL31" s="626">
        <v>81859</v>
      </c>
      <c r="DM31" s="648"/>
      <c r="DN31" s="648"/>
      <c r="DO31" s="648"/>
      <c r="DP31" s="648"/>
      <c r="DQ31" s="648"/>
      <c r="DR31" s="648"/>
      <c r="DS31" s="648"/>
      <c r="DT31" s="648"/>
      <c r="DU31" s="648"/>
      <c r="DV31" s="649"/>
      <c r="DW31" s="622">
        <v>0.6</v>
      </c>
      <c r="DX31" s="650"/>
      <c r="DY31" s="650"/>
      <c r="DZ31" s="650"/>
      <c r="EA31" s="650"/>
      <c r="EB31" s="650"/>
      <c r="EC31" s="651"/>
    </row>
    <row r="32" spans="2:133" ht="11.25" customHeight="1" x14ac:dyDescent="0.2">
      <c r="B32" s="614" t="s">
        <v>246</v>
      </c>
      <c r="C32" s="615"/>
      <c r="D32" s="615"/>
      <c r="E32" s="615"/>
      <c r="F32" s="615"/>
      <c r="G32" s="615"/>
      <c r="H32" s="615"/>
      <c r="I32" s="615"/>
      <c r="J32" s="615"/>
      <c r="K32" s="615"/>
      <c r="L32" s="615"/>
      <c r="M32" s="615"/>
      <c r="N32" s="615"/>
      <c r="O32" s="615"/>
      <c r="P32" s="615"/>
      <c r="Q32" s="616"/>
      <c r="R32" s="617">
        <v>2430112</v>
      </c>
      <c r="S32" s="618"/>
      <c r="T32" s="618"/>
      <c r="U32" s="618"/>
      <c r="V32" s="618"/>
      <c r="W32" s="618"/>
      <c r="X32" s="618"/>
      <c r="Y32" s="619"/>
      <c r="Z32" s="620">
        <v>7.4</v>
      </c>
      <c r="AA32" s="620"/>
      <c r="AB32" s="620"/>
      <c r="AC32" s="620"/>
      <c r="AD32" s="621" t="s">
        <v>64</v>
      </c>
      <c r="AE32" s="621"/>
      <c r="AF32" s="621"/>
      <c r="AG32" s="621"/>
      <c r="AH32" s="621"/>
      <c r="AI32" s="621"/>
      <c r="AJ32" s="621"/>
      <c r="AK32" s="621"/>
      <c r="AL32" s="622" t="s">
        <v>64</v>
      </c>
      <c r="AM32" s="623"/>
      <c r="AN32" s="623"/>
      <c r="AO32" s="624"/>
      <c r="AP32" s="663"/>
      <c r="AQ32" s="664"/>
      <c r="AR32" s="664"/>
      <c r="AS32" s="664"/>
      <c r="AT32" s="668"/>
      <c r="AU32" s="73" t="s">
        <v>247</v>
      </c>
      <c r="AX32" s="614" t="s">
        <v>248</v>
      </c>
      <c r="AY32" s="615"/>
      <c r="AZ32" s="615"/>
      <c r="BA32" s="615"/>
      <c r="BB32" s="615"/>
      <c r="BC32" s="615"/>
      <c r="BD32" s="615"/>
      <c r="BE32" s="615"/>
      <c r="BF32" s="616"/>
      <c r="BG32" s="673">
        <v>99.5</v>
      </c>
      <c r="BH32" s="648"/>
      <c r="BI32" s="648"/>
      <c r="BJ32" s="648"/>
      <c r="BK32" s="648"/>
      <c r="BL32" s="648"/>
      <c r="BM32" s="623">
        <v>97.4</v>
      </c>
      <c r="BN32" s="648"/>
      <c r="BO32" s="648"/>
      <c r="BP32" s="648"/>
      <c r="BQ32" s="674"/>
      <c r="BR32" s="673">
        <v>99.4</v>
      </c>
      <c r="BS32" s="648"/>
      <c r="BT32" s="648"/>
      <c r="BU32" s="648"/>
      <c r="BV32" s="648"/>
      <c r="BW32" s="648"/>
      <c r="BX32" s="623">
        <v>97</v>
      </c>
      <c r="BY32" s="648"/>
      <c r="BZ32" s="648"/>
      <c r="CA32" s="648"/>
      <c r="CB32" s="674"/>
      <c r="CD32" s="659"/>
      <c r="CE32" s="660"/>
      <c r="CF32" s="614" t="s">
        <v>249</v>
      </c>
      <c r="CG32" s="615"/>
      <c r="CH32" s="615"/>
      <c r="CI32" s="615"/>
      <c r="CJ32" s="615"/>
      <c r="CK32" s="615"/>
      <c r="CL32" s="615"/>
      <c r="CM32" s="615"/>
      <c r="CN32" s="615"/>
      <c r="CO32" s="615"/>
      <c r="CP32" s="615"/>
      <c r="CQ32" s="616"/>
      <c r="CR32" s="617">
        <v>6</v>
      </c>
      <c r="CS32" s="618"/>
      <c r="CT32" s="618"/>
      <c r="CU32" s="618"/>
      <c r="CV32" s="618"/>
      <c r="CW32" s="618"/>
      <c r="CX32" s="618"/>
      <c r="CY32" s="619"/>
      <c r="CZ32" s="622">
        <v>0</v>
      </c>
      <c r="DA32" s="650"/>
      <c r="DB32" s="650"/>
      <c r="DC32" s="652"/>
      <c r="DD32" s="626">
        <v>6</v>
      </c>
      <c r="DE32" s="618"/>
      <c r="DF32" s="618"/>
      <c r="DG32" s="618"/>
      <c r="DH32" s="618"/>
      <c r="DI32" s="618"/>
      <c r="DJ32" s="618"/>
      <c r="DK32" s="619"/>
      <c r="DL32" s="626">
        <v>6</v>
      </c>
      <c r="DM32" s="618"/>
      <c r="DN32" s="618"/>
      <c r="DO32" s="618"/>
      <c r="DP32" s="618"/>
      <c r="DQ32" s="618"/>
      <c r="DR32" s="618"/>
      <c r="DS32" s="618"/>
      <c r="DT32" s="618"/>
      <c r="DU32" s="618"/>
      <c r="DV32" s="619"/>
      <c r="DW32" s="622">
        <v>0</v>
      </c>
      <c r="DX32" s="650"/>
      <c r="DY32" s="650"/>
      <c r="DZ32" s="650"/>
      <c r="EA32" s="650"/>
      <c r="EB32" s="650"/>
      <c r="EC32" s="651"/>
    </row>
    <row r="33" spans="2:133" ht="11.25" customHeight="1" x14ac:dyDescent="0.2">
      <c r="B33" s="614" t="s">
        <v>250</v>
      </c>
      <c r="C33" s="615"/>
      <c r="D33" s="615"/>
      <c r="E33" s="615"/>
      <c r="F33" s="615"/>
      <c r="G33" s="615"/>
      <c r="H33" s="615"/>
      <c r="I33" s="615"/>
      <c r="J33" s="615"/>
      <c r="K33" s="615"/>
      <c r="L33" s="615"/>
      <c r="M33" s="615"/>
      <c r="N33" s="615"/>
      <c r="O33" s="615"/>
      <c r="P33" s="615"/>
      <c r="Q33" s="616"/>
      <c r="R33" s="617">
        <v>25656</v>
      </c>
      <c r="S33" s="618"/>
      <c r="T33" s="618"/>
      <c r="U33" s="618"/>
      <c r="V33" s="618"/>
      <c r="W33" s="618"/>
      <c r="X33" s="618"/>
      <c r="Y33" s="619"/>
      <c r="Z33" s="620">
        <v>0.1</v>
      </c>
      <c r="AA33" s="620"/>
      <c r="AB33" s="620"/>
      <c r="AC33" s="620"/>
      <c r="AD33" s="621">
        <v>8201</v>
      </c>
      <c r="AE33" s="621"/>
      <c r="AF33" s="621"/>
      <c r="AG33" s="621"/>
      <c r="AH33" s="621"/>
      <c r="AI33" s="621"/>
      <c r="AJ33" s="621"/>
      <c r="AK33" s="621"/>
      <c r="AL33" s="622">
        <v>0.1</v>
      </c>
      <c r="AM33" s="623"/>
      <c r="AN33" s="623"/>
      <c r="AO33" s="624"/>
      <c r="AP33" s="665"/>
      <c r="AQ33" s="666"/>
      <c r="AR33" s="666"/>
      <c r="AS33" s="666"/>
      <c r="AT33" s="669"/>
      <c r="AU33" s="78"/>
      <c r="AV33" s="78"/>
      <c r="AW33" s="78"/>
      <c r="AX33" s="638" t="s">
        <v>251</v>
      </c>
      <c r="AY33" s="639"/>
      <c r="AZ33" s="639"/>
      <c r="BA33" s="639"/>
      <c r="BB33" s="639"/>
      <c r="BC33" s="639"/>
      <c r="BD33" s="639"/>
      <c r="BE33" s="639"/>
      <c r="BF33" s="640"/>
      <c r="BG33" s="675">
        <v>98.7</v>
      </c>
      <c r="BH33" s="676"/>
      <c r="BI33" s="676"/>
      <c r="BJ33" s="676"/>
      <c r="BK33" s="676"/>
      <c r="BL33" s="676"/>
      <c r="BM33" s="677">
        <v>89.9</v>
      </c>
      <c r="BN33" s="676"/>
      <c r="BO33" s="676"/>
      <c r="BP33" s="676"/>
      <c r="BQ33" s="678"/>
      <c r="BR33" s="675">
        <v>99.1</v>
      </c>
      <c r="BS33" s="676"/>
      <c r="BT33" s="676"/>
      <c r="BU33" s="676"/>
      <c r="BV33" s="676"/>
      <c r="BW33" s="676"/>
      <c r="BX33" s="677">
        <v>89.8</v>
      </c>
      <c r="BY33" s="676"/>
      <c r="BZ33" s="676"/>
      <c r="CA33" s="676"/>
      <c r="CB33" s="678"/>
      <c r="CD33" s="614" t="s">
        <v>252</v>
      </c>
      <c r="CE33" s="615"/>
      <c r="CF33" s="615"/>
      <c r="CG33" s="615"/>
      <c r="CH33" s="615"/>
      <c r="CI33" s="615"/>
      <c r="CJ33" s="615"/>
      <c r="CK33" s="615"/>
      <c r="CL33" s="615"/>
      <c r="CM33" s="615"/>
      <c r="CN33" s="615"/>
      <c r="CO33" s="615"/>
      <c r="CP33" s="615"/>
      <c r="CQ33" s="616"/>
      <c r="CR33" s="617">
        <v>14127190</v>
      </c>
      <c r="CS33" s="648"/>
      <c r="CT33" s="648"/>
      <c r="CU33" s="648"/>
      <c r="CV33" s="648"/>
      <c r="CW33" s="648"/>
      <c r="CX33" s="648"/>
      <c r="CY33" s="649"/>
      <c r="CZ33" s="622">
        <v>46.4</v>
      </c>
      <c r="DA33" s="650"/>
      <c r="DB33" s="650"/>
      <c r="DC33" s="652"/>
      <c r="DD33" s="626">
        <v>8917965</v>
      </c>
      <c r="DE33" s="648"/>
      <c r="DF33" s="648"/>
      <c r="DG33" s="648"/>
      <c r="DH33" s="648"/>
      <c r="DI33" s="648"/>
      <c r="DJ33" s="648"/>
      <c r="DK33" s="649"/>
      <c r="DL33" s="626">
        <v>5750676</v>
      </c>
      <c r="DM33" s="648"/>
      <c r="DN33" s="648"/>
      <c r="DO33" s="648"/>
      <c r="DP33" s="648"/>
      <c r="DQ33" s="648"/>
      <c r="DR33" s="648"/>
      <c r="DS33" s="648"/>
      <c r="DT33" s="648"/>
      <c r="DU33" s="648"/>
      <c r="DV33" s="649"/>
      <c r="DW33" s="622">
        <v>39.299999999999997</v>
      </c>
      <c r="DX33" s="650"/>
      <c r="DY33" s="650"/>
      <c r="DZ33" s="650"/>
      <c r="EA33" s="650"/>
      <c r="EB33" s="650"/>
      <c r="EC33" s="651"/>
    </row>
    <row r="34" spans="2:133" ht="11.25" customHeight="1" x14ac:dyDescent="0.2">
      <c r="B34" s="614" t="s">
        <v>253</v>
      </c>
      <c r="C34" s="615"/>
      <c r="D34" s="615"/>
      <c r="E34" s="615"/>
      <c r="F34" s="615"/>
      <c r="G34" s="615"/>
      <c r="H34" s="615"/>
      <c r="I34" s="615"/>
      <c r="J34" s="615"/>
      <c r="K34" s="615"/>
      <c r="L34" s="615"/>
      <c r="M34" s="615"/>
      <c r="N34" s="615"/>
      <c r="O34" s="615"/>
      <c r="P34" s="615"/>
      <c r="Q34" s="616"/>
      <c r="R34" s="617">
        <v>3674070</v>
      </c>
      <c r="S34" s="618"/>
      <c r="T34" s="618"/>
      <c r="U34" s="618"/>
      <c r="V34" s="618"/>
      <c r="W34" s="618"/>
      <c r="X34" s="618"/>
      <c r="Y34" s="619"/>
      <c r="Z34" s="620">
        <v>11.2</v>
      </c>
      <c r="AA34" s="620"/>
      <c r="AB34" s="620"/>
      <c r="AC34" s="620"/>
      <c r="AD34" s="621" t="s">
        <v>64</v>
      </c>
      <c r="AE34" s="621"/>
      <c r="AF34" s="621"/>
      <c r="AG34" s="621"/>
      <c r="AH34" s="621"/>
      <c r="AI34" s="621"/>
      <c r="AJ34" s="621"/>
      <c r="AK34" s="621"/>
      <c r="AL34" s="622" t="s">
        <v>64</v>
      </c>
      <c r="AM34" s="623"/>
      <c r="AN34" s="623"/>
      <c r="AO34" s="624"/>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4" t="s">
        <v>254</v>
      </c>
      <c r="CE34" s="615"/>
      <c r="CF34" s="615"/>
      <c r="CG34" s="615"/>
      <c r="CH34" s="615"/>
      <c r="CI34" s="615"/>
      <c r="CJ34" s="615"/>
      <c r="CK34" s="615"/>
      <c r="CL34" s="615"/>
      <c r="CM34" s="615"/>
      <c r="CN34" s="615"/>
      <c r="CO34" s="615"/>
      <c r="CP34" s="615"/>
      <c r="CQ34" s="616"/>
      <c r="CR34" s="617">
        <v>4666374</v>
      </c>
      <c r="CS34" s="618"/>
      <c r="CT34" s="618"/>
      <c r="CU34" s="618"/>
      <c r="CV34" s="618"/>
      <c r="CW34" s="618"/>
      <c r="CX34" s="618"/>
      <c r="CY34" s="619"/>
      <c r="CZ34" s="622">
        <v>15.3</v>
      </c>
      <c r="DA34" s="650"/>
      <c r="DB34" s="650"/>
      <c r="DC34" s="652"/>
      <c r="DD34" s="626">
        <v>2698358</v>
      </c>
      <c r="DE34" s="618"/>
      <c r="DF34" s="618"/>
      <c r="DG34" s="618"/>
      <c r="DH34" s="618"/>
      <c r="DI34" s="618"/>
      <c r="DJ34" s="618"/>
      <c r="DK34" s="619"/>
      <c r="DL34" s="626">
        <v>2415223</v>
      </c>
      <c r="DM34" s="618"/>
      <c r="DN34" s="618"/>
      <c r="DO34" s="618"/>
      <c r="DP34" s="618"/>
      <c r="DQ34" s="618"/>
      <c r="DR34" s="618"/>
      <c r="DS34" s="618"/>
      <c r="DT34" s="618"/>
      <c r="DU34" s="618"/>
      <c r="DV34" s="619"/>
      <c r="DW34" s="622">
        <v>16.5</v>
      </c>
      <c r="DX34" s="650"/>
      <c r="DY34" s="650"/>
      <c r="DZ34" s="650"/>
      <c r="EA34" s="650"/>
      <c r="EB34" s="650"/>
      <c r="EC34" s="651"/>
    </row>
    <row r="35" spans="2:133" ht="11.25" customHeight="1" x14ac:dyDescent="0.2">
      <c r="B35" s="614" t="s">
        <v>255</v>
      </c>
      <c r="C35" s="615"/>
      <c r="D35" s="615"/>
      <c r="E35" s="615"/>
      <c r="F35" s="615"/>
      <c r="G35" s="615"/>
      <c r="H35" s="615"/>
      <c r="I35" s="615"/>
      <c r="J35" s="615"/>
      <c r="K35" s="615"/>
      <c r="L35" s="615"/>
      <c r="M35" s="615"/>
      <c r="N35" s="615"/>
      <c r="O35" s="615"/>
      <c r="P35" s="615"/>
      <c r="Q35" s="616"/>
      <c r="R35" s="617">
        <v>406992</v>
      </c>
      <c r="S35" s="618"/>
      <c r="T35" s="618"/>
      <c r="U35" s="618"/>
      <c r="V35" s="618"/>
      <c r="W35" s="618"/>
      <c r="X35" s="618"/>
      <c r="Y35" s="619"/>
      <c r="Z35" s="620">
        <v>1.2</v>
      </c>
      <c r="AA35" s="620"/>
      <c r="AB35" s="620"/>
      <c r="AC35" s="620"/>
      <c r="AD35" s="621" t="s">
        <v>64</v>
      </c>
      <c r="AE35" s="621"/>
      <c r="AF35" s="621"/>
      <c r="AG35" s="621"/>
      <c r="AH35" s="621"/>
      <c r="AI35" s="621"/>
      <c r="AJ35" s="621"/>
      <c r="AK35" s="621"/>
      <c r="AL35" s="622" t="s">
        <v>64</v>
      </c>
      <c r="AM35" s="623"/>
      <c r="AN35" s="623"/>
      <c r="AO35" s="624"/>
      <c r="AP35" s="81"/>
      <c r="AQ35" s="599" t="s">
        <v>256</v>
      </c>
      <c r="AR35" s="600"/>
      <c r="AS35" s="600"/>
      <c r="AT35" s="600"/>
      <c r="AU35" s="600"/>
      <c r="AV35" s="600"/>
      <c r="AW35" s="600"/>
      <c r="AX35" s="600"/>
      <c r="AY35" s="600"/>
      <c r="AZ35" s="600"/>
      <c r="BA35" s="600"/>
      <c r="BB35" s="600"/>
      <c r="BC35" s="600"/>
      <c r="BD35" s="600"/>
      <c r="BE35" s="600"/>
      <c r="BF35" s="601"/>
      <c r="BG35" s="599" t="s">
        <v>257</v>
      </c>
      <c r="BH35" s="600"/>
      <c r="BI35" s="600"/>
      <c r="BJ35" s="600"/>
      <c r="BK35" s="600"/>
      <c r="BL35" s="600"/>
      <c r="BM35" s="600"/>
      <c r="BN35" s="600"/>
      <c r="BO35" s="600"/>
      <c r="BP35" s="600"/>
      <c r="BQ35" s="600"/>
      <c r="BR35" s="600"/>
      <c r="BS35" s="600"/>
      <c r="BT35" s="600"/>
      <c r="BU35" s="600"/>
      <c r="BV35" s="600"/>
      <c r="BW35" s="600"/>
      <c r="BX35" s="600"/>
      <c r="BY35" s="600"/>
      <c r="BZ35" s="600"/>
      <c r="CA35" s="600"/>
      <c r="CB35" s="601"/>
      <c r="CD35" s="614" t="s">
        <v>258</v>
      </c>
      <c r="CE35" s="615"/>
      <c r="CF35" s="615"/>
      <c r="CG35" s="615"/>
      <c r="CH35" s="615"/>
      <c r="CI35" s="615"/>
      <c r="CJ35" s="615"/>
      <c r="CK35" s="615"/>
      <c r="CL35" s="615"/>
      <c r="CM35" s="615"/>
      <c r="CN35" s="615"/>
      <c r="CO35" s="615"/>
      <c r="CP35" s="615"/>
      <c r="CQ35" s="616"/>
      <c r="CR35" s="617">
        <v>620917</v>
      </c>
      <c r="CS35" s="648"/>
      <c r="CT35" s="648"/>
      <c r="CU35" s="648"/>
      <c r="CV35" s="648"/>
      <c r="CW35" s="648"/>
      <c r="CX35" s="648"/>
      <c r="CY35" s="649"/>
      <c r="CZ35" s="622">
        <v>2</v>
      </c>
      <c r="DA35" s="650"/>
      <c r="DB35" s="650"/>
      <c r="DC35" s="652"/>
      <c r="DD35" s="626">
        <v>544361</v>
      </c>
      <c r="DE35" s="648"/>
      <c r="DF35" s="648"/>
      <c r="DG35" s="648"/>
      <c r="DH35" s="648"/>
      <c r="DI35" s="648"/>
      <c r="DJ35" s="648"/>
      <c r="DK35" s="649"/>
      <c r="DL35" s="626">
        <v>274826</v>
      </c>
      <c r="DM35" s="648"/>
      <c r="DN35" s="648"/>
      <c r="DO35" s="648"/>
      <c r="DP35" s="648"/>
      <c r="DQ35" s="648"/>
      <c r="DR35" s="648"/>
      <c r="DS35" s="648"/>
      <c r="DT35" s="648"/>
      <c r="DU35" s="648"/>
      <c r="DV35" s="649"/>
      <c r="DW35" s="622">
        <v>1.9</v>
      </c>
      <c r="DX35" s="650"/>
      <c r="DY35" s="650"/>
      <c r="DZ35" s="650"/>
      <c r="EA35" s="650"/>
      <c r="EB35" s="650"/>
      <c r="EC35" s="651"/>
    </row>
    <row r="36" spans="2:133" ht="11.25" customHeight="1" x14ac:dyDescent="0.2">
      <c r="B36" s="614" t="s">
        <v>259</v>
      </c>
      <c r="C36" s="615"/>
      <c r="D36" s="615"/>
      <c r="E36" s="615"/>
      <c r="F36" s="615"/>
      <c r="G36" s="615"/>
      <c r="H36" s="615"/>
      <c r="I36" s="615"/>
      <c r="J36" s="615"/>
      <c r="K36" s="615"/>
      <c r="L36" s="615"/>
      <c r="M36" s="615"/>
      <c r="N36" s="615"/>
      <c r="O36" s="615"/>
      <c r="P36" s="615"/>
      <c r="Q36" s="616"/>
      <c r="R36" s="617">
        <v>1905582</v>
      </c>
      <c r="S36" s="618"/>
      <c r="T36" s="618"/>
      <c r="U36" s="618"/>
      <c r="V36" s="618"/>
      <c r="W36" s="618"/>
      <c r="X36" s="618"/>
      <c r="Y36" s="619"/>
      <c r="Z36" s="620">
        <v>5.8</v>
      </c>
      <c r="AA36" s="620"/>
      <c r="AB36" s="620"/>
      <c r="AC36" s="620"/>
      <c r="AD36" s="621" t="s">
        <v>64</v>
      </c>
      <c r="AE36" s="621"/>
      <c r="AF36" s="621"/>
      <c r="AG36" s="621"/>
      <c r="AH36" s="621"/>
      <c r="AI36" s="621"/>
      <c r="AJ36" s="621"/>
      <c r="AK36" s="621"/>
      <c r="AL36" s="622" t="s">
        <v>64</v>
      </c>
      <c r="AM36" s="623"/>
      <c r="AN36" s="623"/>
      <c r="AO36" s="624"/>
      <c r="AP36" s="81"/>
      <c r="AQ36" s="679" t="s">
        <v>260</v>
      </c>
      <c r="AR36" s="680"/>
      <c r="AS36" s="680"/>
      <c r="AT36" s="680"/>
      <c r="AU36" s="680"/>
      <c r="AV36" s="680"/>
      <c r="AW36" s="680"/>
      <c r="AX36" s="680"/>
      <c r="AY36" s="681"/>
      <c r="AZ36" s="606">
        <v>3285453</v>
      </c>
      <c r="BA36" s="607"/>
      <c r="BB36" s="607"/>
      <c r="BC36" s="607"/>
      <c r="BD36" s="607"/>
      <c r="BE36" s="607"/>
      <c r="BF36" s="682"/>
      <c r="BG36" s="603" t="s">
        <v>261</v>
      </c>
      <c r="BH36" s="604"/>
      <c r="BI36" s="604"/>
      <c r="BJ36" s="604"/>
      <c r="BK36" s="604"/>
      <c r="BL36" s="604"/>
      <c r="BM36" s="604"/>
      <c r="BN36" s="604"/>
      <c r="BO36" s="604"/>
      <c r="BP36" s="604"/>
      <c r="BQ36" s="604"/>
      <c r="BR36" s="604"/>
      <c r="BS36" s="604"/>
      <c r="BT36" s="604"/>
      <c r="BU36" s="605"/>
      <c r="BV36" s="606">
        <v>86395</v>
      </c>
      <c r="BW36" s="607"/>
      <c r="BX36" s="607"/>
      <c r="BY36" s="607"/>
      <c r="BZ36" s="607"/>
      <c r="CA36" s="607"/>
      <c r="CB36" s="682"/>
      <c r="CD36" s="614" t="s">
        <v>262</v>
      </c>
      <c r="CE36" s="615"/>
      <c r="CF36" s="615"/>
      <c r="CG36" s="615"/>
      <c r="CH36" s="615"/>
      <c r="CI36" s="615"/>
      <c r="CJ36" s="615"/>
      <c r="CK36" s="615"/>
      <c r="CL36" s="615"/>
      <c r="CM36" s="615"/>
      <c r="CN36" s="615"/>
      <c r="CO36" s="615"/>
      <c r="CP36" s="615"/>
      <c r="CQ36" s="616"/>
      <c r="CR36" s="617">
        <v>4344564</v>
      </c>
      <c r="CS36" s="618"/>
      <c r="CT36" s="618"/>
      <c r="CU36" s="618"/>
      <c r="CV36" s="618"/>
      <c r="CW36" s="618"/>
      <c r="CX36" s="618"/>
      <c r="CY36" s="619"/>
      <c r="CZ36" s="622">
        <v>14.3</v>
      </c>
      <c r="DA36" s="650"/>
      <c r="DB36" s="650"/>
      <c r="DC36" s="652"/>
      <c r="DD36" s="626">
        <v>2584664</v>
      </c>
      <c r="DE36" s="618"/>
      <c r="DF36" s="618"/>
      <c r="DG36" s="618"/>
      <c r="DH36" s="618"/>
      <c r="DI36" s="618"/>
      <c r="DJ36" s="618"/>
      <c r="DK36" s="619"/>
      <c r="DL36" s="626">
        <v>1164199</v>
      </c>
      <c r="DM36" s="618"/>
      <c r="DN36" s="618"/>
      <c r="DO36" s="618"/>
      <c r="DP36" s="618"/>
      <c r="DQ36" s="618"/>
      <c r="DR36" s="618"/>
      <c r="DS36" s="618"/>
      <c r="DT36" s="618"/>
      <c r="DU36" s="618"/>
      <c r="DV36" s="619"/>
      <c r="DW36" s="622">
        <v>8</v>
      </c>
      <c r="DX36" s="650"/>
      <c r="DY36" s="650"/>
      <c r="DZ36" s="650"/>
      <c r="EA36" s="650"/>
      <c r="EB36" s="650"/>
      <c r="EC36" s="651"/>
    </row>
    <row r="37" spans="2:133" ht="11.25" customHeight="1" x14ac:dyDescent="0.2">
      <c r="B37" s="614" t="s">
        <v>263</v>
      </c>
      <c r="C37" s="615"/>
      <c r="D37" s="615"/>
      <c r="E37" s="615"/>
      <c r="F37" s="615"/>
      <c r="G37" s="615"/>
      <c r="H37" s="615"/>
      <c r="I37" s="615"/>
      <c r="J37" s="615"/>
      <c r="K37" s="615"/>
      <c r="L37" s="615"/>
      <c r="M37" s="615"/>
      <c r="N37" s="615"/>
      <c r="O37" s="615"/>
      <c r="P37" s="615"/>
      <c r="Q37" s="616"/>
      <c r="R37" s="617">
        <v>1191572</v>
      </c>
      <c r="S37" s="618"/>
      <c r="T37" s="618"/>
      <c r="U37" s="618"/>
      <c r="V37" s="618"/>
      <c r="W37" s="618"/>
      <c r="X37" s="618"/>
      <c r="Y37" s="619"/>
      <c r="Z37" s="620">
        <v>3.6</v>
      </c>
      <c r="AA37" s="620"/>
      <c r="AB37" s="620"/>
      <c r="AC37" s="620"/>
      <c r="AD37" s="621">
        <v>480</v>
      </c>
      <c r="AE37" s="621"/>
      <c r="AF37" s="621"/>
      <c r="AG37" s="621"/>
      <c r="AH37" s="621"/>
      <c r="AI37" s="621"/>
      <c r="AJ37" s="621"/>
      <c r="AK37" s="621"/>
      <c r="AL37" s="622">
        <v>0</v>
      </c>
      <c r="AM37" s="623"/>
      <c r="AN37" s="623"/>
      <c r="AO37" s="624"/>
      <c r="AQ37" s="683" t="s">
        <v>264</v>
      </c>
      <c r="AR37" s="684"/>
      <c r="AS37" s="684"/>
      <c r="AT37" s="684"/>
      <c r="AU37" s="684"/>
      <c r="AV37" s="684"/>
      <c r="AW37" s="684"/>
      <c r="AX37" s="684"/>
      <c r="AY37" s="685"/>
      <c r="AZ37" s="617">
        <v>518176</v>
      </c>
      <c r="BA37" s="618"/>
      <c r="BB37" s="618"/>
      <c r="BC37" s="618"/>
      <c r="BD37" s="648"/>
      <c r="BE37" s="648"/>
      <c r="BF37" s="674"/>
      <c r="BG37" s="614" t="s">
        <v>265</v>
      </c>
      <c r="BH37" s="615"/>
      <c r="BI37" s="615"/>
      <c r="BJ37" s="615"/>
      <c r="BK37" s="615"/>
      <c r="BL37" s="615"/>
      <c r="BM37" s="615"/>
      <c r="BN37" s="615"/>
      <c r="BO37" s="615"/>
      <c r="BP37" s="615"/>
      <c r="BQ37" s="615"/>
      <c r="BR37" s="615"/>
      <c r="BS37" s="615"/>
      <c r="BT37" s="615"/>
      <c r="BU37" s="616"/>
      <c r="BV37" s="617">
        <v>47289</v>
      </c>
      <c r="BW37" s="618"/>
      <c r="BX37" s="618"/>
      <c r="BY37" s="618"/>
      <c r="BZ37" s="618"/>
      <c r="CA37" s="618"/>
      <c r="CB37" s="627"/>
      <c r="CD37" s="614" t="s">
        <v>266</v>
      </c>
      <c r="CE37" s="615"/>
      <c r="CF37" s="615"/>
      <c r="CG37" s="615"/>
      <c r="CH37" s="615"/>
      <c r="CI37" s="615"/>
      <c r="CJ37" s="615"/>
      <c r="CK37" s="615"/>
      <c r="CL37" s="615"/>
      <c r="CM37" s="615"/>
      <c r="CN37" s="615"/>
      <c r="CO37" s="615"/>
      <c r="CP37" s="615"/>
      <c r="CQ37" s="616"/>
      <c r="CR37" s="617">
        <v>410250</v>
      </c>
      <c r="CS37" s="648"/>
      <c r="CT37" s="648"/>
      <c r="CU37" s="648"/>
      <c r="CV37" s="648"/>
      <c r="CW37" s="648"/>
      <c r="CX37" s="648"/>
      <c r="CY37" s="649"/>
      <c r="CZ37" s="622">
        <v>1.3</v>
      </c>
      <c r="DA37" s="650"/>
      <c r="DB37" s="650"/>
      <c r="DC37" s="652"/>
      <c r="DD37" s="626">
        <v>405383</v>
      </c>
      <c r="DE37" s="648"/>
      <c r="DF37" s="648"/>
      <c r="DG37" s="648"/>
      <c r="DH37" s="648"/>
      <c r="DI37" s="648"/>
      <c r="DJ37" s="648"/>
      <c r="DK37" s="649"/>
      <c r="DL37" s="626">
        <v>405383</v>
      </c>
      <c r="DM37" s="648"/>
      <c r="DN37" s="648"/>
      <c r="DO37" s="648"/>
      <c r="DP37" s="648"/>
      <c r="DQ37" s="648"/>
      <c r="DR37" s="648"/>
      <c r="DS37" s="648"/>
      <c r="DT37" s="648"/>
      <c r="DU37" s="648"/>
      <c r="DV37" s="649"/>
      <c r="DW37" s="622">
        <v>2.8</v>
      </c>
      <c r="DX37" s="650"/>
      <c r="DY37" s="650"/>
      <c r="DZ37" s="650"/>
      <c r="EA37" s="650"/>
      <c r="EB37" s="650"/>
      <c r="EC37" s="651"/>
    </row>
    <row r="38" spans="2:133" ht="11.25" customHeight="1" x14ac:dyDescent="0.2">
      <c r="B38" s="614" t="s">
        <v>267</v>
      </c>
      <c r="C38" s="615"/>
      <c r="D38" s="615"/>
      <c r="E38" s="615"/>
      <c r="F38" s="615"/>
      <c r="G38" s="615"/>
      <c r="H38" s="615"/>
      <c r="I38" s="615"/>
      <c r="J38" s="615"/>
      <c r="K38" s="615"/>
      <c r="L38" s="615"/>
      <c r="M38" s="615"/>
      <c r="N38" s="615"/>
      <c r="O38" s="615"/>
      <c r="P38" s="615"/>
      <c r="Q38" s="616"/>
      <c r="R38" s="617">
        <v>1494400</v>
      </c>
      <c r="S38" s="618"/>
      <c r="T38" s="618"/>
      <c r="U38" s="618"/>
      <c r="V38" s="618"/>
      <c r="W38" s="618"/>
      <c r="X38" s="618"/>
      <c r="Y38" s="619"/>
      <c r="Z38" s="620">
        <v>4.5999999999999996</v>
      </c>
      <c r="AA38" s="620"/>
      <c r="AB38" s="620"/>
      <c r="AC38" s="620"/>
      <c r="AD38" s="621" t="s">
        <v>64</v>
      </c>
      <c r="AE38" s="621"/>
      <c r="AF38" s="621"/>
      <c r="AG38" s="621"/>
      <c r="AH38" s="621"/>
      <c r="AI38" s="621"/>
      <c r="AJ38" s="621"/>
      <c r="AK38" s="621"/>
      <c r="AL38" s="622" t="s">
        <v>64</v>
      </c>
      <c r="AM38" s="623"/>
      <c r="AN38" s="623"/>
      <c r="AO38" s="624"/>
      <c r="AQ38" s="683" t="s">
        <v>268</v>
      </c>
      <c r="AR38" s="684"/>
      <c r="AS38" s="684"/>
      <c r="AT38" s="684"/>
      <c r="AU38" s="684"/>
      <c r="AV38" s="684"/>
      <c r="AW38" s="684"/>
      <c r="AX38" s="684"/>
      <c r="AY38" s="685"/>
      <c r="AZ38" s="617">
        <v>450037</v>
      </c>
      <c r="BA38" s="618"/>
      <c r="BB38" s="618"/>
      <c r="BC38" s="618"/>
      <c r="BD38" s="648"/>
      <c r="BE38" s="648"/>
      <c r="BF38" s="674"/>
      <c r="BG38" s="614" t="s">
        <v>269</v>
      </c>
      <c r="BH38" s="615"/>
      <c r="BI38" s="615"/>
      <c r="BJ38" s="615"/>
      <c r="BK38" s="615"/>
      <c r="BL38" s="615"/>
      <c r="BM38" s="615"/>
      <c r="BN38" s="615"/>
      <c r="BO38" s="615"/>
      <c r="BP38" s="615"/>
      <c r="BQ38" s="615"/>
      <c r="BR38" s="615"/>
      <c r="BS38" s="615"/>
      <c r="BT38" s="615"/>
      <c r="BU38" s="616"/>
      <c r="BV38" s="617">
        <v>7087</v>
      </c>
      <c r="BW38" s="618"/>
      <c r="BX38" s="618"/>
      <c r="BY38" s="618"/>
      <c r="BZ38" s="618"/>
      <c r="CA38" s="618"/>
      <c r="CB38" s="627"/>
      <c r="CD38" s="614" t="s">
        <v>270</v>
      </c>
      <c r="CE38" s="615"/>
      <c r="CF38" s="615"/>
      <c r="CG38" s="615"/>
      <c r="CH38" s="615"/>
      <c r="CI38" s="615"/>
      <c r="CJ38" s="615"/>
      <c r="CK38" s="615"/>
      <c r="CL38" s="615"/>
      <c r="CM38" s="615"/>
      <c r="CN38" s="615"/>
      <c r="CO38" s="615"/>
      <c r="CP38" s="615"/>
      <c r="CQ38" s="616"/>
      <c r="CR38" s="617">
        <v>2306869</v>
      </c>
      <c r="CS38" s="618"/>
      <c r="CT38" s="618"/>
      <c r="CU38" s="618"/>
      <c r="CV38" s="618"/>
      <c r="CW38" s="618"/>
      <c r="CX38" s="618"/>
      <c r="CY38" s="619"/>
      <c r="CZ38" s="622">
        <v>7.6</v>
      </c>
      <c r="DA38" s="650"/>
      <c r="DB38" s="650"/>
      <c r="DC38" s="652"/>
      <c r="DD38" s="626">
        <v>1862088</v>
      </c>
      <c r="DE38" s="618"/>
      <c r="DF38" s="618"/>
      <c r="DG38" s="618"/>
      <c r="DH38" s="618"/>
      <c r="DI38" s="618"/>
      <c r="DJ38" s="618"/>
      <c r="DK38" s="619"/>
      <c r="DL38" s="626">
        <v>1674568</v>
      </c>
      <c r="DM38" s="618"/>
      <c r="DN38" s="618"/>
      <c r="DO38" s="618"/>
      <c r="DP38" s="618"/>
      <c r="DQ38" s="618"/>
      <c r="DR38" s="618"/>
      <c r="DS38" s="618"/>
      <c r="DT38" s="618"/>
      <c r="DU38" s="618"/>
      <c r="DV38" s="619"/>
      <c r="DW38" s="622">
        <v>11.4</v>
      </c>
      <c r="DX38" s="650"/>
      <c r="DY38" s="650"/>
      <c r="DZ38" s="650"/>
      <c r="EA38" s="650"/>
      <c r="EB38" s="650"/>
      <c r="EC38" s="651"/>
    </row>
    <row r="39" spans="2:133" ht="11.25" customHeight="1" x14ac:dyDescent="0.2">
      <c r="B39" s="614" t="s">
        <v>271</v>
      </c>
      <c r="C39" s="615"/>
      <c r="D39" s="615"/>
      <c r="E39" s="615"/>
      <c r="F39" s="615"/>
      <c r="G39" s="615"/>
      <c r="H39" s="615"/>
      <c r="I39" s="615"/>
      <c r="J39" s="615"/>
      <c r="K39" s="615"/>
      <c r="L39" s="615"/>
      <c r="M39" s="615"/>
      <c r="N39" s="615"/>
      <c r="O39" s="615"/>
      <c r="P39" s="615"/>
      <c r="Q39" s="616"/>
      <c r="R39" s="617" t="s">
        <v>64</v>
      </c>
      <c r="S39" s="618"/>
      <c r="T39" s="618"/>
      <c r="U39" s="618"/>
      <c r="V39" s="618"/>
      <c r="W39" s="618"/>
      <c r="X39" s="618"/>
      <c r="Y39" s="619"/>
      <c r="Z39" s="620" t="s">
        <v>64</v>
      </c>
      <c r="AA39" s="620"/>
      <c r="AB39" s="620"/>
      <c r="AC39" s="620"/>
      <c r="AD39" s="621" t="s">
        <v>64</v>
      </c>
      <c r="AE39" s="621"/>
      <c r="AF39" s="621"/>
      <c r="AG39" s="621"/>
      <c r="AH39" s="621"/>
      <c r="AI39" s="621"/>
      <c r="AJ39" s="621"/>
      <c r="AK39" s="621"/>
      <c r="AL39" s="622" t="s">
        <v>64</v>
      </c>
      <c r="AM39" s="623"/>
      <c r="AN39" s="623"/>
      <c r="AO39" s="624"/>
      <c r="AQ39" s="683" t="s">
        <v>272</v>
      </c>
      <c r="AR39" s="684"/>
      <c r="AS39" s="684"/>
      <c r="AT39" s="684"/>
      <c r="AU39" s="684"/>
      <c r="AV39" s="684"/>
      <c r="AW39" s="684"/>
      <c r="AX39" s="684"/>
      <c r="AY39" s="685"/>
      <c r="AZ39" s="617">
        <v>185022</v>
      </c>
      <c r="BA39" s="618"/>
      <c r="BB39" s="618"/>
      <c r="BC39" s="618"/>
      <c r="BD39" s="648"/>
      <c r="BE39" s="648"/>
      <c r="BF39" s="674"/>
      <c r="BG39" s="614" t="s">
        <v>273</v>
      </c>
      <c r="BH39" s="615"/>
      <c r="BI39" s="615"/>
      <c r="BJ39" s="615"/>
      <c r="BK39" s="615"/>
      <c r="BL39" s="615"/>
      <c r="BM39" s="615"/>
      <c r="BN39" s="615"/>
      <c r="BO39" s="615"/>
      <c r="BP39" s="615"/>
      <c r="BQ39" s="615"/>
      <c r="BR39" s="615"/>
      <c r="BS39" s="615"/>
      <c r="BT39" s="615"/>
      <c r="BU39" s="616"/>
      <c r="BV39" s="617">
        <v>11286</v>
      </c>
      <c r="BW39" s="618"/>
      <c r="BX39" s="618"/>
      <c r="BY39" s="618"/>
      <c r="BZ39" s="618"/>
      <c r="CA39" s="618"/>
      <c r="CB39" s="627"/>
      <c r="CD39" s="614" t="s">
        <v>274</v>
      </c>
      <c r="CE39" s="615"/>
      <c r="CF39" s="615"/>
      <c r="CG39" s="615"/>
      <c r="CH39" s="615"/>
      <c r="CI39" s="615"/>
      <c r="CJ39" s="615"/>
      <c r="CK39" s="615"/>
      <c r="CL39" s="615"/>
      <c r="CM39" s="615"/>
      <c r="CN39" s="615"/>
      <c r="CO39" s="615"/>
      <c r="CP39" s="615"/>
      <c r="CQ39" s="616"/>
      <c r="CR39" s="617">
        <v>1016374</v>
      </c>
      <c r="CS39" s="648"/>
      <c r="CT39" s="648"/>
      <c r="CU39" s="648"/>
      <c r="CV39" s="648"/>
      <c r="CW39" s="648"/>
      <c r="CX39" s="648"/>
      <c r="CY39" s="649"/>
      <c r="CZ39" s="622">
        <v>3.3</v>
      </c>
      <c r="DA39" s="650"/>
      <c r="DB39" s="650"/>
      <c r="DC39" s="652"/>
      <c r="DD39" s="626">
        <v>999302</v>
      </c>
      <c r="DE39" s="648"/>
      <c r="DF39" s="648"/>
      <c r="DG39" s="648"/>
      <c r="DH39" s="648"/>
      <c r="DI39" s="648"/>
      <c r="DJ39" s="648"/>
      <c r="DK39" s="649"/>
      <c r="DL39" s="626" t="s">
        <v>64</v>
      </c>
      <c r="DM39" s="648"/>
      <c r="DN39" s="648"/>
      <c r="DO39" s="648"/>
      <c r="DP39" s="648"/>
      <c r="DQ39" s="648"/>
      <c r="DR39" s="648"/>
      <c r="DS39" s="648"/>
      <c r="DT39" s="648"/>
      <c r="DU39" s="648"/>
      <c r="DV39" s="649"/>
      <c r="DW39" s="622" t="s">
        <v>64</v>
      </c>
      <c r="DX39" s="650"/>
      <c r="DY39" s="650"/>
      <c r="DZ39" s="650"/>
      <c r="EA39" s="650"/>
      <c r="EB39" s="650"/>
      <c r="EC39" s="651"/>
    </row>
    <row r="40" spans="2:133" ht="11.25" customHeight="1" x14ac:dyDescent="0.2">
      <c r="B40" s="614" t="s">
        <v>275</v>
      </c>
      <c r="C40" s="615"/>
      <c r="D40" s="615"/>
      <c r="E40" s="615"/>
      <c r="F40" s="615"/>
      <c r="G40" s="615"/>
      <c r="H40" s="615"/>
      <c r="I40" s="615"/>
      <c r="J40" s="615"/>
      <c r="K40" s="615"/>
      <c r="L40" s="615"/>
      <c r="M40" s="615"/>
      <c r="N40" s="615"/>
      <c r="O40" s="615"/>
      <c r="P40" s="615"/>
      <c r="Q40" s="616"/>
      <c r="R40" s="617">
        <v>317200</v>
      </c>
      <c r="S40" s="618"/>
      <c r="T40" s="618"/>
      <c r="U40" s="618"/>
      <c r="V40" s="618"/>
      <c r="W40" s="618"/>
      <c r="X40" s="618"/>
      <c r="Y40" s="619"/>
      <c r="Z40" s="620">
        <v>1</v>
      </c>
      <c r="AA40" s="620"/>
      <c r="AB40" s="620"/>
      <c r="AC40" s="620"/>
      <c r="AD40" s="621" t="s">
        <v>64</v>
      </c>
      <c r="AE40" s="621"/>
      <c r="AF40" s="621"/>
      <c r="AG40" s="621"/>
      <c r="AH40" s="621"/>
      <c r="AI40" s="621"/>
      <c r="AJ40" s="621"/>
      <c r="AK40" s="621"/>
      <c r="AL40" s="622" t="s">
        <v>64</v>
      </c>
      <c r="AM40" s="623"/>
      <c r="AN40" s="623"/>
      <c r="AO40" s="624"/>
      <c r="AQ40" s="683" t="s">
        <v>276</v>
      </c>
      <c r="AR40" s="684"/>
      <c r="AS40" s="684"/>
      <c r="AT40" s="684"/>
      <c r="AU40" s="684"/>
      <c r="AV40" s="684"/>
      <c r="AW40" s="684"/>
      <c r="AX40" s="684"/>
      <c r="AY40" s="685"/>
      <c r="AZ40" s="617">
        <v>10371</v>
      </c>
      <c r="BA40" s="618"/>
      <c r="BB40" s="618"/>
      <c r="BC40" s="618"/>
      <c r="BD40" s="648"/>
      <c r="BE40" s="648"/>
      <c r="BF40" s="674"/>
      <c r="BG40" s="663" t="s">
        <v>277</v>
      </c>
      <c r="BH40" s="664"/>
      <c r="BI40" s="664"/>
      <c r="BJ40" s="664"/>
      <c r="BK40" s="664"/>
      <c r="BL40" s="82"/>
      <c r="BM40" s="615" t="s">
        <v>278</v>
      </c>
      <c r="BN40" s="615"/>
      <c r="BO40" s="615"/>
      <c r="BP40" s="615"/>
      <c r="BQ40" s="615"/>
      <c r="BR40" s="615"/>
      <c r="BS40" s="615"/>
      <c r="BT40" s="615"/>
      <c r="BU40" s="616"/>
      <c r="BV40" s="617">
        <v>101</v>
      </c>
      <c r="BW40" s="618"/>
      <c r="BX40" s="618"/>
      <c r="BY40" s="618"/>
      <c r="BZ40" s="618"/>
      <c r="CA40" s="618"/>
      <c r="CB40" s="627"/>
      <c r="CD40" s="614" t="s">
        <v>279</v>
      </c>
      <c r="CE40" s="615"/>
      <c r="CF40" s="615"/>
      <c r="CG40" s="615"/>
      <c r="CH40" s="615"/>
      <c r="CI40" s="615"/>
      <c r="CJ40" s="615"/>
      <c r="CK40" s="615"/>
      <c r="CL40" s="615"/>
      <c r="CM40" s="615"/>
      <c r="CN40" s="615"/>
      <c r="CO40" s="615"/>
      <c r="CP40" s="615"/>
      <c r="CQ40" s="616"/>
      <c r="CR40" s="617">
        <v>1172092</v>
      </c>
      <c r="CS40" s="618"/>
      <c r="CT40" s="618"/>
      <c r="CU40" s="618"/>
      <c r="CV40" s="618"/>
      <c r="CW40" s="618"/>
      <c r="CX40" s="618"/>
      <c r="CY40" s="619"/>
      <c r="CZ40" s="622">
        <v>3.9</v>
      </c>
      <c r="DA40" s="650"/>
      <c r="DB40" s="650"/>
      <c r="DC40" s="652"/>
      <c r="DD40" s="626">
        <v>229192</v>
      </c>
      <c r="DE40" s="618"/>
      <c r="DF40" s="618"/>
      <c r="DG40" s="618"/>
      <c r="DH40" s="618"/>
      <c r="DI40" s="618"/>
      <c r="DJ40" s="618"/>
      <c r="DK40" s="619"/>
      <c r="DL40" s="626">
        <v>221860</v>
      </c>
      <c r="DM40" s="618"/>
      <c r="DN40" s="618"/>
      <c r="DO40" s="618"/>
      <c r="DP40" s="618"/>
      <c r="DQ40" s="618"/>
      <c r="DR40" s="618"/>
      <c r="DS40" s="618"/>
      <c r="DT40" s="618"/>
      <c r="DU40" s="618"/>
      <c r="DV40" s="619"/>
      <c r="DW40" s="622">
        <v>1.5</v>
      </c>
      <c r="DX40" s="650"/>
      <c r="DY40" s="650"/>
      <c r="DZ40" s="650"/>
      <c r="EA40" s="650"/>
      <c r="EB40" s="650"/>
      <c r="EC40" s="651"/>
    </row>
    <row r="41" spans="2:133" ht="11.25" customHeight="1" x14ac:dyDescent="0.2">
      <c r="B41" s="638" t="s">
        <v>280</v>
      </c>
      <c r="C41" s="639"/>
      <c r="D41" s="639"/>
      <c r="E41" s="639"/>
      <c r="F41" s="639"/>
      <c r="G41" s="639"/>
      <c r="H41" s="639"/>
      <c r="I41" s="639"/>
      <c r="J41" s="639"/>
      <c r="K41" s="639"/>
      <c r="L41" s="639"/>
      <c r="M41" s="639"/>
      <c r="N41" s="639"/>
      <c r="O41" s="639"/>
      <c r="P41" s="639"/>
      <c r="Q41" s="640"/>
      <c r="R41" s="692">
        <v>32660631</v>
      </c>
      <c r="S41" s="693"/>
      <c r="T41" s="693"/>
      <c r="U41" s="693"/>
      <c r="V41" s="693"/>
      <c r="W41" s="693"/>
      <c r="X41" s="693"/>
      <c r="Y41" s="694"/>
      <c r="Z41" s="695">
        <v>100</v>
      </c>
      <c r="AA41" s="695"/>
      <c r="AB41" s="695"/>
      <c r="AC41" s="695"/>
      <c r="AD41" s="696">
        <v>14314431</v>
      </c>
      <c r="AE41" s="696"/>
      <c r="AF41" s="696"/>
      <c r="AG41" s="696"/>
      <c r="AH41" s="696"/>
      <c r="AI41" s="696"/>
      <c r="AJ41" s="696"/>
      <c r="AK41" s="696"/>
      <c r="AL41" s="697">
        <v>100</v>
      </c>
      <c r="AM41" s="677"/>
      <c r="AN41" s="677"/>
      <c r="AO41" s="698"/>
      <c r="AQ41" s="683" t="s">
        <v>281</v>
      </c>
      <c r="AR41" s="684"/>
      <c r="AS41" s="684"/>
      <c r="AT41" s="684"/>
      <c r="AU41" s="684"/>
      <c r="AV41" s="684"/>
      <c r="AW41" s="684"/>
      <c r="AX41" s="684"/>
      <c r="AY41" s="685"/>
      <c r="AZ41" s="617">
        <v>454414</v>
      </c>
      <c r="BA41" s="618"/>
      <c r="BB41" s="618"/>
      <c r="BC41" s="618"/>
      <c r="BD41" s="648"/>
      <c r="BE41" s="648"/>
      <c r="BF41" s="674"/>
      <c r="BG41" s="663"/>
      <c r="BH41" s="664"/>
      <c r="BI41" s="664"/>
      <c r="BJ41" s="664"/>
      <c r="BK41" s="664"/>
      <c r="BL41" s="82"/>
      <c r="BM41" s="615" t="s">
        <v>282</v>
      </c>
      <c r="BN41" s="615"/>
      <c r="BO41" s="615"/>
      <c r="BP41" s="615"/>
      <c r="BQ41" s="615"/>
      <c r="BR41" s="615"/>
      <c r="BS41" s="615"/>
      <c r="BT41" s="615"/>
      <c r="BU41" s="616"/>
      <c r="BV41" s="617" t="s">
        <v>64</v>
      </c>
      <c r="BW41" s="618"/>
      <c r="BX41" s="618"/>
      <c r="BY41" s="618"/>
      <c r="BZ41" s="618"/>
      <c r="CA41" s="618"/>
      <c r="CB41" s="627"/>
      <c r="CD41" s="614" t="s">
        <v>283</v>
      </c>
      <c r="CE41" s="615"/>
      <c r="CF41" s="615"/>
      <c r="CG41" s="615"/>
      <c r="CH41" s="615"/>
      <c r="CI41" s="615"/>
      <c r="CJ41" s="615"/>
      <c r="CK41" s="615"/>
      <c r="CL41" s="615"/>
      <c r="CM41" s="615"/>
      <c r="CN41" s="615"/>
      <c r="CO41" s="615"/>
      <c r="CP41" s="615"/>
      <c r="CQ41" s="616"/>
      <c r="CR41" s="617" t="s">
        <v>64</v>
      </c>
      <c r="CS41" s="648"/>
      <c r="CT41" s="648"/>
      <c r="CU41" s="648"/>
      <c r="CV41" s="648"/>
      <c r="CW41" s="648"/>
      <c r="CX41" s="648"/>
      <c r="CY41" s="649"/>
      <c r="CZ41" s="622" t="s">
        <v>64</v>
      </c>
      <c r="DA41" s="650"/>
      <c r="DB41" s="650"/>
      <c r="DC41" s="652"/>
      <c r="DD41" s="626" t="s">
        <v>64</v>
      </c>
      <c r="DE41" s="648"/>
      <c r="DF41" s="648"/>
      <c r="DG41" s="648"/>
      <c r="DH41" s="648"/>
      <c r="DI41" s="648"/>
      <c r="DJ41" s="648"/>
      <c r="DK41" s="649"/>
      <c r="DL41" s="686"/>
      <c r="DM41" s="687"/>
      <c r="DN41" s="687"/>
      <c r="DO41" s="687"/>
      <c r="DP41" s="687"/>
      <c r="DQ41" s="687"/>
      <c r="DR41" s="687"/>
      <c r="DS41" s="687"/>
      <c r="DT41" s="687"/>
      <c r="DU41" s="687"/>
      <c r="DV41" s="688"/>
      <c r="DW41" s="689"/>
      <c r="DX41" s="690"/>
      <c r="DY41" s="690"/>
      <c r="DZ41" s="690"/>
      <c r="EA41" s="690"/>
      <c r="EB41" s="690"/>
      <c r="EC41" s="691"/>
    </row>
    <row r="42" spans="2:133" ht="11.25" customHeight="1" x14ac:dyDescent="0.2">
      <c r="AQ42" s="699" t="s">
        <v>284</v>
      </c>
      <c r="AR42" s="700"/>
      <c r="AS42" s="700"/>
      <c r="AT42" s="700"/>
      <c r="AU42" s="700"/>
      <c r="AV42" s="700"/>
      <c r="AW42" s="700"/>
      <c r="AX42" s="700"/>
      <c r="AY42" s="701"/>
      <c r="AZ42" s="692">
        <v>1667433</v>
      </c>
      <c r="BA42" s="693"/>
      <c r="BB42" s="693"/>
      <c r="BC42" s="693"/>
      <c r="BD42" s="676"/>
      <c r="BE42" s="676"/>
      <c r="BF42" s="678"/>
      <c r="BG42" s="665"/>
      <c r="BH42" s="666"/>
      <c r="BI42" s="666"/>
      <c r="BJ42" s="666"/>
      <c r="BK42" s="666"/>
      <c r="BL42" s="83"/>
      <c r="BM42" s="639" t="s">
        <v>285</v>
      </c>
      <c r="BN42" s="639"/>
      <c r="BO42" s="639"/>
      <c r="BP42" s="639"/>
      <c r="BQ42" s="639"/>
      <c r="BR42" s="639"/>
      <c r="BS42" s="639"/>
      <c r="BT42" s="639"/>
      <c r="BU42" s="640"/>
      <c r="BV42" s="692">
        <v>375</v>
      </c>
      <c r="BW42" s="693"/>
      <c r="BX42" s="693"/>
      <c r="BY42" s="693"/>
      <c r="BZ42" s="693"/>
      <c r="CA42" s="693"/>
      <c r="CB42" s="702"/>
      <c r="CD42" s="614" t="s">
        <v>286</v>
      </c>
      <c r="CE42" s="615"/>
      <c r="CF42" s="615"/>
      <c r="CG42" s="615"/>
      <c r="CH42" s="615"/>
      <c r="CI42" s="615"/>
      <c r="CJ42" s="615"/>
      <c r="CK42" s="615"/>
      <c r="CL42" s="615"/>
      <c r="CM42" s="615"/>
      <c r="CN42" s="615"/>
      <c r="CO42" s="615"/>
      <c r="CP42" s="615"/>
      <c r="CQ42" s="616"/>
      <c r="CR42" s="617">
        <v>3450100</v>
      </c>
      <c r="CS42" s="648"/>
      <c r="CT42" s="648"/>
      <c r="CU42" s="648"/>
      <c r="CV42" s="648"/>
      <c r="CW42" s="648"/>
      <c r="CX42" s="648"/>
      <c r="CY42" s="649"/>
      <c r="CZ42" s="622">
        <v>11.3</v>
      </c>
      <c r="DA42" s="650"/>
      <c r="DB42" s="650"/>
      <c r="DC42" s="652"/>
      <c r="DD42" s="626">
        <v>1022210</v>
      </c>
      <c r="DE42" s="648"/>
      <c r="DF42" s="648"/>
      <c r="DG42" s="648"/>
      <c r="DH42" s="648"/>
      <c r="DI42" s="648"/>
      <c r="DJ42" s="648"/>
      <c r="DK42" s="649"/>
      <c r="DL42" s="686"/>
      <c r="DM42" s="687"/>
      <c r="DN42" s="687"/>
      <c r="DO42" s="687"/>
      <c r="DP42" s="687"/>
      <c r="DQ42" s="687"/>
      <c r="DR42" s="687"/>
      <c r="DS42" s="687"/>
      <c r="DT42" s="687"/>
      <c r="DU42" s="687"/>
      <c r="DV42" s="688"/>
      <c r="DW42" s="689"/>
      <c r="DX42" s="690"/>
      <c r="DY42" s="690"/>
      <c r="DZ42" s="690"/>
      <c r="EA42" s="690"/>
      <c r="EB42" s="690"/>
      <c r="EC42" s="691"/>
    </row>
    <row r="43" spans="2:133" ht="11.25" customHeight="1" x14ac:dyDescent="0.2">
      <c r="B43" s="73" t="s">
        <v>287</v>
      </c>
      <c r="CD43" s="614" t="s">
        <v>288</v>
      </c>
      <c r="CE43" s="615"/>
      <c r="CF43" s="615"/>
      <c r="CG43" s="615"/>
      <c r="CH43" s="615"/>
      <c r="CI43" s="615"/>
      <c r="CJ43" s="615"/>
      <c r="CK43" s="615"/>
      <c r="CL43" s="615"/>
      <c r="CM43" s="615"/>
      <c r="CN43" s="615"/>
      <c r="CO43" s="615"/>
      <c r="CP43" s="615"/>
      <c r="CQ43" s="616"/>
      <c r="CR43" s="617">
        <v>83393</v>
      </c>
      <c r="CS43" s="648"/>
      <c r="CT43" s="648"/>
      <c r="CU43" s="648"/>
      <c r="CV43" s="648"/>
      <c r="CW43" s="648"/>
      <c r="CX43" s="648"/>
      <c r="CY43" s="649"/>
      <c r="CZ43" s="622">
        <v>0.3</v>
      </c>
      <c r="DA43" s="650"/>
      <c r="DB43" s="650"/>
      <c r="DC43" s="652"/>
      <c r="DD43" s="626">
        <v>83393</v>
      </c>
      <c r="DE43" s="648"/>
      <c r="DF43" s="648"/>
      <c r="DG43" s="648"/>
      <c r="DH43" s="648"/>
      <c r="DI43" s="648"/>
      <c r="DJ43" s="648"/>
      <c r="DK43" s="649"/>
      <c r="DL43" s="686"/>
      <c r="DM43" s="687"/>
      <c r="DN43" s="687"/>
      <c r="DO43" s="687"/>
      <c r="DP43" s="687"/>
      <c r="DQ43" s="687"/>
      <c r="DR43" s="687"/>
      <c r="DS43" s="687"/>
      <c r="DT43" s="687"/>
      <c r="DU43" s="687"/>
      <c r="DV43" s="688"/>
      <c r="DW43" s="689"/>
      <c r="DX43" s="690"/>
      <c r="DY43" s="690"/>
      <c r="DZ43" s="690"/>
      <c r="EA43" s="690"/>
      <c r="EB43" s="690"/>
      <c r="EC43" s="691"/>
    </row>
    <row r="44" spans="2:133" ht="11.25" customHeight="1" x14ac:dyDescent="0.2">
      <c r="B44" s="703" t="s">
        <v>289</v>
      </c>
      <c r="C44" s="703"/>
      <c r="D44" s="703"/>
      <c r="E44" s="703"/>
      <c r="F44" s="703"/>
      <c r="G44" s="703"/>
      <c r="H44" s="703"/>
      <c r="I44" s="703"/>
      <c r="J44" s="703"/>
      <c r="K44" s="703"/>
      <c r="L44" s="703"/>
      <c r="M44" s="703"/>
      <c r="N44" s="703"/>
      <c r="O44" s="703"/>
      <c r="P44" s="703"/>
      <c r="Q44" s="703"/>
      <c r="R44" s="703"/>
      <c r="S44" s="703"/>
      <c r="T44" s="703"/>
      <c r="U44" s="703"/>
      <c r="V44" s="703"/>
      <c r="W44" s="703"/>
      <c r="X44" s="703"/>
      <c r="Y44" s="703"/>
      <c r="Z44" s="703"/>
      <c r="AA44" s="703"/>
      <c r="AB44" s="703"/>
      <c r="AC44" s="703"/>
      <c r="AD44" s="703"/>
      <c r="AE44" s="703"/>
      <c r="AF44" s="703"/>
      <c r="AG44" s="703"/>
      <c r="AH44" s="703"/>
      <c r="AI44" s="703"/>
      <c r="AJ44" s="703"/>
      <c r="AK44" s="703"/>
      <c r="AL44" s="703"/>
      <c r="AM44" s="703"/>
      <c r="AN44" s="703"/>
      <c r="AO44" s="703"/>
      <c r="AP44" s="703"/>
      <c r="AQ44" s="703"/>
      <c r="AR44" s="703"/>
      <c r="AS44" s="703"/>
      <c r="AT44" s="703"/>
      <c r="AU44" s="703"/>
      <c r="AV44" s="703"/>
      <c r="AW44" s="703"/>
      <c r="AX44" s="703"/>
      <c r="AY44" s="703"/>
      <c r="AZ44" s="703"/>
      <c r="BA44" s="703"/>
      <c r="BB44" s="703"/>
      <c r="BC44" s="703"/>
      <c r="BD44" s="703"/>
      <c r="BE44" s="703"/>
      <c r="BF44" s="703"/>
      <c r="BG44" s="703"/>
      <c r="BH44" s="703"/>
      <c r="BI44" s="703"/>
      <c r="BJ44" s="703"/>
      <c r="BK44" s="703"/>
      <c r="BL44" s="703"/>
      <c r="BM44" s="703"/>
      <c r="BN44" s="703"/>
      <c r="BO44" s="703"/>
      <c r="BP44" s="703"/>
      <c r="BQ44" s="703"/>
      <c r="BR44" s="703"/>
      <c r="BS44" s="703"/>
      <c r="BT44" s="703"/>
      <c r="BU44" s="703"/>
      <c r="BV44" s="703"/>
      <c r="BW44" s="703"/>
      <c r="BX44" s="703"/>
      <c r="BY44" s="703"/>
      <c r="BZ44" s="703"/>
      <c r="CA44" s="703"/>
      <c r="CB44" s="703"/>
      <c r="CC44" s="704"/>
      <c r="CD44" s="655" t="s">
        <v>236</v>
      </c>
      <c r="CE44" s="656"/>
      <c r="CF44" s="614" t="s">
        <v>290</v>
      </c>
      <c r="CG44" s="615"/>
      <c r="CH44" s="615"/>
      <c r="CI44" s="615"/>
      <c r="CJ44" s="615"/>
      <c r="CK44" s="615"/>
      <c r="CL44" s="615"/>
      <c r="CM44" s="615"/>
      <c r="CN44" s="615"/>
      <c r="CO44" s="615"/>
      <c r="CP44" s="615"/>
      <c r="CQ44" s="616"/>
      <c r="CR44" s="617">
        <v>3450100</v>
      </c>
      <c r="CS44" s="618"/>
      <c r="CT44" s="618"/>
      <c r="CU44" s="618"/>
      <c r="CV44" s="618"/>
      <c r="CW44" s="618"/>
      <c r="CX44" s="618"/>
      <c r="CY44" s="619"/>
      <c r="CZ44" s="622">
        <v>11.3</v>
      </c>
      <c r="DA44" s="623"/>
      <c r="DB44" s="623"/>
      <c r="DC44" s="629"/>
      <c r="DD44" s="626">
        <v>1022210</v>
      </c>
      <c r="DE44" s="618"/>
      <c r="DF44" s="618"/>
      <c r="DG44" s="618"/>
      <c r="DH44" s="618"/>
      <c r="DI44" s="618"/>
      <c r="DJ44" s="618"/>
      <c r="DK44" s="619"/>
      <c r="DL44" s="686"/>
      <c r="DM44" s="687"/>
      <c r="DN44" s="687"/>
      <c r="DO44" s="687"/>
      <c r="DP44" s="687"/>
      <c r="DQ44" s="687"/>
      <c r="DR44" s="687"/>
      <c r="DS44" s="687"/>
      <c r="DT44" s="687"/>
      <c r="DU44" s="687"/>
      <c r="DV44" s="688"/>
      <c r="DW44" s="689"/>
      <c r="DX44" s="690"/>
      <c r="DY44" s="690"/>
      <c r="DZ44" s="690"/>
      <c r="EA44" s="690"/>
      <c r="EB44" s="690"/>
      <c r="EC44" s="691"/>
    </row>
    <row r="45" spans="2:133" ht="11.25" customHeight="1" x14ac:dyDescent="0.2">
      <c r="B45" s="703" t="s">
        <v>291</v>
      </c>
      <c r="C45" s="703"/>
      <c r="D45" s="703"/>
      <c r="E45" s="703"/>
      <c r="F45" s="703"/>
      <c r="G45" s="703"/>
      <c r="H45" s="703"/>
      <c r="I45" s="703"/>
      <c r="J45" s="703"/>
      <c r="K45" s="703"/>
      <c r="L45" s="703"/>
      <c r="M45" s="703"/>
      <c r="N45" s="703"/>
      <c r="O45" s="703"/>
      <c r="P45" s="703"/>
      <c r="Q45" s="703"/>
      <c r="R45" s="703"/>
      <c r="S45" s="703"/>
      <c r="T45" s="703"/>
      <c r="U45" s="703"/>
      <c r="V45" s="703"/>
      <c r="W45" s="703"/>
      <c r="X45" s="703"/>
      <c r="Y45" s="703"/>
      <c r="Z45" s="703"/>
      <c r="AA45" s="703"/>
      <c r="AB45" s="703"/>
      <c r="AC45" s="703"/>
      <c r="AD45" s="703"/>
      <c r="AE45" s="703"/>
      <c r="AF45" s="703"/>
      <c r="AG45" s="703"/>
      <c r="AH45" s="703"/>
      <c r="AI45" s="703"/>
      <c r="AJ45" s="703"/>
      <c r="AK45" s="703"/>
      <c r="AL45" s="703"/>
      <c r="AM45" s="703"/>
      <c r="AN45" s="703"/>
      <c r="AO45" s="703"/>
      <c r="AP45" s="703"/>
      <c r="AQ45" s="703"/>
      <c r="AR45" s="703"/>
      <c r="AS45" s="703"/>
      <c r="AT45" s="703"/>
      <c r="AU45" s="703"/>
      <c r="AV45" s="703"/>
      <c r="AW45" s="703"/>
      <c r="AX45" s="703"/>
      <c r="AY45" s="703"/>
      <c r="AZ45" s="703"/>
      <c r="BA45" s="703"/>
      <c r="BB45" s="703"/>
      <c r="BC45" s="703"/>
      <c r="BD45" s="703"/>
      <c r="BE45" s="703"/>
      <c r="BF45" s="703"/>
      <c r="BG45" s="703"/>
      <c r="BH45" s="703"/>
      <c r="BI45" s="703"/>
      <c r="BJ45" s="703"/>
      <c r="BK45" s="703"/>
      <c r="BL45" s="703"/>
      <c r="BM45" s="703"/>
      <c r="BN45" s="703"/>
      <c r="BO45" s="703"/>
      <c r="BP45" s="703"/>
      <c r="BQ45" s="703"/>
      <c r="BR45" s="703"/>
      <c r="BS45" s="703"/>
      <c r="BT45" s="703"/>
      <c r="BU45" s="703"/>
      <c r="BV45" s="703"/>
      <c r="BW45" s="703"/>
      <c r="BX45" s="703"/>
      <c r="BY45" s="703"/>
      <c r="BZ45" s="703"/>
      <c r="CA45" s="703"/>
      <c r="CB45" s="703"/>
      <c r="CC45" s="704"/>
      <c r="CD45" s="657"/>
      <c r="CE45" s="658"/>
      <c r="CF45" s="614" t="s">
        <v>292</v>
      </c>
      <c r="CG45" s="615"/>
      <c r="CH45" s="615"/>
      <c r="CI45" s="615"/>
      <c r="CJ45" s="615"/>
      <c r="CK45" s="615"/>
      <c r="CL45" s="615"/>
      <c r="CM45" s="615"/>
      <c r="CN45" s="615"/>
      <c r="CO45" s="615"/>
      <c r="CP45" s="615"/>
      <c r="CQ45" s="616"/>
      <c r="CR45" s="617">
        <v>1591500</v>
      </c>
      <c r="CS45" s="648"/>
      <c r="CT45" s="648"/>
      <c r="CU45" s="648"/>
      <c r="CV45" s="648"/>
      <c r="CW45" s="648"/>
      <c r="CX45" s="648"/>
      <c r="CY45" s="649"/>
      <c r="CZ45" s="622">
        <v>5.2</v>
      </c>
      <c r="DA45" s="650"/>
      <c r="DB45" s="650"/>
      <c r="DC45" s="652"/>
      <c r="DD45" s="626">
        <v>149790</v>
      </c>
      <c r="DE45" s="648"/>
      <c r="DF45" s="648"/>
      <c r="DG45" s="648"/>
      <c r="DH45" s="648"/>
      <c r="DI45" s="648"/>
      <c r="DJ45" s="648"/>
      <c r="DK45" s="649"/>
      <c r="DL45" s="686"/>
      <c r="DM45" s="687"/>
      <c r="DN45" s="687"/>
      <c r="DO45" s="687"/>
      <c r="DP45" s="687"/>
      <c r="DQ45" s="687"/>
      <c r="DR45" s="687"/>
      <c r="DS45" s="687"/>
      <c r="DT45" s="687"/>
      <c r="DU45" s="687"/>
      <c r="DV45" s="688"/>
      <c r="DW45" s="689"/>
      <c r="DX45" s="690"/>
      <c r="DY45" s="690"/>
      <c r="DZ45" s="690"/>
      <c r="EA45" s="690"/>
      <c r="EB45" s="690"/>
      <c r="EC45" s="691"/>
    </row>
    <row r="46" spans="2:133" ht="11.25" customHeight="1" x14ac:dyDescent="0.2">
      <c r="B46" s="84"/>
      <c r="CD46" s="657"/>
      <c r="CE46" s="658"/>
      <c r="CF46" s="614" t="s">
        <v>293</v>
      </c>
      <c r="CG46" s="615"/>
      <c r="CH46" s="615"/>
      <c r="CI46" s="615"/>
      <c r="CJ46" s="615"/>
      <c r="CK46" s="615"/>
      <c r="CL46" s="615"/>
      <c r="CM46" s="615"/>
      <c r="CN46" s="615"/>
      <c r="CO46" s="615"/>
      <c r="CP46" s="615"/>
      <c r="CQ46" s="616"/>
      <c r="CR46" s="617">
        <v>1815433</v>
      </c>
      <c r="CS46" s="618"/>
      <c r="CT46" s="618"/>
      <c r="CU46" s="618"/>
      <c r="CV46" s="618"/>
      <c r="CW46" s="618"/>
      <c r="CX46" s="618"/>
      <c r="CY46" s="619"/>
      <c r="CZ46" s="622">
        <v>6</v>
      </c>
      <c r="DA46" s="623"/>
      <c r="DB46" s="623"/>
      <c r="DC46" s="629"/>
      <c r="DD46" s="626">
        <v>857359</v>
      </c>
      <c r="DE46" s="618"/>
      <c r="DF46" s="618"/>
      <c r="DG46" s="618"/>
      <c r="DH46" s="618"/>
      <c r="DI46" s="618"/>
      <c r="DJ46" s="618"/>
      <c r="DK46" s="619"/>
      <c r="DL46" s="686"/>
      <c r="DM46" s="687"/>
      <c r="DN46" s="687"/>
      <c r="DO46" s="687"/>
      <c r="DP46" s="687"/>
      <c r="DQ46" s="687"/>
      <c r="DR46" s="687"/>
      <c r="DS46" s="687"/>
      <c r="DT46" s="687"/>
      <c r="DU46" s="687"/>
      <c r="DV46" s="688"/>
      <c r="DW46" s="689"/>
      <c r="DX46" s="690"/>
      <c r="DY46" s="690"/>
      <c r="DZ46" s="690"/>
      <c r="EA46" s="690"/>
      <c r="EB46" s="690"/>
      <c r="EC46" s="691"/>
    </row>
    <row r="47" spans="2:133" ht="11.25" customHeight="1" x14ac:dyDescent="0.2">
      <c r="B47" s="84"/>
      <c r="CD47" s="657"/>
      <c r="CE47" s="658"/>
      <c r="CF47" s="614" t="s">
        <v>294</v>
      </c>
      <c r="CG47" s="615"/>
      <c r="CH47" s="615"/>
      <c r="CI47" s="615"/>
      <c r="CJ47" s="615"/>
      <c r="CK47" s="615"/>
      <c r="CL47" s="615"/>
      <c r="CM47" s="615"/>
      <c r="CN47" s="615"/>
      <c r="CO47" s="615"/>
      <c r="CP47" s="615"/>
      <c r="CQ47" s="616"/>
      <c r="CR47" s="617" t="s">
        <v>64</v>
      </c>
      <c r="CS47" s="648"/>
      <c r="CT47" s="648"/>
      <c r="CU47" s="648"/>
      <c r="CV47" s="648"/>
      <c r="CW47" s="648"/>
      <c r="CX47" s="648"/>
      <c r="CY47" s="649"/>
      <c r="CZ47" s="622" t="s">
        <v>64</v>
      </c>
      <c r="DA47" s="650"/>
      <c r="DB47" s="650"/>
      <c r="DC47" s="652"/>
      <c r="DD47" s="626" t="s">
        <v>64</v>
      </c>
      <c r="DE47" s="648"/>
      <c r="DF47" s="648"/>
      <c r="DG47" s="648"/>
      <c r="DH47" s="648"/>
      <c r="DI47" s="648"/>
      <c r="DJ47" s="648"/>
      <c r="DK47" s="649"/>
      <c r="DL47" s="686"/>
      <c r="DM47" s="687"/>
      <c r="DN47" s="687"/>
      <c r="DO47" s="687"/>
      <c r="DP47" s="687"/>
      <c r="DQ47" s="687"/>
      <c r="DR47" s="687"/>
      <c r="DS47" s="687"/>
      <c r="DT47" s="687"/>
      <c r="DU47" s="687"/>
      <c r="DV47" s="688"/>
      <c r="DW47" s="689"/>
      <c r="DX47" s="690"/>
      <c r="DY47" s="690"/>
      <c r="DZ47" s="690"/>
      <c r="EA47" s="690"/>
      <c r="EB47" s="690"/>
      <c r="EC47" s="691"/>
    </row>
    <row r="48" spans="2:133" ht="10.8" x14ac:dyDescent="0.2">
      <c r="B48" s="84"/>
      <c r="CD48" s="659"/>
      <c r="CE48" s="660"/>
      <c r="CF48" s="614" t="s">
        <v>295</v>
      </c>
      <c r="CG48" s="615"/>
      <c r="CH48" s="615"/>
      <c r="CI48" s="615"/>
      <c r="CJ48" s="615"/>
      <c r="CK48" s="615"/>
      <c r="CL48" s="615"/>
      <c r="CM48" s="615"/>
      <c r="CN48" s="615"/>
      <c r="CO48" s="615"/>
      <c r="CP48" s="615"/>
      <c r="CQ48" s="616"/>
      <c r="CR48" s="617" t="s">
        <v>64</v>
      </c>
      <c r="CS48" s="618"/>
      <c r="CT48" s="618"/>
      <c r="CU48" s="618"/>
      <c r="CV48" s="618"/>
      <c r="CW48" s="618"/>
      <c r="CX48" s="618"/>
      <c r="CY48" s="619"/>
      <c r="CZ48" s="622" t="s">
        <v>64</v>
      </c>
      <c r="DA48" s="623"/>
      <c r="DB48" s="623"/>
      <c r="DC48" s="629"/>
      <c r="DD48" s="626" t="s">
        <v>64</v>
      </c>
      <c r="DE48" s="618"/>
      <c r="DF48" s="618"/>
      <c r="DG48" s="618"/>
      <c r="DH48" s="618"/>
      <c r="DI48" s="618"/>
      <c r="DJ48" s="618"/>
      <c r="DK48" s="619"/>
      <c r="DL48" s="686"/>
      <c r="DM48" s="687"/>
      <c r="DN48" s="687"/>
      <c r="DO48" s="687"/>
      <c r="DP48" s="687"/>
      <c r="DQ48" s="687"/>
      <c r="DR48" s="687"/>
      <c r="DS48" s="687"/>
      <c r="DT48" s="687"/>
      <c r="DU48" s="687"/>
      <c r="DV48" s="688"/>
      <c r="DW48" s="689"/>
      <c r="DX48" s="690"/>
      <c r="DY48" s="690"/>
      <c r="DZ48" s="690"/>
      <c r="EA48" s="690"/>
      <c r="EB48" s="690"/>
      <c r="EC48" s="691"/>
    </row>
    <row r="49" spans="2:133" ht="11.25" customHeight="1" x14ac:dyDescent="0.2">
      <c r="B49" s="84"/>
      <c r="CD49" s="638" t="s">
        <v>296</v>
      </c>
      <c r="CE49" s="639"/>
      <c r="CF49" s="639"/>
      <c r="CG49" s="639"/>
      <c r="CH49" s="639"/>
      <c r="CI49" s="639"/>
      <c r="CJ49" s="639"/>
      <c r="CK49" s="639"/>
      <c r="CL49" s="639"/>
      <c r="CM49" s="639"/>
      <c r="CN49" s="639"/>
      <c r="CO49" s="639"/>
      <c r="CP49" s="639"/>
      <c r="CQ49" s="640"/>
      <c r="CR49" s="692">
        <v>30423006</v>
      </c>
      <c r="CS49" s="676"/>
      <c r="CT49" s="676"/>
      <c r="CU49" s="676"/>
      <c r="CV49" s="676"/>
      <c r="CW49" s="676"/>
      <c r="CX49" s="676"/>
      <c r="CY49" s="705"/>
      <c r="CZ49" s="697">
        <v>100</v>
      </c>
      <c r="DA49" s="706"/>
      <c r="DB49" s="706"/>
      <c r="DC49" s="707"/>
      <c r="DD49" s="708">
        <v>17356859</v>
      </c>
      <c r="DE49" s="676"/>
      <c r="DF49" s="676"/>
      <c r="DG49" s="676"/>
      <c r="DH49" s="676"/>
      <c r="DI49" s="676"/>
      <c r="DJ49" s="676"/>
      <c r="DK49" s="705"/>
      <c r="DL49" s="709"/>
      <c r="DM49" s="710"/>
      <c r="DN49" s="710"/>
      <c r="DO49" s="710"/>
      <c r="DP49" s="710"/>
      <c r="DQ49" s="710"/>
      <c r="DR49" s="710"/>
      <c r="DS49" s="710"/>
      <c r="DT49" s="710"/>
      <c r="DU49" s="710"/>
      <c r="DV49" s="711"/>
      <c r="DW49" s="712"/>
      <c r="DX49" s="713"/>
      <c r="DY49" s="713"/>
      <c r="DZ49" s="713"/>
      <c r="EA49" s="713"/>
      <c r="EB49" s="713"/>
      <c r="EC49" s="714"/>
    </row>
  </sheetData>
  <sheetProtection algorithmName="SHA-512" hashValue="5soglszfogHT1vh7EvHPXlUHwXLbsXSApprkOYyuZ6qIBPxwV7GZw+NYfiL+QGNYX69Z+V8CCWHB8bcm3jTs5A==" saltValue="EDbk6SnY9ZF57uTevkB4dQ=="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workbookViewId="0"/>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29" t="s">
        <v>297</v>
      </c>
      <c r="B2" s="729"/>
      <c r="C2" s="729"/>
      <c r="D2" s="729"/>
      <c r="E2" s="729"/>
      <c r="F2" s="729"/>
      <c r="G2" s="729"/>
      <c r="H2" s="729"/>
      <c r="I2" s="729"/>
      <c r="J2" s="729"/>
      <c r="K2" s="729"/>
      <c r="L2" s="729"/>
      <c r="M2" s="729"/>
      <c r="N2" s="729"/>
      <c r="O2" s="729"/>
      <c r="P2" s="729"/>
      <c r="Q2" s="729"/>
      <c r="R2" s="729"/>
      <c r="S2" s="729"/>
      <c r="T2" s="729"/>
      <c r="U2" s="729"/>
      <c r="V2" s="729"/>
      <c r="W2" s="729"/>
      <c r="X2" s="729"/>
      <c r="Y2" s="729"/>
      <c r="Z2" s="729"/>
      <c r="AA2" s="729"/>
      <c r="AB2" s="729"/>
      <c r="AC2" s="729"/>
      <c r="AD2" s="729"/>
      <c r="AE2" s="729"/>
      <c r="AF2" s="729"/>
      <c r="AG2" s="729"/>
      <c r="AH2" s="729"/>
      <c r="AI2" s="729"/>
      <c r="AJ2" s="729"/>
      <c r="AK2" s="729"/>
      <c r="AL2" s="729"/>
      <c r="AM2" s="729"/>
      <c r="AN2" s="729"/>
      <c r="AO2" s="729"/>
      <c r="AP2" s="729"/>
      <c r="AQ2" s="729"/>
      <c r="AR2" s="729"/>
      <c r="AS2" s="729"/>
      <c r="AT2" s="729"/>
      <c r="AU2" s="729"/>
      <c r="AV2" s="729"/>
      <c r="AW2" s="729"/>
      <c r="AX2" s="729"/>
      <c r="AY2" s="729"/>
      <c r="AZ2" s="729"/>
      <c r="BA2" s="729"/>
      <c r="BB2" s="729"/>
      <c r="BC2" s="729"/>
      <c r="BD2" s="729"/>
      <c r="BE2" s="729"/>
      <c r="BF2" s="729"/>
      <c r="BG2" s="729"/>
      <c r="BH2" s="729"/>
      <c r="BI2" s="729"/>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30" t="s">
        <v>298</v>
      </c>
      <c r="DK2" s="731"/>
      <c r="DL2" s="731"/>
      <c r="DM2" s="731"/>
      <c r="DN2" s="731"/>
      <c r="DO2" s="732"/>
      <c r="DP2" s="87"/>
      <c r="DQ2" s="730" t="s">
        <v>299</v>
      </c>
      <c r="DR2" s="731"/>
      <c r="DS2" s="731"/>
      <c r="DT2" s="731"/>
      <c r="DU2" s="731"/>
      <c r="DV2" s="731"/>
      <c r="DW2" s="731"/>
      <c r="DX2" s="731"/>
      <c r="DY2" s="731"/>
      <c r="DZ2" s="732"/>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733" t="s">
        <v>300</v>
      </c>
      <c r="B4" s="733"/>
      <c r="C4" s="733"/>
      <c r="D4" s="733"/>
      <c r="E4" s="733"/>
      <c r="F4" s="733"/>
      <c r="G4" s="733"/>
      <c r="H4" s="733"/>
      <c r="I4" s="733"/>
      <c r="J4" s="733"/>
      <c r="K4" s="733"/>
      <c r="L4" s="733"/>
      <c r="M4" s="733"/>
      <c r="N4" s="733"/>
      <c r="O4" s="733"/>
      <c r="P4" s="733"/>
      <c r="Q4" s="733"/>
      <c r="R4" s="733"/>
      <c r="S4" s="733"/>
      <c r="T4" s="733"/>
      <c r="U4" s="733"/>
      <c r="V4" s="733"/>
      <c r="W4" s="733"/>
      <c r="X4" s="733"/>
      <c r="Y4" s="733"/>
      <c r="Z4" s="733"/>
      <c r="AA4" s="733"/>
      <c r="AB4" s="733"/>
      <c r="AC4" s="733"/>
      <c r="AD4" s="733"/>
      <c r="AE4" s="733"/>
      <c r="AF4" s="733"/>
      <c r="AG4" s="733"/>
      <c r="AH4" s="733"/>
      <c r="AI4" s="733"/>
      <c r="AJ4" s="733"/>
      <c r="AK4" s="733"/>
      <c r="AL4" s="733"/>
      <c r="AM4" s="733"/>
      <c r="AN4" s="733"/>
      <c r="AO4" s="733"/>
      <c r="AP4" s="733"/>
      <c r="AQ4" s="733"/>
      <c r="AR4" s="733"/>
      <c r="AS4" s="733"/>
      <c r="AT4" s="733"/>
      <c r="AU4" s="733"/>
      <c r="AV4" s="733"/>
      <c r="AW4" s="733"/>
      <c r="AX4" s="733"/>
      <c r="AY4" s="733"/>
      <c r="AZ4" s="91"/>
      <c r="BA4" s="91"/>
      <c r="BB4" s="91"/>
      <c r="BC4" s="91"/>
      <c r="BD4" s="91"/>
      <c r="BE4" s="92"/>
      <c r="BF4" s="92"/>
      <c r="BG4" s="92"/>
      <c r="BH4" s="92"/>
      <c r="BI4" s="92"/>
      <c r="BJ4" s="92"/>
      <c r="BK4" s="92"/>
      <c r="BL4" s="92"/>
      <c r="BM4" s="92"/>
      <c r="BN4" s="92"/>
      <c r="BO4" s="92"/>
      <c r="BP4" s="92"/>
      <c r="BQ4" s="734" t="s">
        <v>301</v>
      </c>
      <c r="BR4" s="734"/>
      <c r="BS4" s="734"/>
      <c r="BT4" s="734"/>
      <c r="BU4" s="734"/>
      <c r="BV4" s="734"/>
      <c r="BW4" s="734"/>
      <c r="BX4" s="734"/>
      <c r="BY4" s="734"/>
      <c r="BZ4" s="734"/>
      <c r="CA4" s="734"/>
      <c r="CB4" s="734"/>
      <c r="CC4" s="734"/>
      <c r="CD4" s="734"/>
      <c r="CE4" s="734"/>
      <c r="CF4" s="734"/>
      <c r="CG4" s="734"/>
      <c r="CH4" s="734"/>
      <c r="CI4" s="734"/>
      <c r="CJ4" s="734"/>
      <c r="CK4" s="734"/>
      <c r="CL4" s="734"/>
      <c r="CM4" s="734"/>
      <c r="CN4" s="734"/>
      <c r="CO4" s="734"/>
      <c r="CP4" s="734"/>
      <c r="CQ4" s="734"/>
      <c r="CR4" s="734"/>
      <c r="CS4" s="734"/>
      <c r="CT4" s="734"/>
      <c r="CU4" s="734"/>
      <c r="CV4" s="734"/>
      <c r="CW4" s="734"/>
      <c r="CX4" s="734"/>
      <c r="CY4" s="734"/>
      <c r="CZ4" s="734"/>
      <c r="DA4" s="734"/>
      <c r="DB4" s="734"/>
      <c r="DC4" s="734"/>
      <c r="DD4" s="734"/>
      <c r="DE4" s="734"/>
      <c r="DF4" s="734"/>
      <c r="DG4" s="734"/>
      <c r="DH4" s="734"/>
      <c r="DI4" s="734"/>
      <c r="DJ4" s="734"/>
      <c r="DK4" s="734"/>
      <c r="DL4" s="734"/>
      <c r="DM4" s="734"/>
      <c r="DN4" s="734"/>
      <c r="DO4" s="734"/>
      <c r="DP4" s="734"/>
      <c r="DQ4" s="734"/>
      <c r="DR4" s="734"/>
      <c r="DS4" s="734"/>
      <c r="DT4" s="734"/>
      <c r="DU4" s="734"/>
      <c r="DV4" s="734"/>
      <c r="DW4" s="734"/>
      <c r="DX4" s="734"/>
      <c r="DY4" s="734"/>
      <c r="DZ4" s="734"/>
      <c r="EA4" s="93"/>
    </row>
    <row r="5" spans="1:131" s="94" customFormat="1" ht="26.25" customHeight="1" x14ac:dyDescent="0.2">
      <c r="A5" s="723" t="s">
        <v>302</v>
      </c>
      <c r="B5" s="724"/>
      <c r="C5" s="724"/>
      <c r="D5" s="724"/>
      <c r="E5" s="724"/>
      <c r="F5" s="724"/>
      <c r="G5" s="724"/>
      <c r="H5" s="724"/>
      <c r="I5" s="724"/>
      <c r="J5" s="724"/>
      <c r="K5" s="724"/>
      <c r="L5" s="724"/>
      <c r="M5" s="724"/>
      <c r="N5" s="724"/>
      <c r="O5" s="724"/>
      <c r="P5" s="725"/>
      <c r="Q5" s="719" t="s">
        <v>303</v>
      </c>
      <c r="R5" s="715"/>
      <c r="S5" s="715"/>
      <c r="T5" s="715"/>
      <c r="U5" s="716"/>
      <c r="V5" s="719" t="s">
        <v>304</v>
      </c>
      <c r="W5" s="715"/>
      <c r="X5" s="715"/>
      <c r="Y5" s="715"/>
      <c r="Z5" s="716"/>
      <c r="AA5" s="719" t="s">
        <v>305</v>
      </c>
      <c r="AB5" s="715"/>
      <c r="AC5" s="715"/>
      <c r="AD5" s="715"/>
      <c r="AE5" s="715"/>
      <c r="AF5" s="735" t="s">
        <v>306</v>
      </c>
      <c r="AG5" s="715"/>
      <c r="AH5" s="715"/>
      <c r="AI5" s="715"/>
      <c r="AJ5" s="721"/>
      <c r="AK5" s="715" t="s">
        <v>307</v>
      </c>
      <c r="AL5" s="715"/>
      <c r="AM5" s="715"/>
      <c r="AN5" s="715"/>
      <c r="AO5" s="716"/>
      <c r="AP5" s="719" t="s">
        <v>308</v>
      </c>
      <c r="AQ5" s="715"/>
      <c r="AR5" s="715"/>
      <c r="AS5" s="715"/>
      <c r="AT5" s="716"/>
      <c r="AU5" s="719" t="s">
        <v>309</v>
      </c>
      <c r="AV5" s="715"/>
      <c r="AW5" s="715"/>
      <c r="AX5" s="715"/>
      <c r="AY5" s="721"/>
      <c r="AZ5" s="91"/>
      <c r="BA5" s="91"/>
      <c r="BB5" s="91"/>
      <c r="BC5" s="91"/>
      <c r="BD5" s="91"/>
      <c r="BE5" s="92"/>
      <c r="BF5" s="92"/>
      <c r="BG5" s="92"/>
      <c r="BH5" s="92"/>
      <c r="BI5" s="92"/>
      <c r="BJ5" s="92"/>
      <c r="BK5" s="92"/>
      <c r="BL5" s="92"/>
      <c r="BM5" s="92"/>
      <c r="BN5" s="92"/>
      <c r="BO5" s="92"/>
      <c r="BP5" s="92"/>
      <c r="BQ5" s="723" t="s">
        <v>310</v>
      </c>
      <c r="BR5" s="724"/>
      <c r="BS5" s="724"/>
      <c r="BT5" s="724"/>
      <c r="BU5" s="724"/>
      <c r="BV5" s="724"/>
      <c r="BW5" s="724"/>
      <c r="BX5" s="724"/>
      <c r="BY5" s="724"/>
      <c r="BZ5" s="724"/>
      <c r="CA5" s="724"/>
      <c r="CB5" s="724"/>
      <c r="CC5" s="724"/>
      <c r="CD5" s="724"/>
      <c r="CE5" s="724"/>
      <c r="CF5" s="724"/>
      <c r="CG5" s="725"/>
      <c r="CH5" s="719" t="s">
        <v>311</v>
      </c>
      <c r="CI5" s="715"/>
      <c r="CJ5" s="715"/>
      <c r="CK5" s="715"/>
      <c r="CL5" s="716"/>
      <c r="CM5" s="719" t="s">
        <v>312</v>
      </c>
      <c r="CN5" s="715"/>
      <c r="CO5" s="715"/>
      <c r="CP5" s="715"/>
      <c r="CQ5" s="716"/>
      <c r="CR5" s="719" t="s">
        <v>313</v>
      </c>
      <c r="CS5" s="715"/>
      <c r="CT5" s="715"/>
      <c r="CU5" s="715"/>
      <c r="CV5" s="716"/>
      <c r="CW5" s="719" t="s">
        <v>314</v>
      </c>
      <c r="CX5" s="715"/>
      <c r="CY5" s="715"/>
      <c r="CZ5" s="715"/>
      <c r="DA5" s="716"/>
      <c r="DB5" s="719" t="s">
        <v>315</v>
      </c>
      <c r="DC5" s="715"/>
      <c r="DD5" s="715"/>
      <c r="DE5" s="715"/>
      <c r="DF5" s="716"/>
      <c r="DG5" s="768" t="s">
        <v>316</v>
      </c>
      <c r="DH5" s="769"/>
      <c r="DI5" s="769"/>
      <c r="DJ5" s="769"/>
      <c r="DK5" s="770"/>
      <c r="DL5" s="768" t="s">
        <v>317</v>
      </c>
      <c r="DM5" s="769"/>
      <c r="DN5" s="769"/>
      <c r="DO5" s="769"/>
      <c r="DP5" s="770"/>
      <c r="DQ5" s="719" t="s">
        <v>318</v>
      </c>
      <c r="DR5" s="715"/>
      <c r="DS5" s="715"/>
      <c r="DT5" s="715"/>
      <c r="DU5" s="716"/>
      <c r="DV5" s="719" t="s">
        <v>309</v>
      </c>
      <c r="DW5" s="715"/>
      <c r="DX5" s="715"/>
      <c r="DY5" s="715"/>
      <c r="DZ5" s="721"/>
      <c r="EA5" s="93"/>
    </row>
    <row r="6" spans="1:131" s="94" customFormat="1" ht="26.25" customHeight="1" thickBot="1" x14ac:dyDescent="0.25">
      <c r="A6" s="726"/>
      <c r="B6" s="727"/>
      <c r="C6" s="727"/>
      <c r="D6" s="727"/>
      <c r="E6" s="727"/>
      <c r="F6" s="727"/>
      <c r="G6" s="727"/>
      <c r="H6" s="727"/>
      <c r="I6" s="727"/>
      <c r="J6" s="727"/>
      <c r="K6" s="727"/>
      <c r="L6" s="727"/>
      <c r="M6" s="727"/>
      <c r="N6" s="727"/>
      <c r="O6" s="727"/>
      <c r="P6" s="728"/>
      <c r="Q6" s="720"/>
      <c r="R6" s="717"/>
      <c r="S6" s="717"/>
      <c r="T6" s="717"/>
      <c r="U6" s="718"/>
      <c r="V6" s="720"/>
      <c r="W6" s="717"/>
      <c r="X6" s="717"/>
      <c r="Y6" s="717"/>
      <c r="Z6" s="718"/>
      <c r="AA6" s="720"/>
      <c r="AB6" s="717"/>
      <c r="AC6" s="717"/>
      <c r="AD6" s="717"/>
      <c r="AE6" s="717"/>
      <c r="AF6" s="736"/>
      <c r="AG6" s="717"/>
      <c r="AH6" s="717"/>
      <c r="AI6" s="717"/>
      <c r="AJ6" s="722"/>
      <c r="AK6" s="717"/>
      <c r="AL6" s="717"/>
      <c r="AM6" s="717"/>
      <c r="AN6" s="717"/>
      <c r="AO6" s="718"/>
      <c r="AP6" s="720"/>
      <c r="AQ6" s="717"/>
      <c r="AR6" s="717"/>
      <c r="AS6" s="717"/>
      <c r="AT6" s="718"/>
      <c r="AU6" s="720"/>
      <c r="AV6" s="717"/>
      <c r="AW6" s="717"/>
      <c r="AX6" s="717"/>
      <c r="AY6" s="722"/>
      <c r="AZ6" s="91"/>
      <c r="BA6" s="91"/>
      <c r="BB6" s="91"/>
      <c r="BC6" s="91"/>
      <c r="BD6" s="91"/>
      <c r="BE6" s="92"/>
      <c r="BF6" s="92"/>
      <c r="BG6" s="92"/>
      <c r="BH6" s="92"/>
      <c r="BI6" s="92"/>
      <c r="BJ6" s="92"/>
      <c r="BK6" s="92"/>
      <c r="BL6" s="92"/>
      <c r="BM6" s="92"/>
      <c r="BN6" s="92"/>
      <c r="BO6" s="92"/>
      <c r="BP6" s="92"/>
      <c r="BQ6" s="726"/>
      <c r="BR6" s="727"/>
      <c r="BS6" s="727"/>
      <c r="BT6" s="727"/>
      <c r="BU6" s="727"/>
      <c r="BV6" s="727"/>
      <c r="BW6" s="727"/>
      <c r="BX6" s="727"/>
      <c r="BY6" s="727"/>
      <c r="BZ6" s="727"/>
      <c r="CA6" s="727"/>
      <c r="CB6" s="727"/>
      <c r="CC6" s="727"/>
      <c r="CD6" s="727"/>
      <c r="CE6" s="727"/>
      <c r="CF6" s="727"/>
      <c r="CG6" s="728"/>
      <c r="CH6" s="720"/>
      <c r="CI6" s="717"/>
      <c r="CJ6" s="717"/>
      <c r="CK6" s="717"/>
      <c r="CL6" s="718"/>
      <c r="CM6" s="720"/>
      <c r="CN6" s="717"/>
      <c r="CO6" s="717"/>
      <c r="CP6" s="717"/>
      <c r="CQ6" s="718"/>
      <c r="CR6" s="720"/>
      <c r="CS6" s="717"/>
      <c r="CT6" s="717"/>
      <c r="CU6" s="717"/>
      <c r="CV6" s="718"/>
      <c r="CW6" s="720"/>
      <c r="CX6" s="717"/>
      <c r="CY6" s="717"/>
      <c r="CZ6" s="717"/>
      <c r="DA6" s="718"/>
      <c r="DB6" s="720"/>
      <c r="DC6" s="717"/>
      <c r="DD6" s="717"/>
      <c r="DE6" s="717"/>
      <c r="DF6" s="718"/>
      <c r="DG6" s="771"/>
      <c r="DH6" s="772"/>
      <c r="DI6" s="772"/>
      <c r="DJ6" s="772"/>
      <c r="DK6" s="773"/>
      <c r="DL6" s="771"/>
      <c r="DM6" s="772"/>
      <c r="DN6" s="772"/>
      <c r="DO6" s="772"/>
      <c r="DP6" s="773"/>
      <c r="DQ6" s="720"/>
      <c r="DR6" s="717"/>
      <c r="DS6" s="717"/>
      <c r="DT6" s="717"/>
      <c r="DU6" s="718"/>
      <c r="DV6" s="720"/>
      <c r="DW6" s="717"/>
      <c r="DX6" s="717"/>
      <c r="DY6" s="717"/>
      <c r="DZ6" s="722"/>
      <c r="EA6" s="93"/>
    </row>
    <row r="7" spans="1:131" s="94" customFormat="1" ht="26.25" customHeight="1" thickTop="1" x14ac:dyDescent="0.2">
      <c r="A7" s="95">
        <v>1</v>
      </c>
      <c r="B7" s="754" t="s">
        <v>319</v>
      </c>
      <c r="C7" s="755"/>
      <c r="D7" s="755"/>
      <c r="E7" s="755"/>
      <c r="F7" s="755"/>
      <c r="G7" s="755"/>
      <c r="H7" s="755"/>
      <c r="I7" s="755"/>
      <c r="J7" s="755"/>
      <c r="K7" s="755"/>
      <c r="L7" s="755"/>
      <c r="M7" s="755"/>
      <c r="N7" s="755"/>
      <c r="O7" s="755"/>
      <c r="P7" s="756"/>
      <c r="Q7" s="757">
        <v>32663</v>
      </c>
      <c r="R7" s="758"/>
      <c r="S7" s="758"/>
      <c r="T7" s="758"/>
      <c r="U7" s="758"/>
      <c r="V7" s="758">
        <v>30429</v>
      </c>
      <c r="W7" s="758"/>
      <c r="X7" s="758"/>
      <c r="Y7" s="758"/>
      <c r="Z7" s="758"/>
      <c r="AA7" s="758">
        <v>2233</v>
      </c>
      <c r="AB7" s="758"/>
      <c r="AC7" s="758"/>
      <c r="AD7" s="758"/>
      <c r="AE7" s="759"/>
      <c r="AF7" s="760">
        <v>1934</v>
      </c>
      <c r="AG7" s="761"/>
      <c r="AH7" s="761"/>
      <c r="AI7" s="761"/>
      <c r="AJ7" s="762"/>
      <c r="AK7" s="763">
        <v>402</v>
      </c>
      <c r="AL7" s="764"/>
      <c r="AM7" s="764"/>
      <c r="AN7" s="764"/>
      <c r="AO7" s="764"/>
      <c r="AP7" s="764">
        <v>21209</v>
      </c>
      <c r="AQ7" s="764"/>
      <c r="AR7" s="764"/>
      <c r="AS7" s="764"/>
      <c r="AT7" s="764"/>
      <c r="AU7" s="765"/>
      <c r="AV7" s="765"/>
      <c r="AW7" s="765"/>
      <c r="AX7" s="765"/>
      <c r="AY7" s="766"/>
      <c r="AZ7" s="91"/>
      <c r="BA7" s="91"/>
      <c r="BB7" s="91"/>
      <c r="BC7" s="91"/>
      <c r="BD7" s="91"/>
      <c r="BE7" s="92"/>
      <c r="BF7" s="92"/>
      <c r="BG7" s="92"/>
      <c r="BH7" s="92"/>
      <c r="BI7" s="92"/>
      <c r="BJ7" s="92"/>
      <c r="BK7" s="92"/>
      <c r="BL7" s="92"/>
      <c r="BM7" s="92"/>
      <c r="BN7" s="92"/>
      <c r="BO7" s="92"/>
      <c r="BP7" s="92"/>
      <c r="BQ7" s="95">
        <v>1</v>
      </c>
      <c r="BR7" s="96" t="s">
        <v>320</v>
      </c>
      <c r="BS7" s="740" t="s">
        <v>321</v>
      </c>
      <c r="BT7" s="741"/>
      <c r="BU7" s="741"/>
      <c r="BV7" s="741"/>
      <c r="BW7" s="741"/>
      <c r="BX7" s="741"/>
      <c r="BY7" s="741"/>
      <c r="BZ7" s="741"/>
      <c r="CA7" s="741"/>
      <c r="CB7" s="741"/>
      <c r="CC7" s="741"/>
      <c r="CD7" s="741"/>
      <c r="CE7" s="741"/>
      <c r="CF7" s="741"/>
      <c r="CG7" s="767"/>
      <c r="CH7" s="737">
        <v>4</v>
      </c>
      <c r="CI7" s="738"/>
      <c r="CJ7" s="738"/>
      <c r="CK7" s="738"/>
      <c r="CL7" s="739"/>
      <c r="CM7" s="737">
        <v>-44</v>
      </c>
      <c r="CN7" s="738"/>
      <c r="CO7" s="738"/>
      <c r="CP7" s="738"/>
      <c r="CQ7" s="739"/>
      <c r="CR7" s="737">
        <v>45</v>
      </c>
      <c r="CS7" s="738"/>
      <c r="CT7" s="738"/>
      <c r="CU7" s="738"/>
      <c r="CV7" s="739"/>
      <c r="CW7" s="737" t="s">
        <v>322</v>
      </c>
      <c r="CX7" s="738"/>
      <c r="CY7" s="738"/>
      <c r="CZ7" s="738"/>
      <c r="DA7" s="739"/>
      <c r="DB7" s="737" t="s">
        <v>322</v>
      </c>
      <c r="DC7" s="738"/>
      <c r="DD7" s="738"/>
      <c r="DE7" s="738"/>
      <c r="DF7" s="739"/>
      <c r="DG7" s="737" t="s">
        <v>322</v>
      </c>
      <c r="DH7" s="738"/>
      <c r="DI7" s="738"/>
      <c r="DJ7" s="738"/>
      <c r="DK7" s="739"/>
      <c r="DL7" s="737">
        <v>24</v>
      </c>
      <c r="DM7" s="738"/>
      <c r="DN7" s="738"/>
      <c r="DO7" s="738"/>
      <c r="DP7" s="739"/>
      <c r="DQ7" s="737">
        <v>22</v>
      </c>
      <c r="DR7" s="738"/>
      <c r="DS7" s="738"/>
      <c r="DT7" s="738"/>
      <c r="DU7" s="739"/>
      <c r="DV7" s="740"/>
      <c r="DW7" s="741"/>
      <c r="DX7" s="741"/>
      <c r="DY7" s="741"/>
      <c r="DZ7" s="742"/>
      <c r="EA7" s="93"/>
    </row>
    <row r="8" spans="1:131" s="94" customFormat="1" ht="26.25" customHeight="1" x14ac:dyDescent="0.2">
      <c r="A8" s="97">
        <v>2</v>
      </c>
      <c r="B8" s="743" t="s">
        <v>323</v>
      </c>
      <c r="C8" s="744"/>
      <c r="D8" s="744"/>
      <c r="E8" s="744"/>
      <c r="F8" s="744"/>
      <c r="G8" s="744"/>
      <c r="H8" s="744"/>
      <c r="I8" s="744"/>
      <c r="J8" s="744"/>
      <c r="K8" s="744"/>
      <c r="L8" s="744"/>
      <c r="M8" s="744"/>
      <c r="N8" s="744"/>
      <c r="O8" s="744"/>
      <c r="P8" s="745"/>
      <c r="Q8" s="746">
        <v>14</v>
      </c>
      <c r="R8" s="747"/>
      <c r="S8" s="747"/>
      <c r="T8" s="747"/>
      <c r="U8" s="747"/>
      <c r="V8" s="747">
        <v>12</v>
      </c>
      <c r="W8" s="747"/>
      <c r="X8" s="747"/>
      <c r="Y8" s="747"/>
      <c r="Z8" s="747"/>
      <c r="AA8" s="747">
        <v>2</v>
      </c>
      <c r="AB8" s="747"/>
      <c r="AC8" s="747"/>
      <c r="AD8" s="747"/>
      <c r="AE8" s="748"/>
      <c r="AF8" s="749">
        <v>2</v>
      </c>
      <c r="AG8" s="750"/>
      <c r="AH8" s="750"/>
      <c r="AI8" s="750"/>
      <c r="AJ8" s="751"/>
      <c r="AK8" s="752" t="s">
        <v>322</v>
      </c>
      <c r="AL8" s="753"/>
      <c r="AM8" s="753"/>
      <c r="AN8" s="753"/>
      <c r="AO8" s="753"/>
      <c r="AP8" s="753" t="s">
        <v>322</v>
      </c>
      <c r="AQ8" s="753"/>
      <c r="AR8" s="753"/>
      <c r="AS8" s="753"/>
      <c r="AT8" s="753"/>
      <c r="AU8" s="774"/>
      <c r="AV8" s="774"/>
      <c r="AW8" s="774"/>
      <c r="AX8" s="774"/>
      <c r="AY8" s="775"/>
      <c r="AZ8" s="91"/>
      <c r="BA8" s="91"/>
      <c r="BB8" s="91"/>
      <c r="BC8" s="91"/>
      <c r="BD8" s="91"/>
      <c r="BE8" s="92"/>
      <c r="BF8" s="92"/>
      <c r="BG8" s="92"/>
      <c r="BH8" s="92"/>
      <c r="BI8" s="92"/>
      <c r="BJ8" s="92"/>
      <c r="BK8" s="92"/>
      <c r="BL8" s="92"/>
      <c r="BM8" s="92"/>
      <c r="BN8" s="92"/>
      <c r="BO8" s="92"/>
      <c r="BP8" s="92"/>
      <c r="BQ8" s="97">
        <v>2</v>
      </c>
      <c r="BR8" s="98"/>
      <c r="BS8" s="776" t="s">
        <v>324</v>
      </c>
      <c r="BT8" s="777"/>
      <c r="BU8" s="777"/>
      <c r="BV8" s="777"/>
      <c r="BW8" s="777"/>
      <c r="BX8" s="777"/>
      <c r="BY8" s="777"/>
      <c r="BZ8" s="777"/>
      <c r="CA8" s="777"/>
      <c r="CB8" s="777"/>
      <c r="CC8" s="777"/>
      <c r="CD8" s="777"/>
      <c r="CE8" s="777"/>
      <c r="CF8" s="777"/>
      <c r="CG8" s="778"/>
      <c r="CH8" s="779">
        <v>2</v>
      </c>
      <c r="CI8" s="780"/>
      <c r="CJ8" s="780"/>
      <c r="CK8" s="780"/>
      <c r="CL8" s="781"/>
      <c r="CM8" s="779">
        <v>113</v>
      </c>
      <c r="CN8" s="780"/>
      <c r="CO8" s="780"/>
      <c r="CP8" s="780"/>
      <c r="CQ8" s="781"/>
      <c r="CR8" s="779">
        <v>5</v>
      </c>
      <c r="CS8" s="780"/>
      <c r="CT8" s="780"/>
      <c r="CU8" s="780"/>
      <c r="CV8" s="781"/>
      <c r="CW8" s="779" t="s">
        <v>322</v>
      </c>
      <c r="CX8" s="780"/>
      <c r="CY8" s="780"/>
      <c r="CZ8" s="780"/>
      <c r="DA8" s="781"/>
      <c r="DB8" s="779" t="s">
        <v>322</v>
      </c>
      <c r="DC8" s="780"/>
      <c r="DD8" s="780"/>
      <c r="DE8" s="780"/>
      <c r="DF8" s="781"/>
      <c r="DG8" s="779" t="s">
        <v>322</v>
      </c>
      <c r="DH8" s="780"/>
      <c r="DI8" s="780"/>
      <c r="DJ8" s="780"/>
      <c r="DK8" s="781"/>
      <c r="DL8" s="779" t="s">
        <v>322</v>
      </c>
      <c r="DM8" s="780"/>
      <c r="DN8" s="780"/>
      <c r="DO8" s="780"/>
      <c r="DP8" s="781"/>
      <c r="DQ8" s="779" t="s">
        <v>322</v>
      </c>
      <c r="DR8" s="780"/>
      <c r="DS8" s="780"/>
      <c r="DT8" s="780"/>
      <c r="DU8" s="781"/>
      <c r="DV8" s="776"/>
      <c r="DW8" s="777"/>
      <c r="DX8" s="777"/>
      <c r="DY8" s="777"/>
      <c r="DZ8" s="782"/>
      <c r="EA8" s="93"/>
    </row>
    <row r="9" spans="1:131" s="94" customFormat="1" ht="26.25" customHeight="1" x14ac:dyDescent="0.2">
      <c r="A9" s="97">
        <v>3</v>
      </c>
      <c r="B9" s="743" t="s">
        <v>325</v>
      </c>
      <c r="C9" s="744"/>
      <c r="D9" s="744"/>
      <c r="E9" s="744"/>
      <c r="F9" s="744"/>
      <c r="G9" s="744"/>
      <c r="H9" s="744"/>
      <c r="I9" s="744"/>
      <c r="J9" s="744"/>
      <c r="K9" s="744"/>
      <c r="L9" s="744"/>
      <c r="M9" s="744"/>
      <c r="N9" s="744"/>
      <c r="O9" s="744"/>
      <c r="P9" s="745"/>
      <c r="Q9" s="746">
        <v>5</v>
      </c>
      <c r="R9" s="747"/>
      <c r="S9" s="747"/>
      <c r="T9" s="747"/>
      <c r="U9" s="747"/>
      <c r="V9" s="747">
        <v>3</v>
      </c>
      <c r="W9" s="747"/>
      <c r="X9" s="747"/>
      <c r="Y9" s="747"/>
      <c r="Z9" s="747"/>
      <c r="AA9" s="747">
        <v>3</v>
      </c>
      <c r="AB9" s="747"/>
      <c r="AC9" s="747"/>
      <c r="AD9" s="747"/>
      <c r="AE9" s="748"/>
      <c r="AF9" s="749">
        <v>3</v>
      </c>
      <c r="AG9" s="750"/>
      <c r="AH9" s="750"/>
      <c r="AI9" s="750"/>
      <c r="AJ9" s="751"/>
      <c r="AK9" s="752" t="s">
        <v>322</v>
      </c>
      <c r="AL9" s="753"/>
      <c r="AM9" s="753"/>
      <c r="AN9" s="753"/>
      <c r="AO9" s="753"/>
      <c r="AP9" s="753" t="s">
        <v>322</v>
      </c>
      <c r="AQ9" s="753"/>
      <c r="AR9" s="753"/>
      <c r="AS9" s="753"/>
      <c r="AT9" s="753"/>
      <c r="AU9" s="774"/>
      <c r="AV9" s="774"/>
      <c r="AW9" s="774"/>
      <c r="AX9" s="774"/>
      <c r="AY9" s="775"/>
      <c r="AZ9" s="91"/>
      <c r="BA9" s="91"/>
      <c r="BB9" s="91"/>
      <c r="BC9" s="91"/>
      <c r="BD9" s="91"/>
      <c r="BE9" s="92"/>
      <c r="BF9" s="92"/>
      <c r="BG9" s="92"/>
      <c r="BH9" s="92"/>
      <c r="BI9" s="92"/>
      <c r="BJ9" s="92"/>
      <c r="BK9" s="92"/>
      <c r="BL9" s="92"/>
      <c r="BM9" s="92"/>
      <c r="BN9" s="92"/>
      <c r="BO9" s="92"/>
      <c r="BP9" s="92"/>
      <c r="BQ9" s="97">
        <v>3</v>
      </c>
      <c r="BR9" s="98"/>
      <c r="BS9" s="776" t="s">
        <v>326</v>
      </c>
      <c r="BT9" s="777"/>
      <c r="BU9" s="777"/>
      <c r="BV9" s="777"/>
      <c r="BW9" s="777"/>
      <c r="BX9" s="777"/>
      <c r="BY9" s="777"/>
      <c r="BZ9" s="777"/>
      <c r="CA9" s="777"/>
      <c r="CB9" s="777"/>
      <c r="CC9" s="777"/>
      <c r="CD9" s="777"/>
      <c r="CE9" s="777"/>
      <c r="CF9" s="777"/>
      <c r="CG9" s="778"/>
      <c r="CH9" s="779">
        <v>0</v>
      </c>
      <c r="CI9" s="780"/>
      <c r="CJ9" s="780"/>
      <c r="CK9" s="780"/>
      <c r="CL9" s="781"/>
      <c r="CM9" s="779">
        <v>51</v>
      </c>
      <c r="CN9" s="780"/>
      <c r="CO9" s="780"/>
      <c r="CP9" s="780"/>
      <c r="CQ9" s="781"/>
      <c r="CR9" s="779">
        <v>50</v>
      </c>
      <c r="CS9" s="780"/>
      <c r="CT9" s="780"/>
      <c r="CU9" s="780"/>
      <c r="CV9" s="781"/>
      <c r="CW9" s="779" t="s">
        <v>322</v>
      </c>
      <c r="CX9" s="780"/>
      <c r="CY9" s="780"/>
      <c r="CZ9" s="780"/>
      <c r="DA9" s="781"/>
      <c r="DB9" s="779" t="s">
        <v>322</v>
      </c>
      <c r="DC9" s="780"/>
      <c r="DD9" s="780"/>
      <c r="DE9" s="780"/>
      <c r="DF9" s="781"/>
      <c r="DG9" s="779" t="s">
        <v>322</v>
      </c>
      <c r="DH9" s="780"/>
      <c r="DI9" s="780"/>
      <c r="DJ9" s="780"/>
      <c r="DK9" s="781"/>
      <c r="DL9" s="779" t="s">
        <v>322</v>
      </c>
      <c r="DM9" s="780"/>
      <c r="DN9" s="780"/>
      <c r="DO9" s="780"/>
      <c r="DP9" s="781"/>
      <c r="DQ9" s="779" t="s">
        <v>322</v>
      </c>
      <c r="DR9" s="780"/>
      <c r="DS9" s="780"/>
      <c r="DT9" s="780"/>
      <c r="DU9" s="781"/>
      <c r="DV9" s="776"/>
      <c r="DW9" s="777"/>
      <c r="DX9" s="777"/>
      <c r="DY9" s="777"/>
      <c r="DZ9" s="782"/>
      <c r="EA9" s="93"/>
    </row>
    <row r="10" spans="1:131" s="94" customFormat="1" ht="26.25" customHeight="1" x14ac:dyDescent="0.2">
      <c r="A10" s="97">
        <v>4</v>
      </c>
      <c r="B10" s="743"/>
      <c r="C10" s="744"/>
      <c r="D10" s="744"/>
      <c r="E10" s="744"/>
      <c r="F10" s="744"/>
      <c r="G10" s="744"/>
      <c r="H10" s="744"/>
      <c r="I10" s="744"/>
      <c r="J10" s="744"/>
      <c r="K10" s="744"/>
      <c r="L10" s="744"/>
      <c r="M10" s="744"/>
      <c r="N10" s="744"/>
      <c r="O10" s="744"/>
      <c r="P10" s="745"/>
      <c r="Q10" s="746"/>
      <c r="R10" s="747"/>
      <c r="S10" s="747"/>
      <c r="T10" s="747"/>
      <c r="U10" s="747"/>
      <c r="V10" s="747"/>
      <c r="W10" s="747"/>
      <c r="X10" s="747"/>
      <c r="Y10" s="747"/>
      <c r="Z10" s="747"/>
      <c r="AA10" s="747"/>
      <c r="AB10" s="747"/>
      <c r="AC10" s="747"/>
      <c r="AD10" s="747"/>
      <c r="AE10" s="748"/>
      <c r="AF10" s="749"/>
      <c r="AG10" s="750"/>
      <c r="AH10" s="750"/>
      <c r="AI10" s="750"/>
      <c r="AJ10" s="751"/>
      <c r="AK10" s="752"/>
      <c r="AL10" s="753"/>
      <c r="AM10" s="753"/>
      <c r="AN10" s="753"/>
      <c r="AO10" s="753"/>
      <c r="AP10" s="753"/>
      <c r="AQ10" s="753"/>
      <c r="AR10" s="753"/>
      <c r="AS10" s="753"/>
      <c r="AT10" s="753"/>
      <c r="AU10" s="774"/>
      <c r="AV10" s="774"/>
      <c r="AW10" s="774"/>
      <c r="AX10" s="774"/>
      <c r="AY10" s="775"/>
      <c r="AZ10" s="91"/>
      <c r="BA10" s="91"/>
      <c r="BB10" s="91"/>
      <c r="BC10" s="91"/>
      <c r="BD10" s="91"/>
      <c r="BE10" s="92"/>
      <c r="BF10" s="92"/>
      <c r="BG10" s="92"/>
      <c r="BH10" s="92"/>
      <c r="BI10" s="92"/>
      <c r="BJ10" s="92"/>
      <c r="BK10" s="92"/>
      <c r="BL10" s="92"/>
      <c r="BM10" s="92"/>
      <c r="BN10" s="92"/>
      <c r="BO10" s="92"/>
      <c r="BP10" s="92"/>
      <c r="BQ10" s="97">
        <v>4</v>
      </c>
      <c r="BR10" s="98" t="s">
        <v>327</v>
      </c>
      <c r="BS10" s="776" t="s">
        <v>328</v>
      </c>
      <c r="BT10" s="777"/>
      <c r="BU10" s="777"/>
      <c r="BV10" s="777"/>
      <c r="BW10" s="777"/>
      <c r="BX10" s="777"/>
      <c r="BY10" s="777"/>
      <c r="BZ10" s="777"/>
      <c r="CA10" s="777"/>
      <c r="CB10" s="777"/>
      <c r="CC10" s="777"/>
      <c r="CD10" s="777"/>
      <c r="CE10" s="777"/>
      <c r="CF10" s="777"/>
      <c r="CG10" s="778"/>
      <c r="CH10" s="779">
        <v>0</v>
      </c>
      <c r="CI10" s="780"/>
      <c r="CJ10" s="780"/>
      <c r="CK10" s="780"/>
      <c r="CL10" s="781"/>
      <c r="CM10" s="779">
        <v>697</v>
      </c>
      <c r="CN10" s="780"/>
      <c r="CO10" s="780"/>
      <c r="CP10" s="780"/>
      <c r="CQ10" s="781"/>
      <c r="CR10" s="779">
        <v>5</v>
      </c>
      <c r="CS10" s="780"/>
      <c r="CT10" s="780"/>
      <c r="CU10" s="780"/>
      <c r="CV10" s="781"/>
      <c r="CW10" s="779" t="s">
        <v>322</v>
      </c>
      <c r="CX10" s="780"/>
      <c r="CY10" s="780"/>
      <c r="CZ10" s="780"/>
      <c r="DA10" s="781"/>
      <c r="DB10" s="779" t="s">
        <v>322</v>
      </c>
      <c r="DC10" s="780"/>
      <c r="DD10" s="780"/>
      <c r="DE10" s="780"/>
      <c r="DF10" s="781"/>
      <c r="DG10" s="779" t="s">
        <v>322</v>
      </c>
      <c r="DH10" s="780"/>
      <c r="DI10" s="780"/>
      <c r="DJ10" s="780"/>
      <c r="DK10" s="781"/>
      <c r="DL10" s="779" t="s">
        <v>322</v>
      </c>
      <c r="DM10" s="780"/>
      <c r="DN10" s="780"/>
      <c r="DO10" s="780"/>
      <c r="DP10" s="781"/>
      <c r="DQ10" s="779" t="s">
        <v>322</v>
      </c>
      <c r="DR10" s="780"/>
      <c r="DS10" s="780"/>
      <c r="DT10" s="780"/>
      <c r="DU10" s="781"/>
      <c r="DV10" s="776"/>
      <c r="DW10" s="777"/>
      <c r="DX10" s="777"/>
      <c r="DY10" s="777"/>
      <c r="DZ10" s="782"/>
      <c r="EA10" s="93"/>
    </row>
    <row r="11" spans="1:131" s="94" customFormat="1" ht="26.25" customHeight="1" x14ac:dyDescent="0.2">
      <c r="A11" s="97">
        <v>5</v>
      </c>
      <c r="B11" s="743"/>
      <c r="C11" s="744"/>
      <c r="D11" s="744"/>
      <c r="E11" s="744"/>
      <c r="F11" s="744"/>
      <c r="G11" s="744"/>
      <c r="H11" s="744"/>
      <c r="I11" s="744"/>
      <c r="J11" s="744"/>
      <c r="K11" s="744"/>
      <c r="L11" s="744"/>
      <c r="M11" s="744"/>
      <c r="N11" s="744"/>
      <c r="O11" s="744"/>
      <c r="P11" s="745"/>
      <c r="Q11" s="746"/>
      <c r="R11" s="747"/>
      <c r="S11" s="747"/>
      <c r="T11" s="747"/>
      <c r="U11" s="747"/>
      <c r="V11" s="747"/>
      <c r="W11" s="747"/>
      <c r="X11" s="747"/>
      <c r="Y11" s="747"/>
      <c r="Z11" s="747"/>
      <c r="AA11" s="747"/>
      <c r="AB11" s="747"/>
      <c r="AC11" s="747"/>
      <c r="AD11" s="747"/>
      <c r="AE11" s="748"/>
      <c r="AF11" s="749"/>
      <c r="AG11" s="750"/>
      <c r="AH11" s="750"/>
      <c r="AI11" s="750"/>
      <c r="AJ11" s="751"/>
      <c r="AK11" s="752"/>
      <c r="AL11" s="753"/>
      <c r="AM11" s="753"/>
      <c r="AN11" s="753"/>
      <c r="AO11" s="753"/>
      <c r="AP11" s="753"/>
      <c r="AQ11" s="753"/>
      <c r="AR11" s="753"/>
      <c r="AS11" s="753"/>
      <c r="AT11" s="753"/>
      <c r="AU11" s="774"/>
      <c r="AV11" s="774"/>
      <c r="AW11" s="774"/>
      <c r="AX11" s="774"/>
      <c r="AY11" s="775"/>
      <c r="AZ11" s="91"/>
      <c r="BA11" s="91"/>
      <c r="BB11" s="91"/>
      <c r="BC11" s="91"/>
      <c r="BD11" s="91"/>
      <c r="BE11" s="92"/>
      <c r="BF11" s="92"/>
      <c r="BG11" s="92"/>
      <c r="BH11" s="92"/>
      <c r="BI11" s="92"/>
      <c r="BJ11" s="92"/>
      <c r="BK11" s="92"/>
      <c r="BL11" s="92"/>
      <c r="BM11" s="92"/>
      <c r="BN11" s="92"/>
      <c r="BO11" s="92"/>
      <c r="BP11" s="92"/>
      <c r="BQ11" s="97">
        <v>5</v>
      </c>
      <c r="BR11" s="98"/>
      <c r="BS11" s="776"/>
      <c r="BT11" s="777"/>
      <c r="BU11" s="777"/>
      <c r="BV11" s="777"/>
      <c r="BW11" s="777"/>
      <c r="BX11" s="777"/>
      <c r="BY11" s="777"/>
      <c r="BZ11" s="777"/>
      <c r="CA11" s="777"/>
      <c r="CB11" s="777"/>
      <c r="CC11" s="777"/>
      <c r="CD11" s="777"/>
      <c r="CE11" s="777"/>
      <c r="CF11" s="777"/>
      <c r="CG11" s="778"/>
      <c r="CH11" s="779"/>
      <c r="CI11" s="780"/>
      <c r="CJ11" s="780"/>
      <c r="CK11" s="780"/>
      <c r="CL11" s="781"/>
      <c r="CM11" s="779"/>
      <c r="CN11" s="780"/>
      <c r="CO11" s="780"/>
      <c r="CP11" s="780"/>
      <c r="CQ11" s="781"/>
      <c r="CR11" s="779"/>
      <c r="CS11" s="780"/>
      <c r="CT11" s="780"/>
      <c r="CU11" s="780"/>
      <c r="CV11" s="781"/>
      <c r="CW11" s="779"/>
      <c r="CX11" s="780"/>
      <c r="CY11" s="780"/>
      <c r="CZ11" s="780"/>
      <c r="DA11" s="781"/>
      <c r="DB11" s="779"/>
      <c r="DC11" s="780"/>
      <c r="DD11" s="780"/>
      <c r="DE11" s="780"/>
      <c r="DF11" s="781"/>
      <c r="DG11" s="779"/>
      <c r="DH11" s="780"/>
      <c r="DI11" s="780"/>
      <c r="DJ11" s="780"/>
      <c r="DK11" s="781"/>
      <c r="DL11" s="779"/>
      <c r="DM11" s="780"/>
      <c r="DN11" s="780"/>
      <c r="DO11" s="780"/>
      <c r="DP11" s="781"/>
      <c r="DQ11" s="779"/>
      <c r="DR11" s="780"/>
      <c r="DS11" s="780"/>
      <c r="DT11" s="780"/>
      <c r="DU11" s="781"/>
      <c r="DV11" s="776"/>
      <c r="DW11" s="777"/>
      <c r="DX11" s="777"/>
      <c r="DY11" s="777"/>
      <c r="DZ11" s="782"/>
      <c r="EA11" s="93"/>
    </row>
    <row r="12" spans="1:131" s="94" customFormat="1" ht="26.25" customHeight="1" x14ac:dyDescent="0.2">
      <c r="A12" s="97">
        <v>6</v>
      </c>
      <c r="B12" s="743"/>
      <c r="C12" s="744"/>
      <c r="D12" s="744"/>
      <c r="E12" s="744"/>
      <c r="F12" s="744"/>
      <c r="G12" s="744"/>
      <c r="H12" s="744"/>
      <c r="I12" s="744"/>
      <c r="J12" s="744"/>
      <c r="K12" s="744"/>
      <c r="L12" s="744"/>
      <c r="M12" s="744"/>
      <c r="N12" s="744"/>
      <c r="O12" s="744"/>
      <c r="P12" s="745"/>
      <c r="Q12" s="746"/>
      <c r="R12" s="747"/>
      <c r="S12" s="747"/>
      <c r="T12" s="747"/>
      <c r="U12" s="747"/>
      <c r="V12" s="747"/>
      <c r="W12" s="747"/>
      <c r="X12" s="747"/>
      <c r="Y12" s="747"/>
      <c r="Z12" s="747"/>
      <c r="AA12" s="747"/>
      <c r="AB12" s="747"/>
      <c r="AC12" s="747"/>
      <c r="AD12" s="747"/>
      <c r="AE12" s="748"/>
      <c r="AF12" s="749"/>
      <c r="AG12" s="750"/>
      <c r="AH12" s="750"/>
      <c r="AI12" s="750"/>
      <c r="AJ12" s="751"/>
      <c r="AK12" s="752"/>
      <c r="AL12" s="753"/>
      <c r="AM12" s="753"/>
      <c r="AN12" s="753"/>
      <c r="AO12" s="753"/>
      <c r="AP12" s="753"/>
      <c r="AQ12" s="753"/>
      <c r="AR12" s="753"/>
      <c r="AS12" s="753"/>
      <c r="AT12" s="753"/>
      <c r="AU12" s="774"/>
      <c r="AV12" s="774"/>
      <c r="AW12" s="774"/>
      <c r="AX12" s="774"/>
      <c r="AY12" s="775"/>
      <c r="AZ12" s="91"/>
      <c r="BA12" s="91"/>
      <c r="BB12" s="91"/>
      <c r="BC12" s="91"/>
      <c r="BD12" s="91"/>
      <c r="BE12" s="92"/>
      <c r="BF12" s="92"/>
      <c r="BG12" s="92"/>
      <c r="BH12" s="92"/>
      <c r="BI12" s="92"/>
      <c r="BJ12" s="92"/>
      <c r="BK12" s="92"/>
      <c r="BL12" s="92"/>
      <c r="BM12" s="92"/>
      <c r="BN12" s="92"/>
      <c r="BO12" s="92"/>
      <c r="BP12" s="92"/>
      <c r="BQ12" s="97">
        <v>6</v>
      </c>
      <c r="BR12" s="98"/>
      <c r="BS12" s="776"/>
      <c r="BT12" s="777"/>
      <c r="BU12" s="777"/>
      <c r="BV12" s="777"/>
      <c r="BW12" s="777"/>
      <c r="BX12" s="777"/>
      <c r="BY12" s="777"/>
      <c r="BZ12" s="777"/>
      <c r="CA12" s="777"/>
      <c r="CB12" s="777"/>
      <c r="CC12" s="777"/>
      <c r="CD12" s="777"/>
      <c r="CE12" s="777"/>
      <c r="CF12" s="777"/>
      <c r="CG12" s="778"/>
      <c r="CH12" s="779"/>
      <c r="CI12" s="780"/>
      <c r="CJ12" s="780"/>
      <c r="CK12" s="780"/>
      <c r="CL12" s="781"/>
      <c r="CM12" s="779"/>
      <c r="CN12" s="780"/>
      <c r="CO12" s="780"/>
      <c r="CP12" s="780"/>
      <c r="CQ12" s="781"/>
      <c r="CR12" s="779"/>
      <c r="CS12" s="780"/>
      <c r="CT12" s="780"/>
      <c r="CU12" s="780"/>
      <c r="CV12" s="781"/>
      <c r="CW12" s="779"/>
      <c r="CX12" s="780"/>
      <c r="CY12" s="780"/>
      <c r="CZ12" s="780"/>
      <c r="DA12" s="781"/>
      <c r="DB12" s="779"/>
      <c r="DC12" s="780"/>
      <c r="DD12" s="780"/>
      <c r="DE12" s="780"/>
      <c r="DF12" s="781"/>
      <c r="DG12" s="779"/>
      <c r="DH12" s="780"/>
      <c r="DI12" s="780"/>
      <c r="DJ12" s="780"/>
      <c r="DK12" s="781"/>
      <c r="DL12" s="779"/>
      <c r="DM12" s="780"/>
      <c r="DN12" s="780"/>
      <c r="DO12" s="780"/>
      <c r="DP12" s="781"/>
      <c r="DQ12" s="779"/>
      <c r="DR12" s="780"/>
      <c r="DS12" s="780"/>
      <c r="DT12" s="780"/>
      <c r="DU12" s="781"/>
      <c r="DV12" s="776"/>
      <c r="DW12" s="777"/>
      <c r="DX12" s="777"/>
      <c r="DY12" s="777"/>
      <c r="DZ12" s="782"/>
      <c r="EA12" s="93"/>
    </row>
    <row r="13" spans="1:131" s="94" customFormat="1" ht="26.25" customHeight="1" x14ac:dyDescent="0.2">
      <c r="A13" s="97">
        <v>7</v>
      </c>
      <c r="B13" s="743"/>
      <c r="C13" s="744"/>
      <c r="D13" s="744"/>
      <c r="E13" s="744"/>
      <c r="F13" s="744"/>
      <c r="G13" s="744"/>
      <c r="H13" s="744"/>
      <c r="I13" s="744"/>
      <c r="J13" s="744"/>
      <c r="K13" s="744"/>
      <c r="L13" s="744"/>
      <c r="M13" s="744"/>
      <c r="N13" s="744"/>
      <c r="O13" s="744"/>
      <c r="P13" s="745"/>
      <c r="Q13" s="746"/>
      <c r="R13" s="747"/>
      <c r="S13" s="747"/>
      <c r="T13" s="747"/>
      <c r="U13" s="747"/>
      <c r="V13" s="747"/>
      <c r="W13" s="747"/>
      <c r="X13" s="747"/>
      <c r="Y13" s="747"/>
      <c r="Z13" s="747"/>
      <c r="AA13" s="747"/>
      <c r="AB13" s="747"/>
      <c r="AC13" s="747"/>
      <c r="AD13" s="747"/>
      <c r="AE13" s="748"/>
      <c r="AF13" s="749"/>
      <c r="AG13" s="750"/>
      <c r="AH13" s="750"/>
      <c r="AI13" s="750"/>
      <c r="AJ13" s="751"/>
      <c r="AK13" s="752"/>
      <c r="AL13" s="753"/>
      <c r="AM13" s="753"/>
      <c r="AN13" s="753"/>
      <c r="AO13" s="753"/>
      <c r="AP13" s="753"/>
      <c r="AQ13" s="753"/>
      <c r="AR13" s="753"/>
      <c r="AS13" s="753"/>
      <c r="AT13" s="753"/>
      <c r="AU13" s="774"/>
      <c r="AV13" s="774"/>
      <c r="AW13" s="774"/>
      <c r="AX13" s="774"/>
      <c r="AY13" s="775"/>
      <c r="AZ13" s="91"/>
      <c r="BA13" s="91"/>
      <c r="BB13" s="91"/>
      <c r="BC13" s="91"/>
      <c r="BD13" s="91"/>
      <c r="BE13" s="92"/>
      <c r="BF13" s="92"/>
      <c r="BG13" s="92"/>
      <c r="BH13" s="92"/>
      <c r="BI13" s="92"/>
      <c r="BJ13" s="92"/>
      <c r="BK13" s="92"/>
      <c r="BL13" s="92"/>
      <c r="BM13" s="92"/>
      <c r="BN13" s="92"/>
      <c r="BO13" s="92"/>
      <c r="BP13" s="92"/>
      <c r="BQ13" s="97">
        <v>7</v>
      </c>
      <c r="BR13" s="98"/>
      <c r="BS13" s="776"/>
      <c r="BT13" s="777"/>
      <c r="BU13" s="777"/>
      <c r="BV13" s="777"/>
      <c r="BW13" s="777"/>
      <c r="BX13" s="777"/>
      <c r="BY13" s="777"/>
      <c r="BZ13" s="777"/>
      <c r="CA13" s="777"/>
      <c r="CB13" s="777"/>
      <c r="CC13" s="777"/>
      <c r="CD13" s="777"/>
      <c r="CE13" s="777"/>
      <c r="CF13" s="777"/>
      <c r="CG13" s="778"/>
      <c r="CH13" s="779"/>
      <c r="CI13" s="780"/>
      <c r="CJ13" s="780"/>
      <c r="CK13" s="780"/>
      <c r="CL13" s="781"/>
      <c r="CM13" s="779"/>
      <c r="CN13" s="780"/>
      <c r="CO13" s="780"/>
      <c r="CP13" s="780"/>
      <c r="CQ13" s="781"/>
      <c r="CR13" s="779"/>
      <c r="CS13" s="780"/>
      <c r="CT13" s="780"/>
      <c r="CU13" s="780"/>
      <c r="CV13" s="781"/>
      <c r="CW13" s="779"/>
      <c r="CX13" s="780"/>
      <c r="CY13" s="780"/>
      <c r="CZ13" s="780"/>
      <c r="DA13" s="781"/>
      <c r="DB13" s="779"/>
      <c r="DC13" s="780"/>
      <c r="DD13" s="780"/>
      <c r="DE13" s="780"/>
      <c r="DF13" s="781"/>
      <c r="DG13" s="779"/>
      <c r="DH13" s="780"/>
      <c r="DI13" s="780"/>
      <c r="DJ13" s="780"/>
      <c r="DK13" s="781"/>
      <c r="DL13" s="779"/>
      <c r="DM13" s="780"/>
      <c r="DN13" s="780"/>
      <c r="DO13" s="780"/>
      <c r="DP13" s="781"/>
      <c r="DQ13" s="779"/>
      <c r="DR13" s="780"/>
      <c r="DS13" s="780"/>
      <c r="DT13" s="780"/>
      <c r="DU13" s="781"/>
      <c r="DV13" s="776"/>
      <c r="DW13" s="777"/>
      <c r="DX13" s="777"/>
      <c r="DY13" s="777"/>
      <c r="DZ13" s="782"/>
      <c r="EA13" s="93"/>
    </row>
    <row r="14" spans="1:131" s="94" customFormat="1" ht="26.25" customHeight="1" x14ac:dyDescent="0.2">
      <c r="A14" s="97">
        <v>8</v>
      </c>
      <c r="B14" s="743"/>
      <c r="C14" s="744"/>
      <c r="D14" s="744"/>
      <c r="E14" s="744"/>
      <c r="F14" s="744"/>
      <c r="G14" s="744"/>
      <c r="H14" s="744"/>
      <c r="I14" s="744"/>
      <c r="J14" s="744"/>
      <c r="K14" s="744"/>
      <c r="L14" s="744"/>
      <c r="M14" s="744"/>
      <c r="N14" s="744"/>
      <c r="O14" s="744"/>
      <c r="P14" s="745"/>
      <c r="Q14" s="746"/>
      <c r="R14" s="747"/>
      <c r="S14" s="747"/>
      <c r="T14" s="747"/>
      <c r="U14" s="747"/>
      <c r="V14" s="747"/>
      <c r="W14" s="747"/>
      <c r="X14" s="747"/>
      <c r="Y14" s="747"/>
      <c r="Z14" s="747"/>
      <c r="AA14" s="747"/>
      <c r="AB14" s="747"/>
      <c r="AC14" s="747"/>
      <c r="AD14" s="747"/>
      <c r="AE14" s="748"/>
      <c r="AF14" s="749"/>
      <c r="AG14" s="750"/>
      <c r="AH14" s="750"/>
      <c r="AI14" s="750"/>
      <c r="AJ14" s="751"/>
      <c r="AK14" s="752"/>
      <c r="AL14" s="753"/>
      <c r="AM14" s="753"/>
      <c r="AN14" s="753"/>
      <c r="AO14" s="753"/>
      <c r="AP14" s="753"/>
      <c r="AQ14" s="753"/>
      <c r="AR14" s="753"/>
      <c r="AS14" s="753"/>
      <c r="AT14" s="753"/>
      <c r="AU14" s="774"/>
      <c r="AV14" s="774"/>
      <c r="AW14" s="774"/>
      <c r="AX14" s="774"/>
      <c r="AY14" s="775"/>
      <c r="AZ14" s="91"/>
      <c r="BA14" s="91"/>
      <c r="BB14" s="91"/>
      <c r="BC14" s="91"/>
      <c r="BD14" s="91"/>
      <c r="BE14" s="92"/>
      <c r="BF14" s="92"/>
      <c r="BG14" s="92"/>
      <c r="BH14" s="92"/>
      <c r="BI14" s="92"/>
      <c r="BJ14" s="92"/>
      <c r="BK14" s="92"/>
      <c r="BL14" s="92"/>
      <c r="BM14" s="92"/>
      <c r="BN14" s="92"/>
      <c r="BO14" s="92"/>
      <c r="BP14" s="92"/>
      <c r="BQ14" s="97">
        <v>8</v>
      </c>
      <c r="BR14" s="98"/>
      <c r="BS14" s="776"/>
      <c r="BT14" s="777"/>
      <c r="BU14" s="777"/>
      <c r="BV14" s="777"/>
      <c r="BW14" s="777"/>
      <c r="BX14" s="777"/>
      <c r="BY14" s="777"/>
      <c r="BZ14" s="777"/>
      <c r="CA14" s="777"/>
      <c r="CB14" s="777"/>
      <c r="CC14" s="777"/>
      <c r="CD14" s="777"/>
      <c r="CE14" s="777"/>
      <c r="CF14" s="777"/>
      <c r="CG14" s="778"/>
      <c r="CH14" s="779"/>
      <c r="CI14" s="780"/>
      <c r="CJ14" s="780"/>
      <c r="CK14" s="780"/>
      <c r="CL14" s="781"/>
      <c r="CM14" s="779"/>
      <c r="CN14" s="780"/>
      <c r="CO14" s="780"/>
      <c r="CP14" s="780"/>
      <c r="CQ14" s="781"/>
      <c r="CR14" s="779"/>
      <c r="CS14" s="780"/>
      <c r="CT14" s="780"/>
      <c r="CU14" s="780"/>
      <c r="CV14" s="781"/>
      <c r="CW14" s="779"/>
      <c r="CX14" s="780"/>
      <c r="CY14" s="780"/>
      <c r="CZ14" s="780"/>
      <c r="DA14" s="781"/>
      <c r="DB14" s="779"/>
      <c r="DC14" s="780"/>
      <c r="DD14" s="780"/>
      <c r="DE14" s="780"/>
      <c r="DF14" s="781"/>
      <c r="DG14" s="779"/>
      <c r="DH14" s="780"/>
      <c r="DI14" s="780"/>
      <c r="DJ14" s="780"/>
      <c r="DK14" s="781"/>
      <c r="DL14" s="779"/>
      <c r="DM14" s="780"/>
      <c r="DN14" s="780"/>
      <c r="DO14" s="780"/>
      <c r="DP14" s="781"/>
      <c r="DQ14" s="779"/>
      <c r="DR14" s="780"/>
      <c r="DS14" s="780"/>
      <c r="DT14" s="780"/>
      <c r="DU14" s="781"/>
      <c r="DV14" s="776"/>
      <c r="DW14" s="777"/>
      <c r="DX14" s="777"/>
      <c r="DY14" s="777"/>
      <c r="DZ14" s="782"/>
      <c r="EA14" s="93"/>
    </row>
    <row r="15" spans="1:131" s="94" customFormat="1" ht="26.25" customHeight="1" x14ac:dyDescent="0.2">
      <c r="A15" s="97">
        <v>9</v>
      </c>
      <c r="B15" s="743"/>
      <c r="C15" s="744"/>
      <c r="D15" s="744"/>
      <c r="E15" s="744"/>
      <c r="F15" s="744"/>
      <c r="G15" s="744"/>
      <c r="H15" s="744"/>
      <c r="I15" s="744"/>
      <c r="J15" s="744"/>
      <c r="K15" s="744"/>
      <c r="L15" s="744"/>
      <c r="M15" s="744"/>
      <c r="N15" s="744"/>
      <c r="O15" s="744"/>
      <c r="P15" s="745"/>
      <c r="Q15" s="746"/>
      <c r="R15" s="747"/>
      <c r="S15" s="747"/>
      <c r="T15" s="747"/>
      <c r="U15" s="747"/>
      <c r="V15" s="747"/>
      <c r="W15" s="747"/>
      <c r="X15" s="747"/>
      <c r="Y15" s="747"/>
      <c r="Z15" s="747"/>
      <c r="AA15" s="747"/>
      <c r="AB15" s="747"/>
      <c r="AC15" s="747"/>
      <c r="AD15" s="747"/>
      <c r="AE15" s="748"/>
      <c r="AF15" s="749"/>
      <c r="AG15" s="750"/>
      <c r="AH15" s="750"/>
      <c r="AI15" s="750"/>
      <c r="AJ15" s="751"/>
      <c r="AK15" s="752"/>
      <c r="AL15" s="753"/>
      <c r="AM15" s="753"/>
      <c r="AN15" s="753"/>
      <c r="AO15" s="753"/>
      <c r="AP15" s="753"/>
      <c r="AQ15" s="753"/>
      <c r="AR15" s="753"/>
      <c r="AS15" s="753"/>
      <c r="AT15" s="753"/>
      <c r="AU15" s="774"/>
      <c r="AV15" s="774"/>
      <c r="AW15" s="774"/>
      <c r="AX15" s="774"/>
      <c r="AY15" s="775"/>
      <c r="AZ15" s="91"/>
      <c r="BA15" s="91"/>
      <c r="BB15" s="91"/>
      <c r="BC15" s="91"/>
      <c r="BD15" s="91"/>
      <c r="BE15" s="92"/>
      <c r="BF15" s="92"/>
      <c r="BG15" s="92"/>
      <c r="BH15" s="92"/>
      <c r="BI15" s="92"/>
      <c r="BJ15" s="92"/>
      <c r="BK15" s="92"/>
      <c r="BL15" s="92"/>
      <c r="BM15" s="92"/>
      <c r="BN15" s="92"/>
      <c r="BO15" s="92"/>
      <c r="BP15" s="92"/>
      <c r="BQ15" s="97">
        <v>9</v>
      </c>
      <c r="BR15" s="98"/>
      <c r="BS15" s="776"/>
      <c r="BT15" s="777"/>
      <c r="BU15" s="777"/>
      <c r="BV15" s="777"/>
      <c r="BW15" s="777"/>
      <c r="BX15" s="777"/>
      <c r="BY15" s="777"/>
      <c r="BZ15" s="777"/>
      <c r="CA15" s="777"/>
      <c r="CB15" s="777"/>
      <c r="CC15" s="777"/>
      <c r="CD15" s="777"/>
      <c r="CE15" s="777"/>
      <c r="CF15" s="777"/>
      <c r="CG15" s="778"/>
      <c r="CH15" s="779"/>
      <c r="CI15" s="780"/>
      <c r="CJ15" s="780"/>
      <c r="CK15" s="780"/>
      <c r="CL15" s="781"/>
      <c r="CM15" s="779"/>
      <c r="CN15" s="780"/>
      <c r="CO15" s="780"/>
      <c r="CP15" s="780"/>
      <c r="CQ15" s="781"/>
      <c r="CR15" s="779"/>
      <c r="CS15" s="780"/>
      <c r="CT15" s="780"/>
      <c r="CU15" s="780"/>
      <c r="CV15" s="781"/>
      <c r="CW15" s="779"/>
      <c r="CX15" s="780"/>
      <c r="CY15" s="780"/>
      <c r="CZ15" s="780"/>
      <c r="DA15" s="781"/>
      <c r="DB15" s="779"/>
      <c r="DC15" s="780"/>
      <c r="DD15" s="780"/>
      <c r="DE15" s="780"/>
      <c r="DF15" s="781"/>
      <c r="DG15" s="779"/>
      <c r="DH15" s="780"/>
      <c r="DI15" s="780"/>
      <c r="DJ15" s="780"/>
      <c r="DK15" s="781"/>
      <c r="DL15" s="779"/>
      <c r="DM15" s="780"/>
      <c r="DN15" s="780"/>
      <c r="DO15" s="780"/>
      <c r="DP15" s="781"/>
      <c r="DQ15" s="779"/>
      <c r="DR15" s="780"/>
      <c r="DS15" s="780"/>
      <c r="DT15" s="780"/>
      <c r="DU15" s="781"/>
      <c r="DV15" s="776"/>
      <c r="DW15" s="777"/>
      <c r="DX15" s="777"/>
      <c r="DY15" s="777"/>
      <c r="DZ15" s="782"/>
      <c r="EA15" s="93"/>
    </row>
    <row r="16" spans="1:131" s="94" customFormat="1" ht="26.25" customHeight="1" x14ac:dyDescent="0.2">
      <c r="A16" s="97">
        <v>10</v>
      </c>
      <c r="B16" s="743"/>
      <c r="C16" s="744"/>
      <c r="D16" s="744"/>
      <c r="E16" s="744"/>
      <c r="F16" s="744"/>
      <c r="G16" s="744"/>
      <c r="H16" s="744"/>
      <c r="I16" s="744"/>
      <c r="J16" s="744"/>
      <c r="K16" s="744"/>
      <c r="L16" s="744"/>
      <c r="M16" s="744"/>
      <c r="N16" s="744"/>
      <c r="O16" s="744"/>
      <c r="P16" s="745"/>
      <c r="Q16" s="746"/>
      <c r="R16" s="747"/>
      <c r="S16" s="747"/>
      <c r="T16" s="747"/>
      <c r="U16" s="747"/>
      <c r="V16" s="747"/>
      <c r="W16" s="747"/>
      <c r="X16" s="747"/>
      <c r="Y16" s="747"/>
      <c r="Z16" s="747"/>
      <c r="AA16" s="747"/>
      <c r="AB16" s="747"/>
      <c r="AC16" s="747"/>
      <c r="AD16" s="747"/>
      <c r="AE16" s="748"/>
      <c r="AF16" s="749"/>
      <c r="AG16" s="750"/>
      <c r="AH16" s="750"/>
      <c r="AI16" s="750"/>
      <c r="AJ16" s="751"/>
      <c r="AK16" s="752"/>
      <c r="AL16" s="753"/>
      <c r="AM16" s="753"/>
      <c r="AN16" s="753"/>
      <c r="AO16" s="753"/>
      <c r="AP16" s="753"/>
      <c r="AQ16" s="753"/>
      <c r="AR16" s="753"/>
      <c r="AS16" s="753"/>
      <c r="AT16" s="753"/>
      <c r="AU16" s="774"/>
      <c r="AV16" s="774"/>
      <c r="AW16" s="774"/>
      <c r="AX16" s="774"/>
      <c r="AY16" s="775"/>
      <c r="AZ16" s="91"/>
      <c r="BA16" s="91"/>
      <c r="BB16" s="91"/>
      <c r="BC16" s="91"/>
      <c r="BD16" s="91"/>
      <c r="BE16" s="92"/>
      <c r="BF16" s="92"/>
      <c r="BG16" s="92"/>
      <c r="BH16" s="92"/>
      <c r="BI16" s="92"/>
      <c r="BJ16" s="92"/>
      <c r="BK16" s="92"/>
      <c r="BL16" s="92"/>
      <c r="BM16" s="92"/>
      <c r="BN16" s="92"/>
      <c r="BO16" s="92"/>
      <c r="BP16" s="92"/>
      <c r="BQ16" s="97">
        <v>10</v>
      </c>
      <c r="BR16" s="98"/>
      <c r="BS16" s="776"/>
      <c r="BT16" s="777"/>
      <c r="BU16" s="777"/>
      <c r="BV16" s="777"/>
      <c r="BW16" s="777"/>
      <c r="BX16" s="777"/>
      <c r="BY16" s="777"/>
      <c r="BZ16" s="777"/>
      <c r="CA16" s="777"/>
      <c r="CB16" s="777"/>
      <c r="CC16" s="777"/>
      <c r="CD16" s="777"/>
      <c r="CE16" s="777"/>
      <c r="CF16" s="777"/>
      <c r="CG16" s="778"/>
      <c r="CH16" s="779"/>
      <c r="CI16" s="780"/>
      <c r="CJ16" s="780"/>
      <c r="CK16" s="780"/>
      <c r="CL16" s="781"/>
      <c r="CM16" s="779"/>
      <c r="CN16" s="780"/>
      <c r="CO16" s="780"/>
      <c r="CP16" s="780"/>
      <c r="CQ16" s="781"/>
      <c r="CR16" s="779"/>
      <c r="CS16" s="780"/>
      <c r="CT16" s="780"/>
      <c r="CU16" s="780"/>
      <c r="CV16" s="781"/>
      <c r="CW16" s="779"/>
      <c r="CX16" s="780"/>
      <c r="CY16" s="780"/>
      <c r="CZ16" s="780"/>
      <c r="DA16" s="781"/>
      <c r="DB16" s="779"/>
      <c r="DC16" s="780"/>
      <c r="DD16" s="780"/>
      <c r="DE16" s="780"/>
      <c r="DF16" s="781"/>
      <c r="DG16" s="779"/>
      <c r="DH16" s="780"/>
      <c r="DI16" s="780"/>
      <c r="DJ16" s="780"/>
      <c r="DK16" s="781"/>
      <c r="DL16" s="779"/>
      <c r="DM16" s="780"/>
      <c r="DN16" s="780"/>
      <c r="DO16" s="780"/>
      <c r="DP16" s="781"/>
      <c r="DQ16" s="779"/>
      <c r="DR16" s="780"/>
      <c r="DS16" s="780"/>
      <c r="DT16" s="780"/>
      <c r="DU16" s="781"/>
      <c r="DV16" s="776"/>
      <c r="DW16" s="777"/>
      <c r="DX16" s="777"/>
      <c r="DY16" s="777"/>
      <c r="DZ16" s="782"/>
      <c r="EA16" s="93"/>
    </row>
    <row r="17" spans="1:131" s="94" customFormat="1" ht="26.25" customHeight="1" x14ac:dyDescent="0.2">
      <c r="A17" s="97">
        <v>11</v>
      </c>
      <c r="B17" s="743"/>
      <c r="C17" s="744"/>
      <c r="D17" s="744"/>
      <c r="E17" s="744"/>
      <c r="F17" s="744"/>
      <c r="G17" s="744"/>
      <c r="H17" s="744"/>
      <c r="I17" s="744"/>
      <c r="J17" s="744"/>
      <c r="K17" s="744"/>
      <c r="L17" s="744"/>
      <c r="M17" s="744"/>
      <c r="N17" s="744"/>
      <c r="O17" s="744"/>
      <c r="P17" s="745"/>
      <c r="Q17" s="746"/>
      <c r="R17" s="747"/>
      <c r="S17" s="747"/>
      <c r="T17" s="747"/>
      <c r="U17" s="747"/>
      <c r="V17" s="747"/>
      <c r="W17" s="747"/>
      <c r="X17" s="747"/>
      <c r="Y17" s="747"/>
      <c r="Z17" s="747"/>
      <c r="AA17" s="747"/>
      <c r="AB17" s="747"/>
      <c r="AC17" s="747"/>
      <c r="AD17" s="747"/>
      <c r="AE17" s="748"/>
      <c r="AF17" s="749"/>
      <c r="AG17" s="750"/>
      <c r="AH17" s="750"/>
      <c r="AI17" s="750"/>
      <c r="AJ17" s="751"/>
      <c r="AK17" s="752"/>
      <c r="AL17" s="753"/>
      <c r="AM17" s="753"/>
      <c r="AN17" s="753"/>
      <c r="AO17" s="753"/>
      <c r="AP17" s="753"/>
      <c r="AQ17" s="753"/>
      <c r="AR17" s="753"/>
      <c r="AS17" s="753"/>
      <c r="AT17" s="753"/>
      <c r="AU17" s="774"/>
      <c r="AV17" s="774"/>
      <c r="AW17" s="774"/>
      <c r="AX17" s="774"/>
      <c r="AY17" s="775"/>
      <c r="AZ17" s="91"/>
      <c r="BA17" s="91"/>
      <c r="BB17" s="91"/>
      <c r="BC17" s="91"/>
      <c r="BD17" s="91"/>
      <c r="BE17" s="92"/>
      <c r="BF17" s="92"/>
      <c r="BG17" s="92"/>
      <c r="BH17" s="92"/>
      <c r="BI17" s="92"/>
      <c r="BJ17" s="92"/>
      <c r="BK17" s="92"/>
      <c r="BL17" s="92"/>
      <c r="BM17" s="92"/>
      <c r="BN17" s="92"/>
      <c r="BO17" s="92"/>
      <c r="BP17" s="92"/>
      <c r="BQ17" s="97">
        <v>11</v>
      </c>
      <c r="BR17" s="98"/>
      <c r="BS17" s="776"/>
      <c r="BT17" s="777"/>
      <c r="BU17" s="777"/>
      <c r="BV17" s="777"/>
      <c r="BW17" s="777"/>
      <c r="BX17" s="777"/>
      <c r="BY17" s="777"/>
      <c r="BZ17" s="777"/>
      <c r="CA17" s="777"/>
      <c r="CB17" s="777"/>
      <c r="CC17" s="777"/>
      <c r="CD17" s="777"/>
      <c r="CE17" s="777"/>
      <c r="CF17" s="777"/>
      <c r="CG17" s="778"/>
      <c r="CH17" s="779"/>
      <c r="CI17" s="780"/>
      <c r="CJ17" s="780"/>
      <c r="CK17" s="780"/>
      <c r="CL17" s="781"/>
      <c r="CM17" s="779"/>
      <c r="CN17" s="780"/>
      <c r="CO17" s="780"/>
      <c r="CP17" s="780"/>
      <c r="CQ17" s="781"/>
      <c r="CR17" s="779"/>
      <c r="CS17" s="780"/>
      <c r="CT17" s="780"/>
      <c r="CU17" s="780"/>
      <c r="CV17" s="781"/>
      <c r="CW17" s="779"/>
      <c r="CX17" s="780"/>
      <c r="CY17" s="780"/>
      <c r="CZ17" s="780"/>
      <c r="DA17" s="781"/>
      <c r="DB17" s="779"/>
      <c r="DC17" s="780"/>
      <c r="DD17" s="780"/>
      <c r="DE17" s="780"/>
      <c r="DF17" s="781"/>
      <c r="DG17" s="779"/>
      <c r="DH17" s="780"/>
      <c r="DI17" s="780"/>
      <c r="DJ17" s="780"/>
      <c r="DK17" s="781"/>
      <c r="DL17" s="779"/>
      <c r="DM17" s="780"/>
      <c r="DN17" s="780"/>
      <c r="DO17" s="780"/>
      <c r="DP17" s="781"/>
      <c r="DQ17" s="779"/>
      <c r="DR17" s="780"/>
      <c r="DS17" s="780"/>
      <c r="DT17" s="780"/>
      <c r="DU17" s="781"/>
      <c r="DV17" s="776"/>
      <c r="DW17" s="777"/>
      <c r="DX17" s="777"/>
      <c r="DY17" s="777"/>
      <c r="DZ17" s="782"/>
      <c r="EA17" s="93"/>
    </row>
    <row r="18" spans="1:131" s="94" customFormat="1" ht="26.25" customHeight="1" x14ac:dyDescent="0.2">
      <c r="A18" s="97">
        <v>12</v>
      </c>
      <c r="B18" s="743"/>
      <c r="C18" s="744"/>
      <c r="D18" s="744"/>
      <c r="E18" s="744"/>
      <c r="F18" s="744"/>
      <c r="G18" s="744"/>
      <c r="H18" s="744"/>
      <c r="I18" s="744"/>
      <c r="J18" s="744"/>
      <c r="K18" s="744"/>
      <c r="L18" s="744"/>
      <c r="M18" s="744"/>
      <c r="N18" s="744"/>
      <c r="O18" s="744"/>
      <c r="P18" s="745"/>
      <c r="Q18" s="746"/>
      <c r="R18" s="747"/>
      <c r="S18" s="747"/>
      <c r="T18" s="747"/>
      <c r="U18" s="747"/>
      <c r="V18" s="747"/>
      <c r="W18" s="747"/>
      <c r="X18" s="747"/>
      <c r="Y18" s="747"/>
      <c r="Z18" s="747"/>
      <c r="AA18" s="747"/>
      <c r="AB18" s="747"/>
      <c r="AC18" s="747"/>
      <c r="AD18" s="747"/>
      <c r="AE18" s="748"/>
      <c r="AF18" s="749"/>
      <c r="AG18" s="750"/>
      <c r="AH18" s="750"/>
      <c r="AI18" s="750"/>
      <c r="AJ18" s="751"/>
      <c r="AK18" s="752"/>
      <c r="AL18" s="753"/>
      <c r="AM18" s="753"/>
      <c r="AN18" s="753"/>
      <c r="AO18" s="753"/>
      <c r="AP18" s="753"/>
      <c r="AQ18" s="753"/>
      <c r="AR18" s="753"/>
      <c r="AS18" s="753"/>
      <c r="AT18" s="753"/>
      <c r="AU18" s="774"/>
      <c r="AV18" s="774"/>
      <c r="AW18" s="774"/>
      <c r="AX18" s="774"/>
      <c r="AY18" s="775"/>
      <c r="AZ18" s="91"/>
      <c r="BA18" s="91"/>
      <c r="BB18" s="91"/>
      <c r="BC18" s="91"/>
      <c r="BD18" s="91"/>
      <c r="BE18" s="92"/>
      <c r="BF18" s="92"/>
      <c r="BG18" s="92"/>
      <c r="BH18" s="92"/>
      <c r="BI18" s="92"/>
      <c r="BJ18" s="92"/>
      <c r="BK18" s="92"/>
      <c r="BL18" s="92"/>
      <c r="BM18" s="92"/>
      <c r="BN18" s="92"/>
      <c r="BO18" s="92"/>
      <c r="BP18" s="92"/>
      <c r="BQ18" s="97">
        <v>12</v>
      </c>
      <c r="BR18" s="98"/>
      <c r="BS18" s="776"/>
      <c r="BT18" s="777"/>
      <c r="BU18" s="777"/>
      <c r="BV18" s="777"/>
      <c r="BW18" s="777"/>
      <c r="BX18" s="777"/>
      <c r="BY18" s="777"/>
      <c r="BZ18" s="777"/>
      <c r="CA18" s="777"/>
      <c r="CB18" s="777"/>
      <c r="CC18" s="777"/>
      <c r="CD18" s="777"/>
      <c r="CE18" s="777"/>
      <c r="CF18" s="777"/>
      <c r="CG18" s="778"/>
      <c r="CH18" s="779"/>
      <c r="CI18" s="780"/>
      <c r="CJ18" s="780"/>
      <c r="CK18" s="780"/>
      <c r="CL18" s="781"/>
      <c r="CM18" s="779"/>
      <c r="CN18" s="780"/>
      <c r="CO18" s="780"/>
      <c r="CP18" s="780"/>
      <c r="CQ18" s="781"/>
      <c r="CR18" s="779"/>
      <c r="CS18" s="780"/>
      <c r="CT18" s="780"/>
      <c r="CU18" s="780"/>
      <c r="CV18" s="781"/>
      <c r="CW18" s="779"/>
      <c r="CX18" s="780"/>
      <c r="CY18" s="780"/>
      <c r="CZ18" s="780"/>
      <c r="DA18" s="781"/>
      <c r="DB18" s="779"/>
      <c r="DC18" s="780"/>
      <c r="DD18" s="780"/>
      <c r="DE18" s="780"/>
      <c r="DF18" s="781"/>
      <c r="DG18" s="779"/>
      <c r="DH18" s="780"/>
      <c r="DI18" s="780"/>
      <c r="DJ18" s="780"/>
      <c r="DK18" s="781"/>
      <c r="DL18" s="779"/>
      <c r="DM18" s="780"/>
      <c r="DN18" s="780"/>
      <c r="DO18" s="780"/>
      <c r="DP18" s="781"/>
      <c r="DQ18" s="779"/>
      <c r="DR18" s="780"/>
      <c r="DS18" s="780"/>
      <c r="DT18" s="780"/>
      <c r="DU18" s="781"/>
      <c r="DV18" s="776"/>
      <c r="DW18" s="777"/>
      <c r="DX18" s="777"/>
      <c r="DY18" s="777"/>
      <c r="DZ18" s="782"/>
      <c r="EA18" s="93"/>
    </row>
    <row r="19" spans="1:131" s="94" customFormat="1" ht="26.25" customHeight="1" x14ac:dyDescent="0.2">
      <c r="A19" s="97">
        <v>13</v>
      </c>
      <c r="B19" s="743"/>
      <c r="C19" s="744"/>
      <c r="D19" s="744"/>
      <c r="E19" s="744"/>
      <c r="F19" s="744"/>
      <c r="G19" s="744"/>
      <c r="H19" s="744"/>
      <c r="I19" s="744"/>
      <c r="J19" s="744"/>
      <c r="K19" s="744"/>
      <c r="L19" s="744"/>
      <c r="M19" s="744"/>
      <c r="N19" s="744"/>
      <c r="O19" s="744"/>
      <c r="P19" s="745"/>
      <c r="Q19" s="746"/>
      <c r="R19" s="747"/>
      <c r="S19" s="747"/>
      <c r="T19" s="747"/>
      <c r="U19" s="747"/>
      <c r="V19" s="747"/>
      <c r="W19" s="747"/>
      <c r="X19" s="747"/>
      <c r="Y19" s="747"/>
      <c r="Z19" s="747"/>
      <c r="AA19" s="747"/>
      <c r="AB19" s="747"/>
      <c r="AC19" s="747"/>
      <c r="AD19" s="747"/>
      <c r="AE19" s="748"/>
      <c r="AF19" s="749"/>
      <c r="AG19" s="750"/>
      <c r="AH19" s="750"/>
      <c r="AI19" s="750"/>
      <c r="AJ19" s="751"/>
      <c r="AK19" s="752"/>
      <c r="AL19" s="753"/>
      <c r="AM19" s="753"/>
      <c r="AN19" s="753"/>
      <c r="AO19" s="753"/>
      <c r="AP19" s="753"/>
      <c r="AQ19" s="753"/>
      <c r="AR19" s="753"/>
      <c r="AS19" s="753"/>
      <c r="AT19" s="753"/>
      <c r="AU19" s="774"/>
      <c r="AV19" s="774"/>
      <c r="AW19" s="774"/>
      <c r="AX19" s="774"/>
      <c r="AY19" s="775"/>
      <c r="AZ19" s="91"/>
      <c r="BA19" s="91"/>
      <c r="BB19" s="91"/>
      <c r="BC19" s="91"/>
      <c r="BD19" s="91"/>
      <c r="BE19" s="92"/>
      <c r="BF19" s="92"/>
      <c r="BG19" s="92"/>
      <c r="BH19" s="92"/>
      <c r="BI19" s="92"/>
      <c r="BJ19" s="92"/>
      <c r="BK19" s="92"/>
      <c r="BL19" s="92"/>
      <c r="BM19" s="92"/>
      <c r="BN19" s="92"/>
      <c r="BO19" s="92"/>
      <c r="BP19" s="92"/>
      <c r="BQ19" s="97">
        <v>13</v>
      </c>
      <c r="BR19" s="98"/>
      <c r="BS19" s="776"/>
      <c r="BT19" s="777"/>
      <c r="BU19" s="777"/>
      <c r="BV19" s="777"/>
      <c r="BW19" s="777"/>
      <c r="BX19" s="777"/>
      <c r="BY19" s="777"/>
      <c r="BZ19" s="777"/>
      <c r="CA19" s="777"/>
      <c r="CB19" s="777"/>
      <c r="CC19" s="777"/>
      <c r="CD19" s="777"/>
      <c r="CE19" s="777"/>
      <c r="CF19" s="777"/>
      <c r="CG19" s="778"/>
      <c r="CH19" s="779"/>
      <c r="CI19" s="780"/>
      <c r="CJ19" s="780"/>
      <c r="CK19" s="780"/>
      <c r="CL19" s="781"/>
      <c r="CM19" s="779"/>
      <c r="CN19" s="780"/>
      <c r="CO19" s="780"/>
      <c r="CP19" s="780"/>
      <c r="CQ19" s="781"/>
      <c r="CR19" s="779"/>
      <c r="CS19" s="780"/>
      <c r="CT19" s="780"/>
      <c r="CU19" s="780"/>
      <c r="CV19" s="781"/>
      <c r="CW19" s="779"/>
      <c r="CX19" s="780"/>
      <c r="CY19" s="780"/>
      <c r="CZ19" s="780"/>
      <c r="DA19" s="781"/>
      <c r="DB19" s="779"/>
      <c r="DC19" s="780"/>
      <c r="DD19" s="780"/>
      <c r="DE19" s="780"/>
      <c r="DF19" s="781"/>
      <c r="DG19" s="779"/>
      <c r="DH19" s="780"/>
      <c r="DI19" s="780"/>
      <c r="DJ19" s="780"/>
      <c r="DK19" s="781"/>
      <c r="DL19" s="779"/>
      <c r="DM19" s="780"/>
      <c r="DN19" s="780"/>
      <c r="DO19" s="780"/>
      <c r="DP19" s="781"/>
      <c r="DQ19" s="779"/>
      <c r="DR19" s="780"/>
      <c r="DS19" s="780"/>
      <c r="DT19" s="780"/>
      <c r="DU19" s="781"/>
      <c r="DV19" s="776"/>
      <c r="DW19" s="777"/>
      <c r="DX19" s="777"/>
      <c r="DY19" s="777"/>
      <c r="DZ19" s="782"/>
      <c r="EA19" s="93"/>
    </row>
    <row r="20" spans="1:131" s="94" customFormat="1" ht="26.25" customHeight="1" x14ac:dyDescent="0.2">
      <c r="A20" s="97">
        <v>14</v>
      </c>
      <c r="B20" s="743"/>
      <c r="C20" s="744"/>
      <c r="D20" s="744"/>
      <c r="E20" s="744"/>
      <c r="F20" s="744"/>
      <c r="G20" s="744"/>
      <c r="H20" s="744"/>
      <c r="I20" s="744"/>
      <c r="J20" s="744"/>
      <c r="K20" s="744"/>
      <c r="L20" s="744"/>
      <c r="M20" s="744"/>
      <c r="N20" s="744"/>
      <c r="O20" s="744"/>
      <c r="P20" s="745"/>
      <c r="Q20" s="746"/>
      <c r="R20" s="747"/>
      <c r="S20" s="747"/>
      <c r="T20" s="747"/>
      <c r="U20" s="747"/>
      <c r="V20" s="747"/>
      <c r="W20" s="747"/>
      <c r="X20" s="747"/>
      <c r="Y20" s="747"/>
      <c r="Z20" s="747"/>
      <c r="AA20" s="747"/>
      <c r="AB20" s="747"/>
      <c r="AC20" s="747"/>
      <c r="AD20" s="747"/>
      <c r="AE20" s="748"/>
      <c r="AF20" s="749"/>
      <c r="AG20" s="750"/>
      <c r="AH20" s="750"/>
      <c r="AI20" s="750"/>
      <c r="AJ20" s="751"/>
      <c r="AK20" s="752"/>
      <c r="AL20" s="753"/>
      <c r="AM20" s="753"/>
      <c r="AN20" s="753"/>
      <c r="AO20" s="753"/>
      <c r="AP20" s="753"/>
      <c r="AQ20" s="753"/>
      <c r="AR20" s="753"/>
      <c r="AS20" s="753"/>
      <c r="AT20" s="753"/>
      <c r="AU20" s="774"/>
      <c r="AV20" s="774"/>
      <c r="AW20" s="774"/>
      <c r="AX20" s="774"/>
      <c r="AY20" s="775"/>
      <c r="AZ20" s="91"/>
      <c r="BA20" s="91"/>
      <c r="BB20" s="91"/>
      <c r="BC20" s="91"/>
      <c r="BD20" s="91"/>
      <c r="BE20" s="92"/>
      <c r="BF20" s="92"/>
      <c r="BG20" s="92"/>
      <c r="BH20" s="92"/>
      <c r="BI20" s="92"/>
      <c r="BJ20" s="92"/>
      <c r="BK20" s="92"/>
      <c r="BL20" s="92"/>
      <c r="BM20" s="92"/>
      <c r="BN20" s="92"/>
      <c r="BO20" s="92"/>
      <c r="BP20" s="92"/>
      <c r="BQ20" s="97">
        <v>14</v>
      </c>
      <c r="BR20" s="98"/>
      <c r="BS20" s="776"/>
      <c r="BT20" s="777"/>
      <c r="BU20" s="777"/>
      <c r="BV20" s="777"/>
      <c r="BW20" s="777"/>
      <c r="BX20" s="777"/>
      <c r="BY20" s="777"/>
      <c r="BZ20" s="777"/>
      <c r="CA20" s="777"/>
      <c r="CB20" s="777"/>
      <c r="CC20" s="777"/>
      <c r="CD20" s="777"/>
      <c r="CE20" s="777"/>
      <c r="CF20" s="777"/>
      <c r="CG20" s="778"/>
      <c r="CH20" s="779"/>
      <c r="CI20" s="780"/>
      <c r="CJ20" s="780"/>
      <c r="CK20" s="780"/>
      <c r="CL20" s="781"/>
      <c r="CM20" s="779"/>
      <c r="CN20" s="780"/>
      <c r="CO20" s="780"/>
      <c r="CP20" s="780"/>
      <c r="CQ20" s="781"/>
      <c r="CR20" s="779"/>
      <c r="CS20" s="780"/>
      <c r="CT20" s="780"/>
      <c r="CU20" s="780"/>
      <c r="CV20" s="781"/>
      <c r="CW20" s="779"/>
      <c r="CX20" s="780"/>
      <c r="CY20" s="780"/>
      <c r="CZ20" s="780"/>
      <c r="DA20" s="781"/>
      <c r="DB20" s="779"/>
      <c r="DC20" s="780"/>
      <c r="DD20" s="780"/>
      <c r="DE20" s="780"/>
      <c r="DF20" s="781"/>
      <c r="DG20" s="779"/>
      <c r="DH20" s="780"/>
      <c r="DI20" s="780"/>
      <c r="DJ20" s="780"/>
      <c r="DK20" s="781"/>
      <c r="DL20" s="779"/>
      <c r="DM20" s="780"/>
      <c r="DN20" s="780"/>
      <c r="DO20" s="780"/>
      <c r="DP20" s="781"/>
      <c r="DQ20" s="779"/>
      <c r="DR20" s="780"/>
      <c r="DS20" s="780"/>
      <c r="DT20" s="780"/>
      <c r="DU20" s="781"/>
      <c r="DV20" s="776"/>
      <c r="DW20" s="777"/>
      <c r="DX20" s="777"/>
      <c r="DY20" s="777"/>
      <c r="DZ20" s="782"/>
      <c r="EA20" s="93"/>
    </row>
    <row r="21" spans="1:131" s="94" customFormat="1" ht="26.25" customHeight="1" thickBot="1" x14ac:dyDescent="0.25">
      <c r="A21" s="97">
        <v>15</v>
      </c>
      <c r="B21" s="743"/>
      <c r="C21" s="744"/>
      <c r="D21" s="744"/>
      <c r="E21" s="744"/>
      <c r="F21" s="744"/>
      <c r="G21" s="744"/>
      <c r="H21" s="744"/>
      <c r="I21" s="744"/>
      <c r="J21" s="744"/>
      <c r="K21" s="744"/>
      <c r="L21" s="744"/>
      <c r="M21" s="744"/>
      <c r="N21" s="744"/>
      <c r="O21" s="744"/>
      <c r="P21" s="745"/>
      <c r="Q21" s="746"/>
      <c r="R21" s="747"/>
      <c r="S21" s="747"/>
      <c r="T21" s="747"/>
      <c r="U21" s="747"/>
      <c r="V21" s="747"/>
      <c r="W21" s="747"/>
      <c r="X21" s="747"/>
      <c r="Y21" s="747"/>
      <c r="Z21" s="747"/>
      <c r="AA21" s="747"/>
      <c r="AB21" s="747"/>
      <c r="AC21" s="747"/>
      <c r="AD21" s="747"/>
      <c r="AE21" s="748"/>
      <c r="AF21" s="749"/>
      <c r="AG21" s="750"/>
      <c r="AH21" s="750"/>
      <c r="AI21" s="750"/>
      <c r="AJ21" s="751"/>
      <c r="AK21" s="752"/>
      <c r="AL21" s="753"/>
      <c r="AM21" s="753"/>
      <c r="AN21" s="753"/>
      <c r="AO21" s="753"/>
      <c r="AP21" s="753"/>
      <c r="AQ21" s="753"/>
      <c r="AR21" s="753"/>
      <c r="AS21" s="753"/>
      <c r="AT21" s="753"/>
      <c r="AU21" s="774"/>
      <c r="AV21" s="774"/>
      <c r="AW21" s="774"/>
      <c r="AX21" s="774"/>
      <c r="AY21" s="775"/>
      <c r="AZ21" s="91"/>
      <c r="BA21" s="91"/>
      <c r="BB21" s="91"/>
      <c r="BC21" s="91"/>
      <c r="BD21" s="91"/>
      <c r="BE21" s="92"/>
      <c r="BF21" s="92"/>
      <c r="BG21" s="92"/>
      <c r="BH21" s="92"/>
      <c r="BI21" s="92"/>
      <c r="BJ21" s="92"/>
      <c r="BK21" s="92"/>
      <c r="BL21" s="92"/>
      <c r="BM21" s="92"/>
      <c r="BN21" s="92"/>
      <c r="BO21" s="92"/>
      <c r="BP21" s="92"/>
      <c r="BQ21" s="97">
        <v>15</v>
      </c>
      <c r="BR21" s="98"/>
      <c r="BS21" s="776"/>
      <c r="BT21" s="777"/>
      <c r="BU21" s="777"/>
      <c r="BV21" s="777"/>
      <c r="BW21" s="777"/>
      <c r="BX21" s="777"/>
      <c r="BY21" s="777"/>
      <c r="BZ21" s="777"/>
      <c r="CA21" s="777"/>
      <c r="CB21" s="777"/>
      <c r="CC21" s="777"/>
      <c r="CD21" s="777"/>
      <c r="CE21" s="777"/>
      <c r="CF21" s="777"/>
      <c r="CG21" s="778"/>
      <c r="CH21" s="779"/>
      <c r="CI21" s="780"/>
      <c r="CJ21" s="780"/>
      <c r="CK21" s="780"/>
      <c r="CL21" s="781"/>
      <c r="CM21" s="779"/>
      <c r="CN21" s="780"/>
      <c r="CO21" s="780"/>
      <c r="CP21" s="780"/>
      <c r="CQ21" s="781"/>
      <c r="CR21" s="779"/>
      <c r="CS21" s="780"/>
      <c r="CT21" s="780"/>
      <c r="CU21" s="780"/>
      <c r="CV21" s="781"/>
      <c r="CW21" s="779"/>
      <c r="CX21" s="780"/>
      <c r="CY21" s="780"/>
      <c r="CZ21" s="780"/>
      <c r="DA21" s="781"/>
      <c r="DB21" s="779"/>
      <c r="DC21" s="780"/>
      <c r="DD21" s="780"/>
      <c r="DE21" s="780"/>
      <c r="DF21" s="781"/>
      <c r="DG21" s="779"/>
      <c r="DH21" s="780"/>
      <c r="DI21" s="780"/>
      <c r="DJ21" s="780"/>
      <c r="DK21" s="781"/>
      <c r="DL21" s="779"/>
      <c r="DM21" s="780"/>
      <c r="DN21" s="780"/>
      <c r="DO21" s="780"/>
      <c r="DP21" s="781"/>
      <c r="DQ21" s="779"/>
      <c r="DR21" s="780"/>
      <c r="DS21" s="780"/>
      <c r="DT21" s="780"/>
      <c r="DU21" s="781"/>
      <c r="DV21" s="776"/>
      <c r="DW21" s="777"/>
      <c r="DX21" s="777"/>
      <c r="DY21" s="777"/>
      <c r="DZ21" s="782"/>
      <c r="EA21" s="93"/>
    </row>
    <row r="22" spans="1:131" s="94" customFormat="1" ht="26.25" customHeight="1" x14ac:dyDescent="0.2">
      <c r="A22" s="97">
        <v>16</v>
      </c>
      <c r="B22" s="743"/>
      <c r="C22" s="744"/>
      <c r="D22" s="744"/>
      <c r="E22" s="744"/>
      <c r="F22" s="744"/>
      <c r="G22" s="744"/>
      <c r="H22" s="744"/>
      <c r="I22" s="744"/>
      <c r="J22" s="744"/>
      <c r="K22" s="744"/>
      <c r="L22" s="744"/>
      <c r="M22" s="744"/>
      <c r="N22" s="744"/>
      <c r="O22" s="744"/>
      <c r="P22" s="745"/>
      <c r="Q22" s="793"/>
      <c r="R22" s="794"/>
      <c r="S22" s="794"/>
      <c r="T22" s="794"/>
      <c r="U22" s="794"/>
      <c r="V22" s="794"/>
      <c r="W22" s="794"/>
      <c r="X22" s="794"/>
      <c r="Y22" s="794"/>
      <c r="Z22" s="794"/>
      <c r="AA22" s="794"/>
      <c r="AB22" s="794"/>
      <c r="AC22" s="794"/>
      <c r="AD22" s="794"/>
      <c r="AE22" s="795"/>
      <c r="AF22" s="749"/>
      <c r="AG22" s="750"/>
      <c r="AH22" s="750"/>
      <c r="AI22" s="750"/>
      <c r="AJ22" s="751"/>
      <c r="AK22" s="796"/>
      <c r="AL22" s="797"/>
      <c r="AM22" s="797"/>
      <c r="AN22" s="797"/>
      <c r="AO22" s="797"/>
      <c r="AP22" s="797"/>
      <c r="AQ22" s="797"/>
      <c r="AR22" s="797"/>
      <c r="AS22" s="797"/>
      <c r="AT22" s="797"/>
      <c r="AU22" s="798"/>
      <c r="AV22" s="798"/>
      <c r="AW22" s="798"/>
      <c r="AX22" s="798"/>
      <c r="AY22" s="799"/>
      <c r="AZ22" s="800" t="s">
        <v>329</v>
      </c>
      <c r="BA22" s="800"/>
      <c r="BB22" s="800"/>
      <c r="BC22" s="800"/>
      <c r="BD22" s="801"/>
      <c r="BE22" s="92"/>
      <c r="BF22" s="92"/>
      <c r="BG22" s="92"/>
      <c r="BH22" s="92"/>
      <c r="BI22" s="92"/>
      <c r="BJ22" s="92"/>
      <c r="BK22" s="92"/>
      <c r="BL22" s="92"/>
      <c r="BM22" s="92"/>
      <c r="BN22" s="92"/>
      <c r="BO22" s="92"/>
      <c r="BP22" s="92"/>
      <c r="BQ22" s="97">
        <v>16</v>
      </c>
      <c r="BR22" s="98"/>
      <c r="BS22" s="776"/>
      <c r="BT22" s="777"/>
      <c r="BU22" s="777"/>
      <c r="BV22" s="777"/>
      <c r="BW22" s="777"/>
      <c r="BX22" s="777"/>
      <c r="BY22" s="777"/>
      <c r="BZ22" s="777"/>
      <c r="CA22" s="777"/>
      <c r="CB22" s="777"/>
      <c r="CC22" s="777"/>
      <c r="CD22" s="777"/>
      <c r="CE22" s="777"/>
      <c r="CF22" s="777"/>
      <c r="CG22" s="778"/>
      <c r="CH22" s="779"/>
      <c r="CI22" s="780"/>
      <c r="CJ22" s="780"/>
      <c r="CK22" s="780"/>
      <c r="CL22" s="781"/>
      <c r="CM22" s="779"/>
      <c r="CN22" s="780"/>
      <c r="CO22" s="780"/>
      <c r="CP22" s="780"/>
      <c r="CQ22" s="781"/>
      <c r="CR22" s="779"/>
      <c r="CS22" s="780"/>
      <c r="CT22" s="780"/>
      <c r="CU22" s="780"/>
      <c r="CV22" s="781"/>
      <c r="CW22" s="779"/>
      <c r="CX22" s="780"/>
      <c r="CY22" s="780"/>
      <c r="CZ22" s="780"/>
      <c r="DA22" s="781"/>
      <c r="DB22" s="779"/>
      <c r="DC22" s="780"/>
      <c r="DD22" s="780"/>
      <c r="DE22" s="780"/>
      <c r="DF22" s="781"/>
      <c r="DG22" s="779"/>
      <c r="DH22" s="780"/>
      <c r="DI22" s="780"/>
      <c r="DJ22" s="780"/>
      <c r="DK22" s="781"/>
      <c r="DL22" s="779"/>
      <c r="DM22" s="780"/>
      <c r="DN22" s="780"/>
      <c r="DO22" s="780"/>
      <c r="DP22" s="781"/>
      <c r="DQ22" s="779"/>
      <c r="DR22" s="780"/>
      <c r="DS22" s="780"/>
      <c r="DT22" s="780"/>
      <c r="DU22" s="781"/>
      <c r="DV22" s="776"/>
      <c r="DW22" s="777"/>
      <c r="DX22" s="777"/>
      <c r="DY22" s="777"/>
      <c r="DZ22" s="782"/>
      <c r="EA22" s="93"/>
    </row>
    <row r="23" spans="1:131" s="94" customFormat="1" ht="26.25" customHeight="1" thickBot="1" x14ac:dyDescent="0.25">
      <c r="A23" s="99" t="s">
        <v>330</v>
      </c>
      <c r="B23" s="783" t="s">
        <v>331</v>
      </c>
      <c r="C23" s="784"/>
      <c r="D23" s="784"/>
      <c r="E23" s="784"/>
      <c r="F23" s="784"/>
      <c r="G23" s="784"/>
      <c r="H23" s="784"/>
      <c r="I23" s="784"/>
      <c r="J23" s="784"/>
      <c r="K23" s="784"/>
      <c r="L23" s="784"/>
      <c r="M23" s="784"/>
      <c r="N23" s="784"/>
      <c r="O23" s="784"/>
      <c r="P23" s="785"/>
      <c r="Q23" s="786">
        <v>32661</v>
      </c>
      <c r="R23" s="787"/>
      <c r="S23" s="787"/>
      <c r="T23" s="787"/>
      <c r="U23" s="787"/>
      <c r="V23" s="787">
        <v>30423</v>
      </c>
      <c r="W23" s="787"/>
      <c r="X23" s="787"/>
      <c r="Y23" s="787"/>
      <c r="Z23" s="787"/>
      <c r="AA23" s="787">
        <v>2238</v>
      </c>
      <c r="AB23" s="787"/>
      <c r="AC23" s="787"/>
      <c r="AD23" s="787"/>
      <c r="AE23" s="788"/>
      <c r="AF23" s="789">
        <v>1938</v>
      </c>
      <c r="AG23" s="787"/>
      <c r="AH23" s="787"/>
      <c r="AI23" s="787"/>
      <c r="AJ23" s="790"/>
      <c r="AK23" s="791"/>
      <c r="AL23" s="792"/>
      <c r="AM23" s="792"/>
      <c r="AN23" s="792"/>
      <c r="AO23" s="792"/>
      <c r="AP23" s="787">
        <v>21209</v>
      </c>
      <c r="AQ23" s="787"/>
      <c r="AR23" s="787"/>
      <c r="AS23" s="787"/>
      <c r="AT23" s="787"/>
      <c r="AU23" s="803"/>
      <c r="AV23" s="803"/>
      <c r="AW23" s="803"/>
      <c r="AX23" s="803"/>
      <c r="AY23" s="804"/>
      <c r="AZ23" s="805" t="s">
        <v>64</v>
      </c>
      <c r="BA23" s="806"/>
      <c r="BB23" s="806"/>
      <c r="BC23" s="806"/>
      <c r="BD23" s="807"/>
      <c r="BE23" s="92"/>
      <c r="BF23" s="92"/>
      <c r="BG23" s="92"/>
      <c r="BH23" s="92"/>
      <c r="BI23" s="92"/>
      <c r="BJ23" s="92"/>
      <c r="BK23" s="92"/>
      <c r="BL23" s="92"/>
      <c r="BM23" s="92"/>
      <c r="BN23" s="92"/>
      <c r="BO23" s="92"/>
      <c r="BP23" s="92"/>
      <c r="BQ23" s="97">
        <v>17</v>
      </c>
      <c r="BR23" s="98"/>
      <c r="BS23" s="776"/>
      <c r="BT23" s="777"/>
      <c r="BU23" s="777"/>
      <c r="BV23" s="777"/>
      <c r="BW23" s="777"/>
      <c r="BX23" s="777"/>
      <c r="BY23" s="777"/>
      <c r="BZ23" s="777"/>
      <c r="CA23" s="777"/>
      <c r="CB23" s="777"/>
      <c r="CC23" s="777"/>
      <c r="CD23" s="777"/>
      <c r="CE23" s="777"/>
      <c r="CF23" s="777"/>
      <c r="CG23" s="778"/>
      <c r="CH23" s="779"/>
      <c r="CI23" s="780"/>
      <c r="CJ23" s="780"/>
      <c r="CK23" s="780"/>
      <c r="CL23" s="781"/>
      <c r="CM23" s="779"/>
      <c r="CN23" s="780"/>
      <c r="CO23" s="780"/>
      <c r="CP23" s="780"/>
      <c r="CQ23" s="781"/>
      <c r="CR23" s="779"/>
      <c r="CS23" s="780"/>
      <c r="CT23" s="780"/>
      <c r="CU23" s="780"/>
      <c r="CV23" s="781"/>
      <c r="CW23" s="779"/>
      <c r="CX23" s="780"/>
      <c r="CY23" s="780"/>
      <c r="CZ23" s="780"/>
      <c r="DA23" s="781"/>
      <c r="DB23" s="779"/>
      <c r="DC23" s="780"/>
      <c r="DD23" s="780"/>
      <c r="DE23" s="780"/>
      <c r="DF23" s="781"/>
      <c r="DG23" s="779"/>
      <c r="DH23" s="780"/>
      <c r="DI23" s="780"/>
      <c r="DJ23" s="780"/>
      <c r="DK23" s="781"/>
      <c r="DL23" s="779"/>
      <c r="DM23" s="780"/>
      <c r="DN23" s="780"/>
      <c r="DO23" s="780"/>
      <c r="DP23" s="781"/>
      <c r="DQ23" s="779"/>
      <c r="DR23" s="780"/>
      <c r="DS23" s="780"/>
      <c r="DT23" s="780"/>
      <c r="DU23" s="781"/>
      <c r="DV23" s="776"/>
      <c r="DW23" s="777"/>
      <c r="DX23" s="777"/>
      <c r="DY23" s="777"/>
      <c r="DZ23" s="782"/>
      <c r="EA23" s="93"/>
    </row>
    <row r="24" spans="1:131" s="94" customFormat="1" ht="26.25" customHeight="1" x14ac:dyDescent="0.2">
      <c r="A24" s="802" t="s">
        <v>332</v>
      </c>
      <c r="B24" s="802"/>
      <c r="C24" s="802"/>
      <c r="D24" s="802"/>
      <c r="E24" s="802"/>
      <c r="F24" s="802"/>
      <c r="G24" s="802"/>
      <c r="H24" s="802"/>
      <c r="I24" s="802"/>
      <c r="J24" s="802"/>
      <c r="K24" s="802"/>
      <c r="L24" s="802"/>
      <c r="M24" s="802"/>
      <c r="N24" s="802"/>
      <c r="O24" s="802"/>
      <c r="P24" s="802"/>
      <c r="Q24" s="802"/>
      <c r="R24" s="802"/>
      <c r="S24" s="802"/>
      <c r="T24" s="802"/>
      <c r="U24" s="802"/>
      <c r="V24" s="802"/>
      <c r="W24" s="802"/>
      <c r="X24" s="802"/>
      <c r="Y24" s="802"/>
      <c r="Z24" s="802"/>
      <c r="AA24" s="802"/>
      <c r="AB24" s="802"/>
      <c r="AC24" s="802"/>
      <c r="AD24" s="802"/>
      <c r="AE24" s="802"/>
      <c r="AF24" s="802"/>
      <c r="AG24" s="802"/>
      <c r="AH24" s="802"/>
      <c r="AI24" s="802"/>
      <c r="AJ24" s="802"/>
      <c r="AK24" s="802"/>
      <c r="AL24" s="802"/>
      <c r="AM24" s="802"/>
      <c r="AN24" s="802"/>
      <c r="AO24" s="802"/>
      <c r="AP24" s="802"/>
      <c r="AQ24" s="802"/>
      <c r="AR24" s="802"/>
      <c r="AS24" s="802"/>
      <c r="AT24" s="802"/>
      <c r="AU24" s="802"/>
      <c r="AV24" s="802"/>
      <c r="AW24" s="802"/>
      <c r="AX24" s="802"/>
      <c r="AY24" s="802"/>
      <c r="AZ24" s="91"/>
      <c r="BA24" s="91"/>
      <c r="BB24" s="91"/>
      <c r="BC24" s="91"/>
      <c r="BD24" s="91"/>
      <c r="BE24" s="92"/>
      <c r="BF24" s="92"/>
      <c r="BG24" s="92"/>
      <c r="BH24" s="92"/>
      <c r="BI24" s="92"/>
      <c r="BJ24" s="92"/>
      <c r="BK24" s="92"/>
      <c r="BL24" s="92"/>
      <c r="BM24" s="92"/>
      <c r="BN24" s="92"/>
      <c r="BO24" s="92"/>
      <c r="BP24" s="92"/>
      <c r="BQ24" s="97">
        <v>18</v>
      </c>
      <c r="BR24" s="98"/>
      <c r="BS24" s="776"/>
      <c r="BT24" s="777"/>
      <c r="BU24" s="777"/>
      <c r="BV24" s="777"/>
      <c r="BW24" s="777"/>
      <c r="BX24" s="777"/>
      <c r="BY24" s="777"/>
      <c r="BZ24" s="777"/>
      <c r="CA24" s="777"/>
      <c r="CB24" s="777"/>
      <c r="CC24" s="777"/>
      <c r="CD24" s="777"/>
      <c r="CE24" s="777"/>
      <c r="CF24" s="777"/>
      <c r="CG24" s="778"/>
      <c r="CH24" s="779"/>
      <c r="CI24" s="780"/>
      <c r="CJ24" s="780"/>
      <c r="CK24" s="780"/>
      <c r="CL24" s="781"/>
      <c r="CM24" s="779"/>
      <c r="CN24" s="780"/>
      <c r="CO24" s="780"/>
      <c r="CP24" s="780"/>
      <c r="CQ24" s="781"/>
      <c r="CR24" s="779"/>
      <c r="CS24" s="780"/>
      <c r="CT24" s="780"/>
      <c r="CU24" s="780"/>
      <c r="CV24" s="781"/>
      <c r="CW24" s="779"/>
      <c r="CX24" s="780"/>
      <c r="CY24" s="780"/>
      <c r="CZ24" s="780"/>
      <c r="DA24" s="781"/>
      <c r="DB24" s="779"/>
      <c r="DC24" s="780"/>
      <c r="DD24" s="780"/>
      <c r="DE24" s="780"/>
      <c r="DF24" s="781"/>
      <c r="DG24" s="779"/>
      <c r="DH24" s="780"/>
      <c r="DI24" s="780"/>
      <c r="DJ24" s="780"/>
      <c r="DK24" s="781"/>
      <c r="DL24" s="779"/>
      <c r="DM24" s="780"/>
      <c r="DN24" s="780"/>
      <c r="DO24" s="780"/>
      <c r="DP24" s="781"/>
      <c r="DQ24" s="779"/>
      <c r="DR24" s="780"/>
      <c r="DS24" s="780"/>
      <c r="DT24" s="780"/>
      <c r="DU24" s="781"/>
      <c r="DV24" s="776"/>
      <c r="DW24" s="777"/>
      <c r="DX24" s="777"/>
      <c r="DY24" s="777"/>
      <c r="DZ24" s="782"/>
      <c r="EA24" s="93"/>
    </row>
    <row r="25" spans="1:131" ht="26.25" customHeight="1" thickBot="1" x14ac:dyDescent="0.25">
      <c r="A25" s="733" t="s">
        <v>333</v>
      </c>
      <c r="B25" s="733"/>
      <c r="C25" s="733"/>
      <c r="D25" s="733"/>
      <c r="E25" s="733"/>
      <c r="F25" s="733"/>
      <c r="G25" s="733"/>
      <c r="H25" s="733"/>
      <c r="I25" s="733"/>
      <c r="J25" s="733"/>
      <c r="K25" s="733"/>
      <c r="L25" s="733"/>
      <c r="M25" s="733"/>
      <c r="N25" s="733"/>
      <c r="O25" s="733"/>
      <c r="P25" s="733"/>
      <c r="Q25" s="733"/>
      <c r="R25" s="733"/>
      <c r="S25" s="733"/>
      <c r="T25" s="733"/>
      <c r="U25" s="733"/>
      <c r="V25" s="733"/>
      <c r="W25" s="733"/>
      <c r="X25" s="733"/>
      <c r="Y25" s="733"/>
      <c r="Z25" s="733"/>
      <c r="AA25" s="733"/>
      <c r="AB25" s="733"/>
      <c r="AC25" s="733"/>
      <c r="AD25" s="733"/>
      <c r="AE25" s="733"/>
      <c r="AF25" s="733"/>
      <c r="AG25" s="733"/>
      <c r="AH25" s="733"/>
      <c r="AI25" s="733"/>
      <c r="AJ25" s="733"/>
      <c r="AK25" s="733"/>
      <c r="AL25" s="733"/>
      <c r="AM25" s="733"/>
      <c r="AN25" s="733"/>
      <c r="AO25" s="733"/>
      <c r="AP25" s="733"/>
      <c r="AQ25" s="733"/>
      <c r="AR25" s="733"/>
      <c r="AS25" s="733"/>
      <c r="AT25" s="733"/>
      <c r="AU25" s="733"/>
      <c r="AV25" s="733"/>
      <c r="AW25" s="733"/>
      <c r="AX25" s="733"/>
      <c r="AY25" s="733"/>
      <c r="AZ25" s="733"/>
      <c r="BA25" s="733"/>
      <c r="BB25" s="733"/>
      <c r="BC25" s="733"/>
      <c r="BD25" s="733"/>
      <c r="BE25" s="733"/>
      <c r="BF25" s="733"/>
      <c r="BG25" s="733"/>
      <c r="BH25" s="733"/>
      <c r="BI25" s="733"/>
      <c r="BJ25" s="91"/>
      <c r="BK25" s="91"/>
      <c r="BL25" s="91"/>
      <c r="BM25" s="91"/>
      <c r="BN25" s="91"/>
      <c r="BO25" s="100"/>
      <c r="BP25" s="100"/>
      <c r="BQ25" s="97">
        <v>19</v>
      </c>
      <c r="BR25" s="98"/>
      <c r="BS25" s="776"/>
      <c r="BT25" s="777"/>
      <c r="BU25" s="777"/>
      <c r="BV25" s="777"/>
      <c r="BW25" s="777"/>
      <c r="BX25" s="777"/>
      <c r="BY25" s="777"/>
      <c r="BZ25" s="777"/>
      <c r="CA25" s="777"/>
      <c r="CB25" s="777"/>
      <c r="CC25" s="777"/>
      <c r="CD25" s="777"/>
      <c r="CE25" s="777"/>
      <c r="CF25" s="777"/>
      <c r="CG25" s="778"/>
      <c r="CH25" s="779"/>
      <c r="CI25" s="780"/>
      <c r="CJ25" s="780"/>
      <c r="CK25" s="780"/>
      <c r="CL25" s="781"/>
      <c r="CM25" s="779"/>
      <c r="CN25" s="780"/>
      <c r="CO25" s="780"/>
      <c r="CP25" s="780"/>
      <c r="CQ25" s="781"/>
      <c r="CR25" s="779"/>
      <c r="CS25" s="780"/>
      <c r="CT25" s="780"/>
      <c r="CU25" s="780"/>
      <c r="CV25" s="781"/>
      <c r="CW25" s="779"/>
      <c r="CX25" s="780"/>
      <c r="CY25" s="780"/>
      <c r="CZ25" s="780"/>
      <c r="DA25" s="781"/>
      <c r="DB25" s="779"/>
      <c r="DC25" s="780"/>
      <c r="DD25" s="780"/>
      <c r="DE25" s="780"/>
      <c r="DF25" s="781"/>
      <c r="DG25" s="779"/>
      <c r="DH25" s="780"/>
      <c r="DI25" s="780"/>
      <c r="DJ25" s="780"/>
      <c r="DK25" s="781"/>
      <c r="DL25" s="779"/>
      <c r="DM25" s="780"/>
      <c r="DN25" s="780"/>
      <c r="DO25" s="780"/>
      <c r="DP25" s="781"/>
      <c r="DQ25" s="779"/>
      <c r="DR25" s="780"/>
      <c r="DS25" s="780"/>
      <c r="DT25" s="780"/>
      <c r="DU25" s="781"/>
      <c r="DV25" s="776"/>
      <c r="DW25" s="777"/>
      <c r="DX25" s="777"/>
      <c r="DY25" s="777"/>
      <c r="DZ25" s="782"/>
      <c r="EA25" s="89"/>
    </row>
    <row r="26" spans="1:131" ht="26.25" customHeight="1" x14ac:dyDescent="0.2">
      <c r="A26" s="723" t="s">
        <v>302</v>
      </c>
      <c r="B26" s="724"/>
      <c r="C26" s="724"/>
      <c r="D26" s="724"/>
      <c r="E26" s="724"/>
      <c r="F26" s="724"/>
      <c r="G26" s="724"/>
      <c r="H26" s="724"/>
      <c r="I26" s="724"/>
      <c r="J26" s="724"/>
      <c r="K26" s="724"/>
      <c r="L26" s="724"/>
      <c r="M26" s="724"/>
      <c r="N26" s="724"/>
      <c r="O26" s="724"/>
      <c r="P26" s="725"/>
      <c r="Q26" s="719" t="s">
        <v>334</v>
      </c>
      <c r="R26" s="715"/>
      <c r="S26" s="715"/>
      <c r="T26" s="715"/>
      <c r="U26" s="716"/>
      <c r="V26" s="719" t="s">
        <v>335</v>
      </c>
      <c r="W26" s="715"/>
      <c r="X26" s="715"/>
      <c r="Y26" s="715"/>
      <c r="Z26" s="716"/>
      <c r="AA26" s="719" t="s">
        <v>336</v>
      </c>
      <c r="AB26" s="715"/>
      <c r="AC26" s="715"/>
      <c r="AD26" s="715"/>
      <c r="AE26" s="715"/>
      <c r="AF26" s="808" t="s">
        <v>337</v>
      </c>
      <c r="AG26" s="809"/>
      <c r="AH26" s="809"/>
      <c r="AI26" s="809"/>
      <c r="AJ26" s="810"/>
      <c r="AK26" s="715" t="s">
        <v>338</v>
      </c>
      <c r="AL26" s="715"/>
      <c r="AM26" s="715"/>
      <c r="AN26" s="715"/>
      <c r="AO26" s="716"/>
      <c r="AP26" s="719" t="s">
        <v>339</v>
      </c>
      <c r="AQ26" s="715"/>
      <c r="AR26" s="715"/>
      <c r="AS26" s="715"/>
      <c r="AT26" s="716"/>
      <c r="AU26" s="719" t="s">
        <v>340</v>
      </c>
      <c r="AV26" s="715"/>
      <c r="AW26" s="715"/>
      <c r="AX26" s="715"/>
      <c r="AY26" s="716"/>
      <c r="AZ26" s="719" t="s">
        <v>341</v>
      </c>
      <c r="BA26" s="715"/>
      <c r="BB26" s="715"/>
      <c r="BC26" s="715"/>
      <c r="BD26" s="716"/>
      <c r="BE26" s="719" t="s">
        <v>309</v>
      </c>
      <c r="BF26" s="715"/>
      <c r="BG26" s="715"/>
      <c r="BH26" s="715"/>
      <c r="BI26" s="721"/>
      <c r="BJ26" s="91"/>
      <c r="BK26" s="91"/>
      <c r="BL26" s="91"/>
      <c r="BM26" s="91"/>
      <c r="BN26" s="91"/>
      <c r="BO26" s="100"/>
      <c r="BP26" s="100"/>
      <c r="BQ26" s="97">
        <v>20</v>
      </c>
      <c r="BR26" s="98"/>
      <c r="BS26" s="776"/>
      <c r="BT26" s="777"/>
      <c r="BU26" s="777"/>
      <c r="BV26" s="777"/>
      <c r="BW26" s="777"/>
      <c r="BX26" s="777"/>
      <c r="BY26" s="777"/>
      <c r="BZ26" s="777"/>
      <c r="CA26" s="777"/>
      <c r="CB26" s="777"/>
      <c r="CC26" s="777"/>
      <c r="CD26" s="777"/>
      <c r="CE26" s="777"/>
      <c r="CF26" s="777"/>
      <c r="CG26" s="778"/>
      <c r="CH26" s="779"/>
      <c r="CI26" s="780"/>
      <c r="CJ26" s="780"/>
      <c r="CK26" s="780"/>
      <c r="CL26" s="781"/>
      <c r="CM26" s="779"/>
      <c r="CN26" s="780"/>
      <c r="CO26" s="780"/>
      <c r="CP26" s="780"/>
      <c r="CQ26" s="781"/>
      <c r="CR26" s="779"/>
      <c r="CS26" s="780"/>
      <c r="CT26" s="780"/>
      <c r="CU26" s="780"/>
      <c r="CV26" s="781"/>
      <c r="CW26" s="779"/>
      <c r="CX26" s="780"/>
      <c r="CY26" s="780"/>
      <c r="CZ26" s="780"/>
      <c r="DA26" s="781"/>
      <c r="DB26" s="779"/>
      <c r="DC26" s="780"/>
      <c r="DD26" s="780"/>
      <c r="DE26" s="780"/>
      <c r="DF26" s="781"/>
      <c r="DG26" s="779"/>
      <c r="DH26" s="780"/>
      <c r="DI26" s="780"/>
      <c r="DJ26" s="780"/>
      <c r="DK26" s="781"/>
      <c r="DL26" s="779"/>
      <c r="DM26" s="780"/>
      <c r="DN26" s="780"/>
      <c r="DO26" s="780"/>
      <c r="DP26" s="781"/>
      <c r="DQ26" s="779"/>
      <c r="DR26" s="780"/>
      <c r="DS26" s="780"/>
      <c r="DT26" s="780"/>
      <c r="DU26" s="781"/>
      <c r="DV26" s="776"/>
      <c r="DW26" s="777"/>
      <c r="DX26" s="777"/>
      <c r="DY26" s="777"/>
      <c r="DZ26" s="782"/>
      <c r="EA26" s="89"/>
    </row>
    <row r="27" spans="1:131" ht="26.25" customHeight="1" thickBot="1" x14ac:dyDescent="0.25">
      <c r="A27" s="726"/>
      <c r="B27" s="727"/>
      <c r="C27" s="727"/>
      <c r="D27" s="727"/>
      <c r="E27" s="727"/>
      <c r="F27" s="727"/>
      <c r="G27" s="727"/>
      <c r="H27" s="727"/>
      <c r="I27" s="727"/>
      <c r="J27" s="727"/>
      <c r="K27" s="727"/>
      <c r="L27" s="727"/>
      <c r="M27" s="727"/>
      <c r="N27" s="727"/>
      <c r="O27" s="727"/>
      <c r="P27" s="728"/>
      <c r="Q27" s="720"/>
      <c r="R27" s="717"/>
      <c r="S27" s="717"/>
      <c r="T27" s="717"/>
      <c r="U27" s="718"/>
      <c r="V27" s="720"/>
      <c r="W27" s="717"/>
      <c r="X27" s="717"/>
      <c r="Y27" s="717"/>
      <c r="Z27" s="718"/>
      <c r="AA27" s="720"/>
      <c r="AB27" s="717"/>
      <c r="AC27" s="717"/>
      <c r="AD27" s="717"/>
      <c r="AE27" s="717"/>
      <c r="AF27" s="811"/>
      <c r="AG27" s="812"/>
      <c r="AH27" s="812"/>
      <c r="AI27" s="812"/>
      <c r="AJ27" s="813"/>
      <c r="AK27" s="717"/>
      <c r="AL27" s="717"/>
      <c r="AM27" s="717"/>
      <c r="AN27" s="717"/>
      <c r="AO27" s="718"/>
      <c r="AP27" s="720"/>
      <c r="AQ27" s="717"/>
      <c r="AR27" s="717"/>
      <c r="AS27" s="717"/>
      <c r="AT27" s="718"/>
      <c r="AU27" s="720"/>
      <c r="AV27" s="717"/>
      <c r="AW27" s="717"/>
      <c r="AX27" s="717"/>
      <c r="AY27" s="718"/>
      <c r="AZ27" s="720"/>
      <c r="BA27" s="717"/>
      <c r="BB27" s="717"/>
      <c r="BC27" s="717"/>
      <c r="BD27" s="718"/>
      <c r="BE27" s="720"/>
      <c r="BF27" s="717"/>
      <c r="BG27" s="717"/>
      <c r="BH27" s="717"/>
      <c r="BI27" s="722"/>
      <c r="BJ27" s="91"/>
      <c r="BK27" s="91"/>
      <c r="BL27" s="91"/>
      <c r="BM27" s="91"/>
      <c r="BN27" s="91"/>
      <c r="BO27" s="100"/>
      <c r="BP27" s="100"/>
      <c r="BQ27" s="97">
        <v>21</v>
      </c>
      <c r="BR27" s="98"/>
      <c r="BS27" s="776"/>
      <c r="BT27" s="777"/>
      <c r="BU27" s="777"/>
      <c r="BV27" s="777"/>
      <c r="BW27" s="777"/>
      <c r="BX27" s="777"/>
      <c r="BY27" s="777"/>
      <c r="BZ27" s="777"/>
      <c r="CA27" s="777"/>
      <c r="CB27" s="777"/>
      <c r="CC27" s="777"/>
      <c r="CD27" s="777"/>
      <c r="CE27" s="777"/>
      <c r="CF27" s="777"/>
      <c r="CG27" s="778"/>
      <c r="CH27" s="779"/>
      <c r="CI27" s="780"/>
      <c r="CJ27" s="780"/>
      <c r="CK27" s="780"/>
      <c r="CL27" s="781"/>
      <c r="CM27" s="779"/>
      <c r="CN27" s="780"/>
      <c r="CO27" s="780"/>
      <c r="CP27" s="780"/>
      <c r="CQ27" s="781"/>
      <c r="CR27" s="779"/>
      <c r="CS27" s="780"/>
      <c r="CT27" s="780"/>
      <c r="CU27" s="780"/>
      <c r="CV27" s="781"/>
      <c r="CW27" s="779"/>
      <c r="CX27" s="780"/>
      <c r="CY27" s="780"/>
      <c r="CZ27" s="780"/>
      <c r="DA27" s="781"/>
      <c r="DB27" s="779"/>
      <c r="DC27" s="780"/>
      <c r="DD27" s="780"/>
      <c r="DE27" s="780"/>
      <c r="DF27" s="781"/>
      <c r="DG27" s="779"/>
      <c r="DH27" s="780"/>
      <c r="DI27" s="780"/>
      <c r="DJ27" s="780"/>
      <c r="DK27" s="781"/>
      <c r="DL27" s="779"/>
      <c r="DM27" s="780"/>
      <c r="DN27" s="780"/>
      <c r="DO27" s="780"/>
      <c r="DP27" s="781"/>
      <c r="DQ27" s="779"/>
      <c r="DR27" s="780"/>
      <c r="DS27" s="780"/>
      <c r="DT27" s="780"/>
      <c r="DU27" s="781"/>
      <c r="DV27" s="776"/>
      <c r="DW27" s="777"/>
      <c r="DX27" s="777"/>
      <c r="DY27" s="777"/>
      <c r="DZ27" s="782"/>
      <c r="EA27" s="89"/>
    </row>
    <row r="28" spans="1:131" ht="26.25" customHeight="1" thickTop="1" x14ac:dyDescent="0.2">
      <c r="A28" s="101">
        <v>1</v>
      </c>
      <c r="B28" s="754" t="s">
        <v>342</v>
      </c>
      <c r="C28" s="755"/>
      <c r="D28" s="755"/>
      <c r="E28" s="755"/>
      <c r="F28" s="755"/>
      <c r="G28" s="755"/>
      <c r="H28" s="755"/>
      <c r="I28" s="755"/>
      <c r="J28" s="755"/>
      <c r="K28" s="755"/>
      <c r="L28" s="755"/>
      <c r="M28" s="755"/>
      <c r="N28" s="755"/>
      <c r="O28" s="755"/>
      <c r="P28" s="756"/>
      <c r="Q28" s="816">
        <v>6346</v>
      </c>
      <c r="R28" s="817"/>
      <c r="S28" s="817"/>
      <c r="T28" s="817"/>
      <c r="U28" s="817"/>
      <c r="V28" s="817">
        <v>6259</v>
      </c>
      <c r="W28" s="817"/>
      <c r="X28" s="817"/>
      <c r="Y28" s="817"/>
      <c r="Z28" s="817"/>
      <c r="AA28" s="817">
        <v>86</v>
      </c>
      <c r="AB28" s="817"/>
      <c r="AC28" s="817"/>
      <c r="AD28" s="817"/>
      <c r="AE28" s="818"/>
      <c r="AF28" s="819">
        <v>86</v>
      </c>
      <c r="AG28" s="817"/>
      <c r="AH28" s="817"/>
      <c r="AI28" s="817"/>
      <c r="AJ28" s="820"/>
      <c r="AK28" s="821">
        <v>556</v>
      </c>
      <c r="AL28" s="822"/>
      <c r="AM28" s="822"/>
      <c r="AN28" s="822"/>
      <c r="AO28" s="822"/>
      <c r="AP28" s="822" t="s">
        <v>322</v>
      </c>
      <c r="AQ28" s="822"/>
      <c r="AR28" s="822"/>
      <c r="AS28" s="822"/>
      <c r="AT28" s="822"/>
      <c r="AU28" s="822" t="s">
        <v>322</v>
      </c>
      <c r="AV28" s="822"/>
      <c r="AW28" s="822"/>
      <c r="AX28" s="822"/>
      <c r="AY28" s="822"/>
      <c r="AZ28" s="823" t="s">
        <v>322</v>
      </c>
      <c r="BA28" s="823"/>
      <c r="BB28" s="823"/>
      <c r="BC28" s="823"/>
      <c r="BD28" s="823"/>
      <c r="BE28" s="814"/>
      <c r="BF28" s="814"/>
      <c r="BG28" s="814"/>
      <c r="BH28" s="814"/>
      <c r="BI28" s="815"/>
      <c r="BJ28" s="91"/>
      <c r="BK28" s="91"/>
      <c r="BL28" s="91"/>
      <c r="BM28" s="91"/>
      <c r="BN28" s="91"/>
      <c r="BO28" s="100"/>
      <c r="BP28" s="100"/>
      <c r="BQ28" s="97">
        <v>22</v>
      </c>
      <c r="BR28" s="98"/>
      <c r="BS28" s="776"/>
      <c r="BT28" s="777"/>
      <c r="BU28" s="777"/>
      <c r="BV28" s="777"/>
      <c r="BW28" s="777"/>
      <c r="BX28" s="777"/>
      <c r="BY28" s="777"/>
      <c r="BZ28" s="777"/>
      <c r="CA28" s="777"/>
      <c r="CB28" s="777"/>
      <c r="CC28" s="777"/>
      <c r="CD28" s="777"/>
      <c r="CE28" s="777"/>
      <c r="CF28" s="777"/>
      <c r="CG28" s="778"/>
      <c r="CH28" s="779"/>
      <c r="CI28" s="780"/>
      <c r="CJ28" s="780"/>
      <c r="CK28" s="780"/>
      <c r="CL28" s="781"/>
      <c r="CM28" s="779"/>
      <c r="CN28" s="780"/>
      <c r="CO28" s="780"/>
      <c r="CP28" s="780"/>
      <c r="CQ28" s="781"/>
      <c r="CR28" s="779"/>
      <c r="CS28" s="780"/>
      <c r="CT28" s="780"/>
      <c r="CU28" s="780"/>
      <c r="CV28" s="781"/>
      <c r="CW28" s="779"/>
      <c r="CX28" s="780"/>
      <c r="CY28" s="780"/>
      <c r="CZ28" s="780"/>
      <c r="DA28" s="781"/>
      <c r="DB28" s="779"/>
      <c r="DC28" s="780"/>
      <c r="DD28" s="780"/>
      <c r="DE28" s="780"/>
      <c r="DF28" s="781"/>
      <c r="DG28" s="779"/>
      <c r="DH28" s="780"/>
      <c r="DI28" s="780"/>
      <c r="DJ28" s="780"/>
      <c r="DK28" s="781"/>
      <c r="DL28" s="779"/>
      <c r="DM28" s="780"/>
      <c r="DN28" s="780"/>
      <c r="DO28" s="780"/>
      <c r="DP28" s="781"/>
      <c r="DQ28" s="779"/>
      <c r="DR28" s="780"/>
      <c r="DS28" s="780"/>
      <c r="DT28" s="780"/>
      <c r="DU28" s="781"/>
      <c r="DV28" s="776"/>
      <c r="DW28" s="777"/>
      <c r="DX28" s="777"/>
      <c r="DY28" s="777"/>
      <c r="DZ28" s="782"/>
      <c r="EA28" s="89"/>
    </row>
    <row r="29" spans="1:131" ht="26.25" customHeight="1" x14ac:dyDescent="0.2">
      <c r="A29" s="101">
        <v>2</v>
      </c>
      <c r="B29" s="743" t="s">
        <v>343</v>
      </c>
      <c r="C29" s="744"/>
      <c r="D29" s="744"/>
      <c r="E29" s="744"/>
      <c r="F29" s="744"/>
      <c r="G29" s="744"/>
      <c r="H29" s="744"/>
      <c r="I29" s="744"/>
      <c r="J29" s="744"/>
      <c r="K29" s="744"/>
      <c r="L29" s="744"/>
      <c r="M29" s="744"/>
      <c r="N29" s="744"/>
      <c r="O29" s="744"/>
      <c r="P29" s="745"/>
      <c r="Q29" s="746">
        <v>6148</v>
      </c>
      <c r="R29" s="747"/>
      <c r="S29" s="747"/>
      <c r="T29" s="747"/>
      <c r="U29" s="747"/>
      <c r="V29" s="747">
        <v>5759</v>
      </c>
      <c r="W29" s="747"/>
      <c r="X29" s="747"/>
      <c r="Y29" s="747"/>
      <c r="Z29" s="747"/>
      <c r="AA29" s="747">
        <v>390</v>
      </c>
      <c r="AB29" s="747"/>
      <c r="AC29" s="747"/>
      <c r="AD29" s="747"/>
      <c r="AE29" s="748"/>
      <c r="AF29" s="749">
        <v>390</v>
      </c>
      <c r="AG29" s="750"/>
      <c r="AH29" s="750"/>
      <c r="AI29" s="750"/>
      <c r="AJ29" s="751"/>
      <c r="AK29" s="828">
        <v>911</v>
      </c>
      <c r="AL29" s="824"/>
      <c r="AM29" s="824"/>
      <c r="AN29" s="824"/>
      <c r="AO29" s="824"/>
      <c r="AP29" s="824" t="s">
        <v>322</v>
      </c>
      <c r="AQ29" s="824"/>
      <c r="AR29" s="824"/>
      <c r="AS29" s="824"/>
      <c r="AT29" s="824"/>
      <c r="AU29" s="824" t="s">
        <v>322</v>
      </c>
      <c r="AV29" s="824"/>
      <c r="AW29" s="824"/>
      <c r="AX29" s="824"/>
      <c r="AY29" s="824"/>
      <c r="AZ29" s="825" t="s">
        <v>322</v>
      </c>
      <c r="BA29" s="825"/>
      <c r="BB29" s="825"/>
      <c r="BC29" s="825"/>
      <c r="BD29" s="825"/>
      <c r="BE29" s="826"/>
      <c r="BF29" s="826"/>
      <c r="BG29" s="826"/>
      <c r="BH29" s="826"/>
      <c r="BI29" s="827"/>
      <c r="BJ29" s="91"/>
      <c r="BK29" s="91"/>
      <c r="BL29" s="91"/>
      <c r="BM29" s="91"/>
      <c r="BN29" s="91"/>
      <c r="BO29" s="100"/>
      <c r="BP29" s="100"/>
      <c r="BQ29" s="97">
        <v>23</v>
      </c>
      <c r="BR29" s="98"/>
      <c r="BS29" s="776"/>
      <c r="BT29" s="777"/>
      <c r="BU29" s="777"/>
      <c r="BV29" s="777"/>
      <c r="BW29" s="777"/>
      <c r="BX29" s="777"/>
      <c r="BY29" s="777"/>
      <c r="BZ29" s="777"/>
      <c r="CA29" s="777"/>
      <c r="CB29" s="777"/>
      <c r="CC29" s="777"/>
      <c r="CD29" s="777"/>
      <c r="CE29" s="777"/>
      <c r="CF29" s="777"/>
      <c r="CG29" s="778"/>
      <c r="CH29" s="779"/>
      <c r="CI29" s="780"/>
      <c r="CJ29" s="780"/>
      <c r="CK29" s="780"/>
      <c r="CL29" s="781"/>
      <c r="CM29" s="779"/>
      <c r="CN29" s="780"/>
      <c r="CO29" s="780"/>
      <c r="CP29" s="780"/>
      <c r="CQ29" s="781"/>
      <c r="CR29" s="779"/>
      <c r="CS29" s="780"/>
      <c r="CT29" s="780"/>
      <c r="CU29" s="780"/>
      <c r="CV29" s="781"/>
      <c r="CW29" s="779"/>
      <c r="CX29" s="780"/>
      <c r="CY29" s="780"/>
      <c r="CZ29" s="780"/>
      <c r="DA29" s="781"/>
      <c r="DB29" s="779"/>
      <c r="DC29" s="780"/>
      <c r="DD29" s="780"/>
      <c r="DE29" s="780"/>
      <c r="DF29" s="781"/>
      <c r="DG29" s="779"/>
      <c r="DH29" s="780"/>
      <c r="DI29" s="780"/>
      <c r="DJ29" s="780"/>
      <c r="DK29" s="781"/>
      <c r="DL29" s="779"/>
      <c r="DM29" s="780"/>
      <c r="DN29" s="780"/>
      <c r="DO29" s="780"/>
      <c r="DP29" s="781"/>
      <c r="DQ29" s="779"/>
      <c r="DR29" s="780"/>
      <c r="DS29" s="780"/>
      <c r="DT29" s="780"/>
      <c r="DU29" s="781"/>
      <c r="DV29" s="776"/>
      <c r="DW29" s="777"/>
      <c r="DX29" s="777"/>
      <c r="DY29" s="777"/>
      <c r="DZ29" s="782"/>
      <c r="EA29" s="89"/>
    </row>
    <row r="30" spans="1:131" ht="26.25" customHeight="1" x14ac:dyDescent="0.2">
      <c r="A30" s="101">
        <v>3</v>
      </c>
      <c r="B30" s="743" t="s">
        <v>344</v>
      </c>
      <c r="C30" s="744"/>
      <c r="D30" s="744"/>
      <c r="E30" s="744"/>
      <c r="F30" s="744"/>
      <c r="G30" s="744"/>
      <c r="H30" s="744"/>
      <c r="I30" s="744"/>
      <c r="J30" s="744"/>
      <c r="K30" s="744"/>
      <c r="L30" s="744"/>
      <c r="M30" s="744"/>
      <c r="N30" s="744"/>
      <c r="O30" s="744"/>
      <c r="P30" s="745"/>
      <c r="Q30" s="746">
        <v>836</v>
      </c>
      <c r="R30" s="747"/>
      <c r="S30" s="747"/>
      <c r="T30" s="747"/>
      <c r="U30" s="747"/>
      <c r="V30" s="747">
        <v>810</v>
      </c>
      <c r="W30" s="747"/>
      <c r="X30" s="747"/>
      <c r="Y30" s="747"/>
      <c r="Z30" s="747"/>
      <c r="AA30" s="747">
        <v>26</v>
      </c>
      <c r="AB30" s="747"/>
      <c r="AC30" s="747"/>
      <c r="AD30" s="747"/>
      <c r="AE30" s="748"/>
      <c r="AF30" s="749">
        <v>26</v>
      </c>
      <c r="AG30" s="750"/>
      <c r="AH30" s="750"/>
      <c r="AI30" s="750"/>
      <c r="AJ30" s="751"/>
      <c r="AK30" s="828">
        <v>176</v>
      </c>
      <c r="AL30" s="824"/>
      <c r="AM30" s="824"/>
      <c r="AN30" s="824"/>
      <c r="AO30" s="824"/>
      <c r="AP30" s="824" t="s">
        <v>322</v>
      </c>
      <c r="AQ30" s="824"/>
      <c r="AR30" s="824"/>
      <c r="AS30" s="824"/>
      <c r="AT30" s="824"/>
      <c r="AU30" s="824" t="s">
        <v>322</v>
      </c>
      <c r="AV30" s="824"/>
      <c r="AW30" s="824"/>
      <c r="AX30" s="824"/>
      <c r="AY30" s="824"/>
      <c r="AZ30" s="825" t="s">
        <v>322</v>
      </c>
      <c r="BA30" s="825"/>
      <c r="BB30" s="825"/>
      <c r="BC30" s="825"/>
      <c r="BD30" s="825"/>
      <c r="BE30" s="826"/>
      <c r="BF30" s="826"/>
      <c r="BG30" s="826"/>
      <c r="BH30" s="826"/>
      <c r="BI30" s="827"/>
      <c r="BJ30" s="91"/>
      <c r="BK30" s="91"/>
      <c r="BL30" s="91"/>
      <c r="BM30" s="91"/>
      <c r="BN30" s="91"/>
      <c r="BO30" s="100"/>
      <c r="BP30" s="100"/>
      <c r="BQ30" s="97">
        <v>24</v>
      </c>
      <c r="BR30" s="98"/>
      <c r="BS30" s="776"/>
      <c r="BT30" s="777"/>
      <c r="BU30" s="777"/>
      <c r="BV30" s="777"/>
      <c r="BW30" s="777"/>
      <c r="BX30" s="777"/>
      <c r="BY30" s="777"/>
      <c r="BZ30" s="777"/>
      <c r="CA30" s="777"/>
      <c r="CB30" s="777"/>
      <c r="CC30" s="777"/>
      <c r="CD30" s="777"/>
      <c r="CE30" s="777"/>
      <c r="CF30" s="777"/>
      <c r="CG30" s="778"/>
      <c r="CH30" s="779"/>
      <c r="CI30" s="780"/>
      <c r="CJ30" s="780"/>
      <c r="CK30" s="780"/>
      <c r="CL30" s="781"/>
      <c r="CM30" s="779"/>
      <c r="CN30" s="780"/>
      <c r="CO30" s="780"/>
      <c r="CP30" s="780"/>
      <c r="CQ30" s="781"/>
      <c r="CR30" s="779"/>
      <c r="CS30" s="780"/>
      <c r="CT30" s="780"/>
      <c r="CU30" s="780"/>
      <c r="CV30" s="781"/>
      <c r="CW30" s="779"/>
      <c r="CX30" s="780"/>
      <c r="CY30" s="780"/>
      <c r="CZ30" s="780"/>
      <c r="DA30" s="781"/>
      <c r="DB30" s="779"/>
      <c r="DC30" s="780"/>
      <c r="DD30" s="780"/>
      <c r="DE30" s="780"/>
      <c r="DF30" s="781"/>
      <c r="DG30" s="779"/>
      <c r="DH30" s="780"/>
      <c r="DI30" s="780"/>
      <c r="DJ30" s="780"/>
      <c r="DK30" s="781"/>
      <c r="DL30" s="779"/>
      <c r="DM30" s="780"/>
      <c r="DN30" s="780"/>
      <c r="DO30" s="780"/>
      <c r="DP30" s="781"/>
      <c r="DQ30" s="779"/>
      <c r="DR30" s="780"/>
      <c r="DS30" s="780"/>
      <c r="DT30" s="780"/>
      <c r="DU30" s="781"/>
      <c r="DV30" s="776"/>
      <c r="DW30" s="777"/>
      <c r="DX30" s="777"/>
      <c r="DY30" s="777"/>
      <c r="DZ30" s="782"/>
      <c r="EA30" s="89"/>
    </row>
    <row r="31" spans="1:131" ht="26.25" customHeight="1" x14ac:dyDescent="0.2">
      <c r="A31" s="101">
        <v>4</v>
      </c>
      <c r="B31" s="743" t="s">
        <v>345</v>
      </c>
      <c r="C31" s="744"/>
      <c r="D31" s="744"/>
      <c r="E31" s="744"/>
      <c r="F31" s="744"/>
      <c r="G31" s="744"/>
      <c r="H31" s="744"/>
      <c r="I31" s="744"/>
      <c r="J31" s="744"/>
      <c r="K31" s="744"/>
      <c r="L31" s="744"/>
      <c r="M31" s="744"/>
      <c r="N31" s="744"/>
      <c r="O31" s="744"/>
      <c r="P31" s="745"/>
      <c r="Q31" s="746">
        <v>2037</v>
      </c>
      <c r="R31" s="747"/>
      <c r="S31" s="747"/>
      <c r="T31" s="747"/>
      <c r="U31" s="747"/>
      <c r="V31" s="747">
        <v>1611</v>
      </c>
      <c r="W31" s="747"/>
      <c r="X31" s="747"/>
      <c r="Y31" s="747"/>
      <c r="Z31" s="747"/>
      <c r="AA31" s="747">
        <v>376</v>
      </c>
      <c r="AB31" s="747"/>
      <c r="AC31" s="747"/>
      <c r="AD31" s="747"/>
      <c r="AE31" s="748"/>
      <c r="AF31" s="749">
        <v>1315</v>
      </c>
      <c r="AG31" s="750"/>
      <c r="AH31" s="750"/>
      <c r="AI31" s="750"/>
      <c r="AJ31" s="751"/>
      <c r="AK31" s="828">
        <v>453</v>
      </c>
      <c r="AL31" s="824"/>
      <c r="AM31" s="824"/>
      <c r="AN31" s="824"/>
      <c r="AO31" s="824"/>
      <c r="AP31" s="824">
        <v>2157</v>
      </c>
      <c r="AQ31" s="824"/>
      <c r="AR31" s="824"/>
      <c r="AS31" s="824"/>
      <c r="AT31" s="824"/>
      <c r="AU31" s="824">
        <v>2157</v>
      </c>
      <c r="AV31" s="824"/>
      <c r="AW31" s="824"/>
      <c r="AX31" s="824"/>
      <c r="AY31" s="824"/>
      <c r="AZ31" s="825" t="s">
        <v>322</v>
      </c>
      <c r="BA31" s="825"/>
      <c r="BB31" s="825"/>
      <c r="BC31" s="825"/>
      <c r="BD31" s="825"/>
      <c r="BE31" s="826" t="s">
        <v>346</v>
      </c>
      <c r="BF31" s="826"/>
      <c r="BG31" s="826"/>
      <c r="BH31" s="826"/>
      <c r="BI31" s="827"/>
      <c r="BJ31" s="91"/>
      <c r="BK31" s="91"/>
      <c r="BL31" s="91"/>
      <c r="BM31" s="91"/>
      <c r="BN31" s="91"/>
      <c r="BO31" s="100"/>
      <c r="BP31" s="100"/>
      <c r="BQ31" s="97">
        <v>25</v>
      </c>
      <c r="BR31" s="98"/>
      <c r="BS31" s="776"/>
      <c r="BT31" s="777"/>
      <c r="BU31" s="777"/>
      <c r="BV31" s="777"/>
      <c r="BW31" s="777"/>
      <c r="BX31" s="777"/>
      <c r="BY31" s="777"/>
      <c r="BZ31" s="777"/>
      <c r="CA31" s="777"/>
      <c r="CB31" s="777"/>
      <c r="CC31" s="777"/>
      <c r="CD31" s="777"/>
      <c r="CE31" s="777"/>
      <c r="CF31" s="777"/>
      <c r="CG31" s="778"/>
      <c r="CH31" s="779"/>
      <c r="CI31" s="780"/>
      <c r="CJ31" s="780"/>
      <c r="CK31" s="780"/>
      <c r="CL31" s="781"/>
      <c r="CM31" s="779"/>
      <c r="CN31" s="780"/>
      <c r="CO31" s="780"/>
      <c r="CP31" s="780"/>
      <c r="CQ31" s="781"/>
      <c r="CR31" s="779"/>
      <c r="CS31" s="780"/>
      <c r="CT31" s="780"/>
      <c r="CU31" s="780"/>
      <c r="CV31" s="781"/>
      <c r="CW31" s="779"/>
      <c r="CX31" s="780"/>
      <c r="CY31" s="780"/>
      <c r="CZ31" s="780"/>
      <c r="DA31" s="781"/>
      <c r="DB31" s="779"/>
      <c r="DC31" s="780"/>
      <c r="DD31" s="780"/>
      <c r="DE31" s="780"/>
      <c r="DF31" s="781"/>
      <c r="DG31" s="779"/>
      <c r="DH31" s="780"/>
      <c r="DI31" s="780"/>
      <c r="DJ31" s="780"/>
      <c r="DK31" s="781"/>
      <c r="DL31" s="779"/>
      <c r="DM31" s="780"/>
      <c r="DN31" s="780"/>
      <c r="DO31" s="780"/>
      <c r="DP31" s="781"/>
      <c r="DQ31" s="779"/>
      <c r="DR31" s="780"/>
      <c r="DS31" s="780"/>
      <c r="DT31" s="780"/>
      <c r="DU31" s="781"/>
      <c r="DV31" s="776"/>
      <c r="DW31" s="777"/>
      <c r="DX31" s="777"/>
      <c r="DY31" s="777"/>
      <c r="DZ31" s="782"/>
      <c r="EA31" s="89"/>
    </row>
    <row r="32" spans="1:131" ht="26.25" customHeight="1" x14ac:dyDescent="0.2">
      <c r="A32" s="101">
        <v>5</v>
      </c>
      <c r="B32" s="743" t="s">
        <v>347</v>
      </c>
      <c r="C32" s="744"/>
      <c r="D32" s="744"/>
      <c r="E32" s="744"/>
      <c r="F32" s="744"/>
      <c r="G32" s="744"/>
      <c r="H32" s="744"/>
      <c r="I32" s="744"/>
      <c r="J32" s="744"/>
      <c r="K32" s="744"/>
      <c r="L32" s="744"/>
      <c r="M32" s="744"/>
      <c r="N32" s="744"/>
      <c r="O32" s="744"/>
      <c r="P32" s="745"/>
      <c r="Q32" s="746">
        <v>1507</v>
      </c>
      <c r="R32" s="747"/>
      <c r="S32" s="747"/>
      <c r="T32" s="747"/>
      <c r="U32" s="747"/>
      <c r="V32" s="747">
        <v>1279</v>
      </c>
      <c r="W32" s="747"/>
      <c r="X32" s="747"/>
      <c r="Y32" s="747"/>
      <c r="Z32" s="747"/>
      <c r="AA32" s="747">
        <v>228</v>
      </c>
      <c r="AB32" s="747"/>
      <c r="AC32" s="747"/>
      <c r="AD32" s="747"/>
      <c r="AE32" s="748"/>
      <c r="AF32" s="749">
        <v>1493</v>
      </c>
      <c r="AG32" s="750"/>
      <c r="AH32" s="750"/>
      <c r="AI32" s="750"/>
      <c r="AJ32" s="751"/>
      <c r="AK32" s="828">
        <v>10</v>
      </c>
      <c r="AL32" s="824"/>
      <c r="AM32" s="824"/>
      <c r="AN32" s="824"/>
      <c r="AO32" s="824"/>
      <c r="AP32" s="824">
        <v>2180</v>
      </c>
      <c r="AQ32" s="824"/>
      <c r="AR32" s="824"/>
      <c r="AS32" s="824"/>
      <c r="AT32" s="824"/>
      <c r="AU32" s="824">
        <v>24</v>
      </c>
      <c r="AV32" s="824"/>
      <c r="AW32" s="824"/>
      <c r="AX32" s="824"/>
      <c r="AY32" s="824"/>
      <c r="AZ32" s="825" t="s">
        <v>322</v>
      </c>
      <c r="BA32" s="825"/>
      <c r="BB32" s="825"/>
      <c r="BC32" s="825"/>
      <c r="BD32" s="825"/>
      <c r="BE32" s="826" t="s">
        <v>346</v>
      </c>
      <c r="BF32" s="826"/>
      <c r="BG32" s="826"/>
      <c r="BH32" s="826"/>
      <c r="BI32" s="827"/>
      <c r="BJ32" s="91"/>
      <c r="BK32" s="91"/>
      <c r="BL32" s="91"/>
      <c r="BM32" s="91"/>
      <c r="BN32" s="91"/>
      <c r="BO32" s="100"/>
      <c r="BP32" s="100"/>
      <c r="BQ32" s="97">
        <v>26</v>
      </c>
      <c r="BR32" s="98"/>
      <c r="BS32" s="776"/>
      <c r="BT32" s="777"/>
      <c r="BU32" s="777"/>
      <c r="BV32" s="777"/>
      <c r="BW32" s="777"/>
      <c r="BX32" s="777"/>
      <c r="BY32" s="777"/>
      <c r="BZ32" s="777"/>
      <c r="CA32" s="777"/>
      <c r="CB32" s="777"/>
      <c r="CC32" s="777"/>
      <c r="CD32" s="777"/>
      <c r="CE32" s="777"/>
      <c r="CF32" s="777"/>
      <c r="CG32" s="778"/>
      <c r="CH32" s="779"/>
      <c r="CI32" s="780"/>
      <c r="CJ32" s="780"/>
      <c r="CK32" s="780"/>
      <c r="CL32" s="781"/>
      <c r="CM32" s="779"/>
      <c r="CN32" s="780"/>
      <c r="CO32" s="780"/>
      <c r="CP32" s="780"/>
      <c r="CQ32" s="781"/>
      <c r="CR32" s="779"/>
      <c r="CS32" s="780"/>
      <c r="CT32" s="780"/>
      <c r="CU32" s="780"/>
      <c r="CV32" s="781"/>
      <c r="CW32" s="779"/>
      <c r="CX32" s="780"/>
      <c r="CY32" s="780"/>
      <c r="CZ32" s="780"/>
      <c r="DA32" s="781"/>
      <c r="DB32" s="779"/>
      <c r="DC32" s="780"/>
      <c r="DD32" s="780"/>
      <c r="DE32" s="780"/>
      <c r="DF32" s="781"/>
      <c r="DG32" s="779"/>
      <c r="DH32" s="780"/>
      <c r="DI32" s="780"/>
      <c r="DJ32" s="780"/>
      <c r="DK32" s="781"/>
      <c r="DL32" s="779"/>
      <c r="DM32" s="780"/>
      <c r="DN32" s="780"/>
      <c r="DO32" s="780"/>
      <c r="DP32" s="781"/>
      <c r="DQ32" s="779"/>
      <c r="DR32" s="780"/>
      <c r="DS32" s="780"/>
      <c r="DT32" s="780"/>
      <c r="DU32" s="781"/>
      <c r="DV32" s="776"/>
      <c r="DW32" s="777"/>
      <c r="DX32" s="777"/>
      <c r="DY32" s="777"/>
      <c r="DZ32" s="782"/>
      <c r="EA32" s="89"/>
    </row>
    <row r="33" spans="1:131" ht="26.25" customHeight="1" x14ac:dyDescent="0.2">
      <c r="A33" s="101">
        <v>6</v>
      </c>
      <c r="B33" s="743" t="s">
        <v>348</v>
      </c>
      <c r="C33" s="744"/>
      <c r="D33" s="744"/>
      <c r="E33" s="744"/>
      <c r="F33" s="744"/>
      <c r="G33" s="744"/>
      <c r="H33" s="744"/>
      <c r="I33" s="744"/>
      <c r="J33" s="744"/>
      <c r="K33" s="744"/>
      <c r="L33" s="744"/>
      <c r="M33" s="744"/>
      <c r="N33" s="744"/>
      <c r="O33" s="744"/>
      <c r="P33" s="745"/>
      <c r="Q33" s="746">
        <v>1595</v>
      </c>
      <c r="R33" s="747"/>
      <c r="S33" s="747"/>
      <c r="T33" s="747"/>
      <c r="U33" s="747"/>
      <c r="V33" s="747">
        <v>1422</v>
      </c>
      <c r="W33" s="747"/>
      <c r="X33" s="747"/>
      <c r="Y33" s="747"/>
      <c r="Z33" s="747"/>
      <c r="AA33" s="747">
        <v>172</v>
      </c>
      <c r="AB33" s="747"/>
      <c r="AC33" s="747"/>
      <c r="AD33" s="747"/>
      <c r="AE33" s="748"/>
      <c r="AF33" s="749">
        <v>1074</v>
      </c>
      <c r="AG33" s="750"/>
      <c r="AH33" s="750"/>
      <c r="AI33" s="750"/>
      <c r="AJ33" s="751"/>
      <c r="AK33" s="828">
        <v>518</v>
      </c>
      <c r="AL33" s="824"/>
      <c r="AM33" s="824"/>
      <c r="AN33" s="824"/>
      <c r="AO33" s="824"/>
      <c r="AP33" s="824">
        <v>10124</v>
      </c>
      <c r="AQ33" s="824"/>
      <c r="AR33" s="824"/>
      <c r="AS33" s="824"/>
      <c r="AT33" s="824"/>
      <c r="AU33" s="824">
        <v>2470</v>
      </c>
      <c r="AV33" s="824"/>
      <c r="AW33" s="824"/>
      <c r="AX33" s="824"/>
      <c r="AY33" s="824"/>
      <c r="AZ33" s="825" t="s">
        <v>322</v>
      </c>
      <c r="BA33" s="825"/>
      <c r="BB33" s="825"/>
      <c r="BC33" s="825"/>
      <c r="BD33" s="825"/>
      <c r="BE33" s="826" t="s">
        <v>346</v>
      </c>
      <c r="BF33" s="826"/>
      <c r="BG33" s="826"/>
      <c r="BH33" s="826"/>
      <c r="BI33" s="827"/>
      <c r="BJ33" s="91"/>
      <c r="BK33" s="91"/>
      <c r="BL33" s="91"/>
      <c r="BM33" s="91"/>
      <c r="BN33" s="91"/>
      <c r="BO33" s="100"/>
      <c r="BP33" s="100"/>
      <c r="BQ33" s="97">
        <v>27</v>
      </c>
      <c r="BR33" s="98"/>
      <c r="BS33" s="776"/>
      <c r="BT33" s="777"/>
      <c r="BU33" s="777"/>
      <c r="BV33" s="777"/>
      <c r="BW33" s="777"/>
      <c r="BX33" s="777"/>
      <c r="BY33" s="777"/>
      <c r="BZ33" s="777"/>
      <c r="CA33" s="777"/>
      <c r="CB33" s="777"/>
      <c r="CC33" s="777"/>
      <c r="CD33" s="777"/>
      <c r="CE33" s="777"/>
      <c r="CF33" s="777"/>
      <c r="CG33" s="778"/>
      <c r="CH33" s="779"/>
      <c r="CI33" s="780"/>
      <c r="CJ33" s="780"/>
      <c r="CK33" s="780"/>
      <c r="CL33" s="781"/>
      <c r="CM33" s="779"/>
      <c r="CN33" s="780"/>
      <c r="CO33" s="780"/>
      <c r="CP33" s="780"/>
      <c r="CQ33" s="781"/>
      <c r="CR33" s="779"/>
      <c r="CS33" s="780"/>
      <c r="CT33" s="780"/>
      <c r="CU33" s="780"/>
      <c r="CV33" s="781"/>
      <c r="CW33" s="779"/>
      <c r="CX33" s="780"/>
      <c r="CY33" s="780"/>
      <c r="CZ33" s="780"/>
      <c r="DA33" s="781"/>
      <c r="DB33" s="779"/>
      <c r="DC33" s="780"/>
      <c r="DD33" s="780"/>
      <c r="DE33" s="780"/>
      <c r="DF33" s="781"/>
      <c r="DG33" s="779"/>
      <c r="DH33" s="780"/>
      <c r="DI33" s="780"/>
      <c r="DJ33" s="780"/>
      <c r="DK33" s="781"/>
      <c r="DL33" s="779"/>
      <c r="DM33" s="780"/>
      <c r="DN33" s="780"/>
      <c r="DO33" s="780"/>
      <c r="DP33" s="781"/>
      <c r="DQ33" s="779"/>
      <c r="DR33" s="780"/>
      <c r="DS33" s="780"/>
      <c r="DT33" s="780"/>
      <c r="DU33" s="781"/>
      <c r="DV33" s="776"/>
      <c r="DW33" s="777"/>
      <c r="DX33" s="777"/>
      <c r="DY33" s="777"/>
      <c r="DZ33" s="782"/>
      <c r="EA33" s="89"/>
    </row>
    <row r="34" spans="1:131" ht="26.25" customHeight="1" x14ac:dyDescent="0.2">
      <c r="A34" s="101">
        <v>7</v>
      </c>
      <c r="B34" s="743" t="s">
        <v>349</v>
      </c>
      <c r="C34" s="744"/>
      <c r="D34" s="744"/>
      <c r="E34" s="744"/>
      <c r="F34" s="744"/>
      <c r="G34" s="744"/>
      <c r="H34" s="744"/>
      <c r="I34" s="744"/>
      <c r="J34" s="744"/>
      <c r="K34" s="744"/>
      <c r="L34" s="744"/>
      <c r="M34" s="744"/>
      <c r="N34" s="744"/>
      <c r="O34" s="744"/>
      <c r="P34" s="745"/>
      <c r="Q34" s="746">
        <v>187</v>
      </c>
      <c r="R34" s="747"/>
      <c r="S34" s="747"/>
      <c r="T34" s="747"/>
      <c r="U34" s="747"/>
      <c r="V34" s="747">
        <v>141</v>
      </c>
      <c r="W34" s="747"/>
      <c r="X34" s="747"/>
      <c r="Y34" s="747"/>
      <c r="Z34" s="747"/>
      <c r="AA34" s="747">
        <v>45</v>
      </c>
      <c r="AB34" s="747"/>
      <c r="AC34" s="747"/>
      <c r="AD34" s="747"/>
      <c r="AE34" s="748"/>
      <c r="AF34" s="749">
        <v>212</v>
      </c>
      <c r="AG34" s="750"/>
      <c r="AH34" s="750"/>
      <c r="AI34" s="750"/>
      <c r="AJ34" s="751"/>
      <c r="AK34" s="828">
        <v>185</v>
      </c>
      <c r="AL34" s="824"/>
      <c r="AM34" s="824"/>
      <c r="AN34" s="824"/>
      <c r="AO34" s="824"/>
      <c r="AP34" s="824" t="s">
        <v>322</v>
      </c>
      <c r="AQ34" s="824"/>
      <c r="AR34" s="824"/>
      <c r="AS34" s="824"/>
      <c r="AT34" s="824"/>
      <c r="AU34" s="824" t="s">
        <v>322</v>
      </c>
      <c r="AV34" s="824"/>
      <c r="AW34" s="824"/>
      <c r="AX34" s="824"/>
      <c r="AY34" s="824"/>
      <c r="AZ34" s="825" t="s">
        <v>322</v>
      </c>
      <c r="BA34" s="825"/>
      <c r="BB34" s="825"/>
      <c r="BC34" s="825"/>
      <c r="BD34" s="825"/>
      <c r="BE34" s="826" t="s">
        <v>350</v>
      </c>
      <c r="BF34" s="826"/>
      <c r="BG34" s="826"/>
      <c r="BH34" s="826"/>
      <c r="BI34" s="827"/>
      <c r="BJ34" s="91"/>
      <c r="BK34" s="91"/>
      <c r="BL34" s="91"/>
      <c r="BM34" s="91"/>
      <c r="BN34" s="91"/>
      <c r="BO34" s="100"/>
      <c r="BP34" s="100"/>
      <c r="BQ34" s="97">
        <v>28</v>
      </c>
      <c r="BR34" s="98"/>
      <c r="BS34" s="776"/>
      <c r="BT34" s="777"/>
      <c r="BU34" s="777"/>
      <c r="BV34" s="777"/>
      <c r="BW34" s="777"/>
      <c r="BX34" s="777"/>
      <c r="BY34" s="777"/>
      <c r="BZ34" s="777"/>
      <c r="CA34" s="777"/>
      <c r="CB34" s="777"/>
      <c r="CC34" s="777"/>
      <c r="CD34" s="777"/>
      <c r="CE34" s="777"/>
      <c r="CF34" s="777"/>
      <c r="CG34" s="778"/>
      <c r="CH34" s="779"/>
      <c r="CI34" s="780"/>
      <c r="CJ34" s="780"/>
      <c r="CK34" s="780"/>
      <c r="CL34" s="781"/>
      <c r="CM34" s="779"/>
      <c r="CN34" s="780"/>
      <c r="CO34" s="780"/>
      <c r="CP34" s="780"/>
      <c r="CQ34" s="781"/>
      <c r="CR34" s="779"/>
      <c r="CS34" s="780"/>
      <c r="CT34" s="780"/>
      <c r="CU34" s="780"/>
      <c r="CV34" s="781"/>
      <c r="CW34" s="779"/>
      <c r="CX34" s="780"/>
      <c r="CY34" s="780"/>
      <c r="CZ34" s="780"/>
      <c r="DA34" s="781"/>
      <c r="DB34" s="779"/>
      <c r="DC34" s="780"/>
      <c r="DD34" s="780"/>
      <c r="DE34" s="780"/>
      <c r="DF34" s="781"/>
      <c r="DG34" s="779"/>
      <c r="DH34" s="780"/>
      <c r="DI34" s="780"/>
      <c r="DJ34" s="780"/>
      <c r="DK34" s="781"/>
      <c r="DL34" s="779"/>
      <c r="DM34" s="780"/>
      <c r="DN34" s="780"/>
      <c r="DO34" s="780"/>
      <c r="DP34" s="781"/>
      <c r="DQ34" s="779"/>
      <c r="DR34" s="780"/>
      <c r="DS34" s="780"/>
      <c r="DT34" s="780"/>
      <c r="DU34" s="781"/>
      <c r="DV34" s="776"/>
      <c r="DW34" s="777"/>
      <c r="DX34" s="777"/>
      <c r="DY34" s="777"/>
      <c r="DZ34" s="782"/>
      <c r="EA34" s="89"/>
    </row>
    <row r="35" spans="1:131" ht="26.25" customHeight="1" x14ac:dyDescent="0.2">
      <c r="A35" s="101">
        <v>8</v>
      </c>
      <c r="B35" s="743"/>
      <c r="C35" s="744"/>
      <c r="D35" s="744"/>
      <c r="E35" s="744"/>
      <c r="F35" s="744"/>
      <c r="G35" s="744"/>
      <c r="H35" s="744"/>
      <c r="I35" s="744"/>
      <c r="J35" s="744"/>
      <c r="K35" s="744"/>
      <c r="L35" s="744"/>
      <c r="M35" s="744"/>
      <c r="N35" s="744"/>
      <c r="O35" s="744"/>
      <c r="P35" s="745"/>
      <c r="Q35" s="746"/>
      <c r="R35" s="747"/>
      <c r="S35" s="747"/>
      <c r="T35" s="747"/>
      <c r="U35" s="747"/>
      <c r="V35" s="747"/>
      <c r="W35" s="747"/>
      <c r="X35" s="747"/>
      <c r="Y35" s="747"/>
      <c r="Z35" s="747"/>
      <c r="AA35" s="747"/>
      <c r="AB35" s="747"/>
      <c r="AC35" s="747"/>
      <c r="AD35" s="747"/>
      <c r="AE35" s="748"/>
      <c r="AF35" s="749"/>
      <c r="AG35" s="750"/>
      <c r="AH35" s="750"/>
      <c r="AI35" s="750"/>
      <c r="AJ35" s="751"/>
      <c r="AK35" s="828"/>
      <c r="AL35" s="824"/>
      <c r="AM35" s="824"/>
      <c r="AN35" s="824"/>
      <c r="AO35" s="824"/>
      <c r="AP35" s="824"/>
      <c r="AQ35" s="824"/>
      <c r="AR35" s="824"/>
      <c r="AS35" s="824"/>
      <c r="AT35" s="824"/>
      <c r="AU35" s="824"/>
      <c r="AV35" s="824"/>
      <c r="AW35" s="824"/>
      <c r="AX35" s="824"/>
      <c r="AY35" s="824"/>
      <c r="AZ35" s="825"/>
      <c r="BA35" s="825"/>
      <c r="BB35" s="825"/>
      <c r="BC35" s="825"/>
      <c r="BD35" s="825"/>
      <c r="BE35" s="826"/>
      <c r="BF35" s="826"/>
      <c r="BG35" s="826"/>
      <c r="BH35" s="826"/>
      <c r="BI35" s="827"/>
      <c r="BJ35" s="91"/>
      <c r="BK35" s="91"/>
      <c r="BL35" s="91"/>
      <c r="BM35" s="91"/>
      <c r="BN35" s="91"/>
      <c r="BO35" s="100"/>
      <c r="BP35" s="100"/>
      <c r="BQ35" s="97">
        <v>29</v>
      </c>
      <c r="BR35" s="98"/>
      <c r="BS35" s="776"/>
      <c r="BT35" s="777"/>
      <c r="BU35" s="777"/>
      <c r="BV35" s="777"/>
      <c r="BW35" s="777"/>
      <c r="BX35" s="777"/>
      <c r="BY35" s="777"/>
      <c r="BZ35" s="777"/>
      <c r="CA35" s="777"/>
      <c r="CB35" s="777"/>
      <c r="CC35" s="777"/>
      <c r="CD35" s="777"/>
      <c r="CE35" s="777"/>
      <c r="CF35" s="777"/>
      <c r="CG35" s="778"/>
      <c r="CH35" s="779"/>
      <c r="CI35" s="780"/>
      <c r="CJ35" s="780"/>
      <c r="CK35" s="780"/>
      <c r="CL35" s="781"/>
      <c r="CM35" s="779"/>
      <c r="CN35" s="780"/>
      <c r="CO35" s="780"/>
      <c r="CP35" s="780"/>
      <c r="CQ35" s="781"/>
      <c r="CR35" s="779"/>
      <c r="CS35" s="780"/>
      <c r="CT35" s="780"/>
      <c r="CU35" s="780"/>
      <c r="CV35" s="781"/>
      <c r="CW35" s="779"/>
      <c r="CX35" s="780"/>
      <c r="CY35" s="780"/>
      <c r="CZ35" s="780"/>
      <c r="DA35" s="781"/>
      <c r="DB35" s="779"/>
      <c r="DC35" s="780"/>
      <c r="DD35" s="780"/>
      <c r="DE35" s="780"/>
      <c r="DF35" s="781"/>
      <c r="DG35" s="779"/>
      <c r="DH35" s="780"/>
      <c r="DI35" s="780"/>
      <c r="DJ35" s="780"/>
      <c r="DK35" s="781"/>
      <c r="DL35" s="779"/>
      <c r="DM35" s="780"/>
      <c r="DN35" s="780"/>
      <c r="DO35" s="780"/>
      <c r="DP35" s="781"/>
      <c r="DQ35" s="779"/>
      <c r="DR35" s="780"/>
      <c r="DS35" s="780"/>
      <c r="DT35" s="780"/>
      <c r="DU35" s="781"/>
      <c r="DV35" s="776"/>
      <c r="DW35" s="777"/>
      <c r="DX35" s="777"/>
      <c r="DY35" s="777"/>
      <c r="DZ35" s="782"/>
      <c r="EA35" s="89"/>
    </row>
    <row r="36" spans="1:131" ht="26.25" customHeight="1" x14ac:dyDescent="0.2">
      <c r="A36" s="101">
        <v>9</v>
      </c>
      <c r="B36" s="743"/>
      <c r="C36" s="744"/>
      <c r="D36" s="744"/>
      <c r="E36" s="744"/>
      <c r="F36" s="744"/>
      <c r="G36" s="744"/>
      <c r="H36" s="744"/>
      <c r="I36" s="744"/>
      <c r="J36" s="744"/>
      <c r="K36" s="744"/>
      <c r="L36" s="744"/>
      <c r="M36" s="744"/>
      <c r="N36" s="744"/>
      <c r="O36" s="744"/>
      <c r="P36" s="745"/>
      <c r="Q36" s="746"/>
      <c r="R36" s="747"/>
      <c r="S36" s="747"/>
      <c r="T36" s="747"/>
      <c r="U36" s="747"/>
      <c r="V36" s="747"/>
      <c r="W36" s="747"/>
      <c r="X36" s="747"/>
      <c r="Y36" s="747"/>
      <c r="Z36" s="747"/>
      <c r="AA36" s="747"/>
      <c r="AB36" s="747"/>
      <c r="AC36" s="747"/>
      <c r="AD36" s="747"/>
      <c r="AE36" s="748"/>
      <c r="AF36" s="749"/>
      <c r="AG36" s="750"/>
      <c r="AH36" s="750"/>
      <c r="AI36" s="750"/>
      <c r="AJ36" s="751"/>
      <c r="AK36" s="828"/>
      <c r="AL36" s="824"/>
      <c r="AM36" s="824"/>
      <c r="AN36" s="824"/>
      <c r="AO36" s="824"/>
      <c r="AP36" s="824"/>
      <c r="AQ36" s="824"/>
      <c r="AR36" s="824"/>
      <c r="AS36" s="824"/>
      <c r="AT36" s="824"/>
      <c r="AU36" s="824"/>
      <c r="AV36" s="824"/>
      <c r="AW36" s="824"/>
      <c r="AX36" s="824"/>
      <c r="AY36" s="824"/>
      <c r="AZ36" s="825"/>
      <c r="BA36" s="825"/>
      <c r="BB36" s="825"/>
      <c r="BC36" s="825"/>
      <c r="BD36" s="825"/>
      <c r="BE36" s="826"/>
      <c r="BF36" s="826"/>
      <c r="BG36" s="826"/>
      <c r="BH36" s="826"/>
      <c r="BI36" s="827"/>
      <c r="BJ36" s="91"/>
      <c r="BK36" s="91"/>
      <c r="BL36" s="91"/>
      <c r="BM36" s="91"/>
      <c r="BN36" s="91"/>
      <c r="BO36" s="100"/>
      <c r="BP36" s="100"/>
      <c r="BQ36" s="97">
        <v>30</v>
      </c>
      <c r="BR36" s="98"/>
      <c r="BS36" s="776"/>
      <c r="BT36" s="777"/>
      <c r="BU36" s="777"/>
      <c r="BV36" s="777"/>
      <c r="BW36" s="777"/>
      <c r="BX36" s="777"/>
      <c r="BY36" s="777"/>
      <c r="BZ36" s="777"/>
      <c r="CA36" s="777"/>
      <c r="CB36" s="777"/>
      <c r="CC36" s="777"/>
      <c r="CD36" s="777"/>
      <c r="CE36" s="777"/>
      <c r="CF36" s="777"/>
      <c r="CG36" s="778"/>
      <c r="CH36" s="779"/>
      <c r="CI36" s="780"/>
      <c r="CJ36" s="780"/>
      <c r="CK36" s="780"/>
      <c r="CL36" s="781"/>
      <c r="CM36" s="779"/>
      <c r="CN36" s="780"/>
      <c r="CO36" s="780"/>
      <c r="CP36" s="780"/>
      <c r="CQ36" s="781"/>
      <c r="CR36" s="779"/>
      <c r="CS36" s="780"/>
      <c r="CT36" s="780"/>
      <c r="CU36" s="780"/>
      <c r="CV36" s="781"/>
      <c r="CW36" s="779"/>
      <c r="CX36" s="780"/>
      <c r="CY36" s="780"/>
      <c r="CZ36" s="780"/>
      <c r="DA36" s="781"/>
      <c r="DB36" s="779"/>
      <c r="DC36" s="780"/>
      <c r="DD36" s="780"/>
      <c r="DE36" s="780"/>
      <c r="DF36" s="781"/>
      <c r="DG36" s="779"/>
      <c r="DH36" s="780"/>
      <c r="DI36" s="780"/>
      <c r="DJ36" s="780"/>
      <c r="DK36" s="781"/>
      <c r="DL36" s="779"/>
      <c r="DM36" s="780"/>
      <c r="DN36" s="780"/>
      <c r="DO36" s="780"/>
      <c r="DP36" s="781"/>
      <c r="DQ36" s="779"/>
      <c r="DR36" s="780"/>
      <c r="DS36" s="780"/>
      <c r="DT36" s="780"/>
      <c r="DU36" s="781"/>
      <c r="DV36" s="776"/>
      <c r="DW36" s="777"/>
      <c r="DX36" s="777"/>
      <c r="DY36" s="777"/>
      <c r="DZ36" s="782"/>
      <c r="EA36" s="89"/>
    </row>
    <row r="37" spans="1:131" ht="26.25" customHeight="1" x14ac:dyDescent="0.2">
      <c r="A37" s="101">
        <v>10</v>
      </c>
      <c r="B37" s="743"/>
      <c r="C37" s="744"/>
      <c r="D37" s="744"/>
      <c r="E37" s="744"/>
      <c r="F37" s="744"/>
      <c r="G37" s="744"/>
      <c r="H37" s="744"/>
      <c r="I37" s="744"/>
      <c r="J37" s="744"/>
      <c r="K37" s="744"/>
      <c r="L37" s="744"/>
      <c r="M37" s="744"/>
      <c r="N37" s="744"/>
      <c r="O37" s="744"/>
      <c r="P37" s="745"/>
      <c r="Q37" s="746"/>
      <c r="R37" s="747"/>
      <c r="S37" s="747"/>
      <c r="T37" s="747"/>
      <c r="U37" s="747"/>
      <c r="V37" s="747"/>
      <c r="W37" s="747"/>
      <c r="X37" s="747"/>
      <c r="Y37" s="747"/>
      <c r="Z37" s="747"/>
      <c r="AA37" s="747"/>
      <c r="AB37" s="747"/>
      <c r="AC37" s="747"/>
      <c r="AD37" s="747"/>
      <c r="AE37" s="748"/>
      <c r="AF37" s="749"/>
      <c r="AG37" s="750"/>
      <c r="AH37" s="750"/>
      <c r="AI37" s="750"/>
      <c r="AJ37" s="751"/>
      <c r="AK37" s="828"/>
      <c r="AL37" s="824"/>
      <c r="AM37" s="824"/>
      <c r="AN37" s="824"/>
      <c r="AO37" s="824"/>
      <c r="AP37" s="824"/>
      <c r="AQ37" s="824"/>
      <c r="AR37" s="824"/>
      <c r="AS37" s="824"/>
      <c r="AT37" s="824"/>
      <c r="AU37" s="824"/>
      <c r="AV37" s="824"/>
      <c r="AW37" s="824"/>
      <c r="AX37" s="824"/>
      <c r="AY37" s="824"/>
      <c r="AZ37" s="825"/>
      <c r="BA37" s="825"/>
      <c r="BB37" s="825"/>
      <c r="BC37" s="825"/>
      <c r="BD37" s="825"/>
      <c r="BE37" s="826"/>
      <c r="BF37" s="826"/>
      <c r="BG37" s="826"/>
      <c r="BH37" s="826"/>
      <c r="BI37" s="827"/>
      <c r="BJ37" s="91"/>
      <c r="BK37" s="91"/>
      <c r="BL37" s="91"/>
      <c r="BM37" s="91"/>
      <c r="BN37" s="91"/>
      <c r="BO37" s="100"/>
      <c r="BP37" s="100"/>
      <c r="BQ37" s="97">
        <v>31</v>
      </c>
      <c r="BR37" s="98"/>
      <c r="BS37" s="776"/>
      <c r="BT37" s="777"/>
      <c r="BU37" s="777"/>
      <c r="BV37" s="777"/>
      <c r="BW37" s="777"/>
      <c r="BX37" s="777"/>
      <c r="BY37" s="777"/>
      <c r="BZ37" s="777"/>
      <c r="CA37" s="777"/>
      <c r="CB37" s="777"/>
      <c r="CC37" s="777"/>
      <c r="CD37" s="777"/>
      <c r="CE37" s="777"/>
      <c r="CF37" s="777"/>
      <c r="CG37" s="778"/>
      <c r="CH37" s="779"/>
      <c r="CI37" s="780"/>
      <c r="CJ37" s="780"/>
      <c r="CK37" s="780"/>
      <c r="CL37" s="781"/>
      <c r="CM37" s="779"/>
      <c r="CN37" s="780"/>
      <c r="CO37" s="780"/>
      <c r="CP37" s="780"/>
      <c r="CQ37" s="781"/>
      <c r="CR37" s="779"/>
      <c r="CS37" s="780"/>
      <c r="CT37" s="780"/>
      <c r="CU37" s="780"/>
      <c r="CV37" s="781"/>
      <c r="CW37" s="779"/>
      <c r="CX37" s="780"/>
      <c r="CY37" s="780"/>
      <c r="CZ37" s="780"/>
      <c r="DA37" s="781"/>
      <c r="DB37" s="779"/>
      <c r="DC37" s="780"/>
      <c r="DD37" s="780"/>
      <c r="DE37" s="780"/>
      <c r="DF37" s="781"/>
      <c r="DG37" s="779"/>
      <c r="DH37" s="780"/>
      <c r="DI37" s="780"/>
      <c r="DJ37" s="780"/>
      <c r="DK37" s="781"/>
      <c r="DL37" s="779"/>
      <c r="DM37" s="780"/>
      <c r="DN37" s="780"/>
      <c r="DO37" s="780"/>
      <c r="DP37" s="781"/>
      <c r="DQ37" s="779"/>
      <c r="DR37" s="780"/>
      <c r="DS37" s="780"/>
      <c r="DT37" s="780"/>
      <c r="DU37" s="781"/>
      <c r="DV37" s="776"/>
      <c r="DW37" s="777"/>
      <c r="DX37" s="777"/>
      <c r="DY37" s="777"/>
      <c r="DZ37" s="782"/>
      <c r="EA37" s="89"/>
    </row>
    <row r="38" spans="1:131" ht="26.25" customHeight="1" x14ac:dyDescent="0.2">
      <c r="A38" s="101">
        <v>11</v>
      </c>
      <c r="B38" s="743"/>
      <c r="C38" s="744"/>
      <c r="D38" s="744"/>
      <c r="E38" s="744"/>
      <c r="F38" s="744"/>
      <c r="G38" s="744"/>
      <c r="H38" s="744"/>
      <c r="I38" s="744"/>
      <c r="J38" s="744"/>
      <c r="K38" s="744"/>
      <c r="L38" s="744"/>
      <c r="M38" s="744"/>
      <c r="N38" s="744"/>
      <c r="O38" s="744"/>
      <c r="P38" s="745"/>
      <c r="Q38" s="746"/>
      <c r="R38" s="747"/>
      <c r="S38" s="747"/>
      <c r="T38" s="747"/>
      <c r="U38" s="747"/>
      <c r="V38" s="747"/>
      <c r="W38" s="747"/>
      <c r="X38" s="747"/>
      <c r="Y38" s="747"/>
      <c r="Z38" s="747"/>
      <c r="AA38" s="747"/>
      <c r="AB38" s="747"/>
      <c r="AC38" s="747"/>
      <c r="AD38" s="747"/>
      <c r="AE38" s="748"/>
      <c r="AF38" s="749"/>
      <c r="AG38" s="750"/>
      <c r="AH38" s="750"/>
      <c r="AI38" s="750"/>
      <c r="AJ38" s="751"/>
      <c r="AK38" s="828"/>
      <c r="AL38" s="824"/>
      <c r="AM38" s="824"/>
      <c r="AN38" s="824"/>
      <c r="AO38" s="824"/>
      <c r="AP38" s="824"/>
      <c r="AQ38" s="824"/>
      <c r="AR38" s="824"/>
      <c r="AS38" s="824"/>
      <c r="AT38" s="824"/>
      <c r="AU38" s="824"/>
      <c r="AV38" s="824"/>
      <c r="AW38" s="824"/>
      <c r="AX38" s="824"/>
      <c r="AY38" s="824"/>
      <c r="AZ38" s="825"/>
      <c r="BA38" s="825"/>
      <c r="BB38" s="825"/>
      <c r="BC38" s="825"/>
      <c r="BD38" s="825"/>
      <c r="BE38" s="826"/>
      <c r="BF38" s="826"/>
      <c r="BG38" s="826"/>
      <c r="BH38" s="826"/>
      <c r="BI38" s="827"/>
      <c r="BJ38" s="91"/>
      <c r="BK38" s="91"/>
      <c r="BL38" s="91"/>
      <c r="BM38" s="91"/>
      <c r="BN38" s="91"/>
      <c r="BO38" s="100"/>
      <c r="BP38" s="100"/>
      <c r="BQ38" s="97">
        <v>32</v>
      </c>
      <c r="BR38" s="98"/>
      <c r="BS38" s="776"/>
      <c r="BT38" s="777"/>
      <c r="BU38" s="777"/>
      <c r="BV38" s="777"/>
      <c r="BW38" s="777"/>
      <c r="BX38" s="777"/>
      <c r="BY38" s="777"/>
      <c r="BZ38" s="777"/>
      <c r="CA38" s="777"/>
      <c r="CB38" s="777"/>
      <c r="CC38" s="777"/>
      <c r="CD38" s="777"/>
      <c r="CE38" s="777"/>
      <c r="CF38" s="777"/>
      <c r="CG38" s="778"/>
      <c r="CH38" s="779"/>
      <c r="CI38" s="780"/>
      <c r="CJ38" s="780"/>
      <c r="CK38" s="780"/>
      <c r="CL38" s="781"/>
      <c r="CM38" s="779"/>
      <c r="CN38" s="780"/>
      <c r="CO38" s="780"/>
      <c r="CP38" s="780"/>
      <c r="CQ38" s="781"/>
      <c r="CR38" s="779"/>
      <c r="CS38" s="780"/>
      <c r="CT38" s="780"/>
      <c r="CU38" s="780"/>
      <c r="CV38" s="781"/>
      <c r="CW38" s="779"/>
      <c r="CX38" s="780"/>
      <c r="CY38" s="780"/>
      <c r="CZ38" s="780"/>
      <c r="DA38" s="781"/>
      <c r="DB38" s="779"/>
      <c r="DC38" s="780"/>
      <c r="DD38" s="780"/>
      <c r="DE38" s="780"/>
      <c r="DF38" s="781"/>
      <c r="DG38" s="779"/>
      <c r="DH38" s="780"/>
      <c r="DI38" s="780"/>
      <c r="DJ38" s="780"/>
      <c r="DK38" s="781"/>
      <c r="DL38" s="779"/>
      <c r="DM38" s="780"/>
      <c r="DN38" s="780"/>
      <c r="DO38" s="780"/>
      <c r="DP38" s="781"/>
      <c r="DQ38" s="779"/>
      <c r="DR38" s="780"/>
      <c r="DS38" s="780"/>
      <c r="DT38" s="780"/>
      <c r="DU38" s="781"/>
      <c r="DV38" s="776"/>
      <c r="DW38" s="777"/>
      <c r="DX38" s="777"/>
      <c r="DY38" s="777"/>
      <c r="DZ38" s="782"/>
      <c r="EA38" s="89"/>
    </row>
    <row r="39" spans="1:131" ht="26.25" customHeight="1" x14ac:dyDescent="0.2">
      <c r="A39" s="101">
        <v>12</v>
      </c>
      <c r="B39" s="743"/>
      <c r="C39" s="744"/>
      <c r="D39" s="744"/>
      <c r="E39" s="744"/>
      <c r="F39" s="744"/>
      <c r="G39" s="744"/>
      <c r="H39" s="744"/>
      <c r="I39" s="744"/>
      <c r="J39" s="744"/>
      <c r="K39" s="744"/>
      <c r="L39" s="744"/>
      <c r="M39" s="744"/>
      <c r="N39" s="744"/>
      <c r="O39" s="744"/>
      <c r="P39" s="745"/>
      <c r="Q39" s="746"/>
      <c r="R39" s="747"/>
      <c r="S39" s="747"/>
      <c r="T39" s="747"/>
      <c r="U39" s="747"/>
      <c r="V39" s="747"/>
      <c r="W39" s="747"/>
      <c r="X39" s="747"/>
      <c r="Y39" s="747"/>
      <c r="Z39" s="747"/>
      <c r="AA39" s="747"/>
      <c r="AB39" s="747"/>
      <c r="AC39" s="747"/>
      <c r="AD39" s="747"/>
      <c r="AE39" s="748"/>
      <c r="AF39" s="749"/>
      <c r="AG39" s="750"/>
      <c r="AH39" s="750"/>
      <c r="AI39" s="750"/>
      <c r="AJ39" s="751"/>
      <c r="AK39" s="828"/>
      <c r="AL39" s="824"/>
      <c r="AM39" s="824"/>
      <c r="AN39" s="824"/>
      <c r="AO39" s="824"/>
      <c r="AP39" s="824"/>
      <c r="AQ39" s="824"/>
      <c r="AR39" s="824"/>
      <c r="AS39" s="824"/>
      <c r="AT39" s="824"/>
      <c r="AU39" s="824"/>
      <c r="AV39" s="824"/>
      <c r="AW39" s="824"/>
      <c r="AX39" s="824"/>
      <c r="AY39" s="824"/>
      <c r="AZ39" s="825"/>
      <c r="BA39" s="825"/>
      <c r="BB39" s="825"/>
      <c r="BC39" s="825"/>
      <c r="BD39" s="825"/>
      <c r="BE39" s="826"/>
      <c r="BF39" s="826"/>
      <c r="BG39" s="826"/>
      <c r="BH39" s="826"/>
      <c r="BI39" s="827"/>
      <c r="BJ39" s="91"/>
      <c r="BK39" s="91"/>
      <c r="BL39" s="91"/>
      <c r="BM39" s="91"/>
      <c r="BN39" s="91"/>
      <c r="BO39" s="100"/>
      <c r="BP39" s="100"/>
      <c r="BQ39" s="97">
        <v>33</v>
      </c>
      <c r="BR39" s="98"/>
      <c r="BS39" s="776"/>
      <c r="BT39" s="777"/>
      <c r="BU39" s="777"/>
      <c r="BV39" s="777"/>
      <c r="BW39" s="777"/>
      <c r="BX39" s="777"/>
      <c r="BY39" s="777"/>
      <c r="BZ39" s="777"/>
      <c r="CA39" s="777"/>
      <c r="CB39" s="777"/>
      <c r="CC39" s="777"/>
      <c r="CD39" s="777"/>
      <c r="CE39" s="777"/>
      <c r="CF39" s="777"/>
      <c r="CG39" s="778"/>
      <c r="CH39" s="779"/>
      <c r="CI39" s="780"/>
      <c r="CJ39" s="780"/>
      <c r="CK39" s="780"/>
      <c r="CL39" s="781"/>
      <c r="CM39" s="779"/>
      <c r="CN39" s="780"/>
      <c r="CO39" s="780"/>
      <c r="CP39" s="780"/>
      <c r="CQ39" s="781"/>
      <c r="CR39" s="779"/>
      <c r="CS39" s="780"/>
      <c r="CT39" s="780"/>
      <c r="CU39" s="780"/>
      <c r="CV39" s="781"/>
      <c r="CW39" s="779"/>
      <c r="CX39" s="780"/>
      <c r="CY39" s="780"/>
      <c r="CZ39" s="780"/>
      <c r="DA39" s="781"/>
      <c r="DB39" s="779"/>
      <c r="DC39" s="780"/>
      <c r="DD39" s="780"/>
      <c r="DE39" s="780"/>
      <c r="DF39" s="781"/>
      <c r="DG39" s="779"/>
      <c r="DH39" s="780"/>
      <c r="DI39" s="780"/>
      <c r="DJ39" s="780"/>
      <c r="DK39" s="781"/>
      <c r="DL39" s="779"/>
      <c r="DM39" s="780"/>
      <c r="DN39" s="780"/>
      <c r="DO39" s="780"/>
      <c r="DP39" s="781"/>
      <c r="DQ39" s="779"/>
      <c r="DR39" s="780"/>
      <c r="DS39" s="780"/>
      <c r="DT39" s="780"/>
      <c r="DU39" s="781"/>
      <c r="DV39" s="776"/>
      <c r="DW39" s="777"/>
      <c r="DX39" s="777"/>
      <c r="DY39" s="777"/>
      <c r="DZ39" s="782"/>
      <c r="EA39" s="89"/>
    </row>
    <row r="40" spans="1:131" ht="26.25" customHeight="1" x14ac:dyDescent="0.2">
      <c r="A40" s="97">
        <v>13</v>
      </c>
      <c r="B40" s="743"/>
      <c r="C40" s="744"/>
      <c r="D40" s="744"/>
      <c r="E40" s="744"/>
      <c r="F40" s="744"/>
      <c r="G40" s="744"/>
      <c r="H40" s="744"/>
      <c r="I40" s="744"/>
      <c r="J40" s="744"/>
      <c r="K40" s="744"/>
      <c r="L40" s="744"/>
      <c r="M40" s="744"/>
      <c r="N40" s="744"/>
      <c r="O40" s="744"/>
      <c r="P40" s="745"/>
      <c r="Q40" s="746"/>
      <c r="R40" s="747"/>
      <c r="S40" s="747"/>
      <c r="T40" s="747"/>
      <c r="U40" s="747"/>
      <c r="V40" s="747"/>
      <c r="W40" s="747"/>
      <c r="X40" s="747"/>
      <c r="Y40" s="747"/>
      <c r="Z40" s="747"/>
      <c r="AA40" s="747"/>
      <c r="AB40" s="747"/>
      <c r="AC40" s="747"/>
      <c r="AD40" s="747"/>
      <c r="AE40" s="748"/>
      <c r="AF40" s="749"/>
      <c r="AG40" s="750"/>
      <c r="AH40" s="750"/>
      <c r="AI40" s="750"/>
      <c r="AJ40" s="751"/>
      <c r="AK40" s="828"/>
      <c r="AL40" s="824"/>
      <c r="AM40" s="824"/>
      <c r="AN40" s="824"/>
      <c r="AO40" s="824"/>
      <c r="AP40" s="824"/>
      <c r="AQ40" s="824"/>
      <c r="AR40" s="824"/>
      <c r="AS40" s="824"/>
      <c r="AT40" s="824"/>
      <c r="AU40" s="824"/>
      <c r="AV40" s="824"/>
      <c r="AW40" s="824"/>
      <c r="AX40" s="824"/>
      <c r="AY40" s="824"/>
      <c r="AZ40" s="825"/>
      <c r="BA40" s="825"/>
      <c r="BB40" s="825"/>
      <c r="BC40" s="825"/>
      <c r="BD40" s="825"/>
      <c r="BE40" s="826"/>
      <c r="BF40" s="826"/>
      <c r="BG40" s="826"/>
      <c r="BH40" s="826"/>
      <c r="BI40" s="827"/>
      <c r="BJ40" s="91"/>
      <c r="BK40" s="91"/>
      <c r="BL40" s="91"/>
      <c r="BM40" s="91"/>
      <c r="BN40" s="91"/>
      <c r="BO40" s="100"/>
      <c r="BP40" s="100"/>
      <c r="BQ40" s="97">
        <v>34</v>
      </c>
      <c r="BR40" s="98"/>
      <c r="BS40" s="776"/>
      <c r="BT40" s="777"/>
      <c r="BU40" s="777"/>
      <c r="BV40" s="777"/>
      <c r="BW40" s="777"/>
      <c r="BX40" s="777"/>
      <c r="BY40" s="777"/>
      <c r="BZ40" s="777"/>
      <c r="CA40" s="777"/>
      <c r="CB40" s="777"/>
      <c r="CC40" s="777"/>
      <c r="CD40" s="777"/>
      <c r="CE40" s="777"/>
      <c r="CF40" s="777"/>
      <c r="CG40" s="778"/>
      <c r="CH40" s="779"/>
      <c r="CI40" s="780"/>
      <c r="CJ40" s="780"/>
      <c r="CK40" s="780"/>
      <c r="CL40" s="781"/>
      <c r="CM40" s="779"/>
      <c r="CN40" s="780"/>
      <c r="CO40" s="780"/>
      <c r="CP40" s="780"/>
      <c r="CQ40" s="781"/>
      <c r="CR40" s="779"/>
      <c r="CS40" s="780"/>
      <c r="CT40" s="780"/>
      <c r="CU40" s="780"/>
      <c r="CV40" s="781"/>
      <c r="CW40" s="779"/>
      <c r="CX40" s="780"/>
      <c r="CY40" s="780"/>
      <c r="CZ40" s="780"/>
      <c r="DA40" s="781"/>
      <c r="DB40" s="779"/>
      <c r="DC40" s="780"/>
      <c r="DD40" s="780"/>
      <c r="DE40" s="780"/>
      <c r="DF40" s="781"/>
      <c r="DG40" s="779"/>
      <c r="DH40" s="780"/>
      <c r="DI40" s="780"/>
      <c r="DJ40" s="780"/>
      <c r="DK40" s="781"/>
      <c r="DL40" s="779"/>
      <c r="DM40" s="780"/>
      <c r="DN40" s="780"/>
      <c r="DO40" s="780"/>
      <c r="DP40" s="781"/>
      <c r="DQ40" s="779"/>
      <c r="DR40" s="780"/>
      <c r="DS40" s="780"/>
      <c r="DT40" s="780"/>
      <c r="DU40" s="781"/>
      <c r="DV40" s="776"/>
      <c r="DW40" s="777"/>
      <c r="DX40" s="777"/>
      <c r="DY40" s="777"/>
      <c r="DZ40" s="782"/>
      <c r="EA40" s="89"/>
    </row>
    <row r="41" spans="1:131" ht="26.25" customHeight="1" x14ac:dyDescent="0.2">
      <c r="A41" s="97">
        <v>14</v>
      </c>
      <c r="B41" s="743"/>
      <c r="C41" s="744"/>
      <c r="D41" s="744"/>
      <c r="E41" s="744"/>
      <c r="F41" s="744"/>
      <c r="G41" s="744"/>
      <c r="H41" s="744"/>
      <c r="I41" s="744"/>
      <c r="J41" s="744"/>
      <c r="K41" s="744"/>
      <c r="L41" s="744"/>
      <c r="M41" s="744"/>
      <c r="N41" s="744"/>
      <c r="O41" s="744"/>
      <c r="P41" s="745"/>
      <c r="Q41" s="746"/>
      <c r="R41" s="747"/>
      <c r="S41" s="747"/>
      <c r="T41" s="747"/>
      <c r="U41" s="747"/>
      <c r="V41" s="747"/>
      <c r="W41" s="747"/>
      <c r="X41" s="747"/>
      <c r="Y41" s="747"/>
      <c r="Z41" s="747"/>
      <c r="AA41" s="747"/>
      <c r="AB41" s="747"/>
      <c r="AC41" s="747"/>
      <c r="AD41" s="747"/>
      <c r="AE41" s="748"/>
      <c r="AF41" s="749"/>
      <c r="AG41" s="750"/>
      <c r="AH41" s="750"/>
      <c r="AI41" s="750"/>
      <c r="AJ41" s="751"/>
      <c r="AK41" s="828"/>
      <c r="AL41" s="824"/>
      <c r="AM41" s="824"/>
      <c r="AN41" s="824"/>
      <c r="AO41" s="824"/>
      <c r="AP41" s="824"/>
      <c r="AQ41" s="824"/>
      <c r="AR41" s="824"/>
      <c r="AS41" s="824"/>
      <c r="AT41" s="824"/>
      <c r="AU41" s="824"/>
      <c r="AV41" s="824"/>
      <c r="AW41" s="824"/>
      <c r="AX41" s="824"/>
      <c r="AY41" s="824"/>
      <c r="AZ41" s="825"/>
      <c r="BA41" s="825"/>
      <c r="BB41" s="825"/>
      <c r="BC41" s="825"/>
      <c r="BD41" s="825"/>
      <c r="BE41" s="826"/>
      <c r="BF41" s="826"/>
      <c r="BG41" s="826"/>
      <c r="BH41" s="826"/>
      <c r="BI41" s="827"/>
      <c r="BJ41" s="91"/>
      <c r="BK41" s="91"/>
      <c r="BL41" s="91"/>
      <c r="BM41" s="91"/>
      <c r="BN41" s="91"/>
      <c r="BO41" s="100"/>
      <c r="BP41" s="100"/>
      <c r="BQ41" s="97">
        <v>35</v>
      </c>
      <c r="BR41" s="98"/>
      <c r="BS41" s="776"/>
      <c r="BT41" s="777"/>
      <c r="BU41" s="777"/>
      <c r="BV41" s="777"/>
      <c r="BW41" s="777"/>
      <c r="BX41" s="777"/>
      <c r="BY41" s="777"/>
      <c r="BZ41" s="777"/>
      <c r="CA41" s="777"/>
      <c r="CB41" s="777"/>
      <c r="CC41" s="777"/>
      <c r="CD41" s="777"/>
      <c r="CE41" s="777"/>
      <c r="CF41" s="777"/>
      <c r="CG41" s="778"/>
      <c r="CH41" s="779"/>
      <c r="CI41" s="780"/>
      <c r="CJ41" s="780"/>
      <c r="CK41" s="780"/>
      <c r="CL41" s="781"/>
      <c r="CM41" s="779"/>
      <c r="CN41" s="780"/>
      <c r="CO41" s="780"/>
      <c r="CP41" s="780"/>
      <c r="CQ41" s="781"/>
      <c r="CR41" s="779"/>
      <c r="CS41" s="780"/>
      <c r="CT41" s="780"/>
      <c r="CU41" s="780"/>
      <c r="CV41" s="781"/>
      <c r="CW41" s="779"/>
      <c r="CX41" s="780"/>
      <c r="CY41" s="780"/>
      <c r="CZ41" s="780"/>
      <c r="DA41" s="781"/>
      <c r="DB41" s="779"/>
      <c r="DC41" s="780"/>
      <c r="DD41" s="780"/>
      <c r="DE41" s="780"/>
      <c r="DF41" s="781"/>
      <c r="DG41" s="779"/>
      <c r="DH41" s="780"/>
      <c r="DI41" s="780"/>
      <c r="DJ41" s="780"/>
      <c r="DK41" s="781"/>
      <c r="DL41" s="779"/>
      <c r="DM41" s="780"/>
      <c r="DN41" s="780"/>
      <c r="DO41" s="780"/>
      <c r="DP41" s="781"/>
      <c r="DQ41" s="779"/>
      <c r="DR41" s="780"/>
      <c r="DS41" s="780"/>
      <c r="DT41" s="780"/>
      <c r="DU41" s="781"/>
      <c r="DV41" s="776"/>
      <c r="DW41" s="777"/>
      <c r="DX41" s="777"/>
      <c r="DY41" s="777"/>
      <c r="DZ41" s="782"/>
      <c r="EA41" s="89"/>
    </row>
    <row r="42" spans="1:131" ht="26.25" customHeight="1" x14ac:dyDescent="0.2">
      <c r="A42" s="97">
        <v>15</v>
      </c>
      <c r="B42" s="743"/>
      <c r="C42" s="744"/>
      <c r="D42" s="744"/>
      <c r="E42" s="744"/>
      <c r="F42" s="744"/>
      <c r="G42" s="744"/>
      <c r="H42" s="744"/>
      <c r="I42" s="744"/>
      <c r="J42" s="744"/>
      <c r="K42" s="744"/>
      <c r="L42" s="744"/>
      <c r="M42" s="744"/>
      <c r="N42" s="744"/>
      <c r="O42" s="744"/>
      <c r="P42" s="745"/>
      <c r="Q42" s="746"/>
      <c r="R42" s="747"/>
      <c r="S42" s="747"/>
      <c r="T42" s="747"/>
      <c r="U42" s="747"/>
      <c r="V42" s="747"/>
      <c r="W42" s="747"/>
      <c r="X42" s="747"/>
      <c r="Y42" s="747"/>
      <c r="Z42" s="747"/>
      <c r="AA42" s="747"/>
      <c r="AB42" s="747"/>
      <c r="AC42" s="747"/>
      <c r="AD42" s="747"/>
      <c r="AE42" s="748"/>
      <c r="AF42" s="749"/>
      <c r="AG42" s="750"/>
      <c r="AH42" s="750"/>
      <c r="AI42" s="750"/>
      <c r="AJ42" s="751"/>
      <c r="AK42" s="828"/>
      <c r="AL42" s="824"/>
      <c r="AM42" s="824"/>
      <c r="AN42" s="824"/>
      <c r="AO42" s="824"/>
      <c r="AP42" s="824"/>
      <c r="AQ42" s="824"/>
      <c r="AR42" s="824"/>
      <c r="AS42" s="824"/>
      <c r="AT42" s="824"/>
      <c r="AU42" s="824"/>
      <c r="AV42" s="824"/>
      <c r="AW42" s="824"/>
      <c r="AX42" s="824"/>
      <c r="AY42" s="824"/>
      <c r="AZ42" s="825"/>
      <c r="BA42" s="825"/>
      <c r="BB42" s="825"/>
      <c r="BC42" s="825"/>
      <c r="BD42" s="825"/>
      <c r="BE42" s="826"/>
      <c r="BF42" s="826"/>
      <c r="BG42" s="826"/>
      <c r="BH42" s="826"/>
      <c r="BI42" s="827"/>
      <c r="BJ42" s="91"/>
      <c r="BK42" s="91"/>
      <c r="BL42" s="91"/>
      <c r="BM42" s="91"/>
      <c r="BN42" s="91"/>
      <c r="BO42" s="100"/>
      <c r="BP42" s="100"/>
      <c r="BQ42" s="97">
        <v>36</v>
      </c>
      <c r="BR42" s="98"/>
      <c r="BS42" s="776"/>
      <c r="BT42" s="777"/>
      <c r="BU42" s="777"/>
      <c r="BV42" s="777"/>
      <c r="BW42" s="777"/>
      <c r="BX42" s="777"/>
      <c r="BY42" s="777"/>
      <c r="BZ42" s="777"/>
      <c r="CA42" s="777"/>
      <c r="CB42" s="777"/>
      <c r="CC42" s="777"/>
      <c r="CD42" s="777"/>
      <c r="CE42" s="777"/>
      <c r="CF42" s="777"/>
      <c r="CG42" s="778"/>
      <c r="CH42" s="779"/>
      <c r="CI42" s="780"/>
      <c r="CJ42" s="780"/>
      <c r="CK42" s="780"/>
      <c r="CL42" s="781"/>
      <c r="CM42" s="779"/>
      <c r="CN42" s="780"/>
      <c r="CO42" s="780"/>
      <c r="CP42" s="780"/>
      <c r="CQ42" s="781"/>
      <c r="CR42" s="779"/>
      <c r="CS42" s="780"/>
      <c r="CT42" s="780"/>
      <c r="CU42" s="780"/>
      <c r="CV42" s="781"/>
      <c r="CW42" s="779"/>
      <c r="CX42" s="780"/>
      <c r="CY42" s="780"/>
      <c r="CZ42" s="780"/>
      <c r="DA42" s="781"/>
      <c r="DB42" s="779"/>
      <c r="DC42" s="780"/>
      <c r="DD42" s="780"/>
      <c r="DE42" s="780"/>
      <c r="DF42" s="781"/>
      <c r="DG42" s="779"/>
      <c r="DH42" s="780"/>
      <c r="DI42" s="780"/>
      <c r="DJ42" s="780"/>
      <c r="DK42" s="781"/>
      <c r="DL42" s="779"/>
      <c r="DM42" s="780"/>
      <c r="DN42" s="780"/>
      <c r="DO42" s="780"/>
      <c r="DP42" s="781"/>
      <c r="DQ42" s="779"/>
      <c r="DR42" s="780"/>
      <c r="DS42" s="780"/>
      <c r="DT42" s="780"/>
      <c r="DU42" s="781"/>
      <c r="DV42" s="776"/>
      <c r="DW42" s="777"/>
      <c r="DX42" s="777"/>
      <c r="DY42" s="777"/>
      <c r="DZ42" s="782"/>
      <c r="EA42" s="89"/>
    </row>
    <row r="43" spans="1:131" ht="26.25" customHeight="1" x14ac:dyDescent="0.2">
      <c r="A43" s="97">
        <v>16</v>
      </c>
      <c r="B43" s="743"/>
      <c r="C43" s="744"/>
      <c r="D43" s="744"/>
      <c r="E43" s="744"/>
      <c r="F43" s="744"/>
      <c r="G43" s="744"/>
      <c r="H43" s="744"/>
      <c r="I43" s="744"/>
      <c r="J43" s="744"/>
      <c r="K43" s="744"/>
      <c r="L43" s="744"/>
      <c r="M43" s="744"/>
      <c r="N43" s="744"/>
      <c r="O43" s="744"/>
      <c r="P43" s="745"/>
      <c r="Q43" s="746"/>
      <c r="R43" s="747"/>
      <c r="S43" s="747"/>
      <c r="T43" s="747"/>
      <c r="U43" s="747"/>
      <c r="V43" s="747"/>
      <c r="W43" s="747"/>
      <c r="X43" s="747"/>
      <c r="Y43" s="747"/>
      <c r="Z43" s="747"/>
      <c r="AA43" s="747"/>
      <c r="AB43" s="747"/>
      <c r="AC43" s="747"/>
      <c r="AD43" s="747"/>
      <c r="AE43" s="748"/>
      <c r="AF43" s="749"/>
      <c r="AG43" s="750"/>
      <c r="AH43" s="750"/>
      <c r="AI43" s="750"/>
      <c r="AJ43" s="751"/>
      <c r="AK43" s="828"/>
      <c r="AL43" s="824"/>
      <c r="AM43" s="824"/>
      <c r="AN43" s="824"/>
      <c r="AO43" s="824"/>
      <c r="AP43" s="824"/>
      <c r="AQ43" s="824"/>
      <c r="AR43" s="824"/>
      <c r="AS43" s="824"/>
      <c r="AT43" s="824"/>
      <c r="AU43" s="824"/>
      <c r="AV43" s="824"/>
      <c r="AW43" s="824"/>
      <c r="AX43" s="824"/>
      <c r="AY43" s="824"/>
      <c r="AZ43" s="825"/>
      <c r="BA43" s="825"/>
      <c r="BB43" s="825"/>
      <c r="BC43" s="825"/>
      <c r="BD43" s="825"/>
      <c r="BE43" s="826"/>
      <c r="BF43" s="826"/>
      <c r="BG43" s="826"/>
      <c r="BH43" s="826"/>
      <c r="BI43" s="827"/>
      <c r="BJ43" s="91"/>
      <c r="BK43" s="91"/>
      <c r="BL43" s="91"/>
      <c r="BM43" s="91"/>
      <c r="BN43" s="91"/>
      <c r="BO43" s="100"/>
      <c r="BP43" s="100"/>
      <c r="BQ43" s="97">
        <v>37</v>
      </c>
      <c r="BR43" s="98"/>
      <c r="BS43" s="776"/>
      <c r="BT43" s="777"/>
      <c r="BU43" s="777"/>
      <c r="BV43" s="777"/>
      <c r="BW43" s="777"/>
      <c r="BX43" s="777"/>
      <c r="BY43" s="777"/>
      <c r="BZ43" s="777"/>
      <c r="CA43" s="777"/>
      <c r="CB43" s="777"/>
      <c r="CC43" s="777"/>
      <c r="CD43" s="777"/>
      <c r="CE43" s="777"/>
      <c r="CF43" s="777"/>
      <c r="CG43" s="778"/>
      <c r="CH43" s="779"/>
      <c r="CI43" s="780"/>
      <c r="CJ43" s="780"/>
      <c r="CK43" s="780"/>
      <c r="CL43" s="781"/>
      <c r="CM43" s="779"/>
      <c r="CN43" s="780"/>
      <c r="CO43" s="780"/>
      <c r="CP43" s="780"/>
      <c r="CQ43" s="781"/>
      <c r="CR43" s="779"/>
      <c r="CS43" s="780"/>
      <c r="CT43" s="780"/>
      <c r="CU43" s="780"/>
      <c r="CV43" s="781"/>
      <c r="CW43" s="779"/>
      <c r="CX43" s="780"/>
      <c r="CY43" s="780"/>
      <c r="CZ43" s="780"/>
      <c r="DA43" s="781"/>
      <c r="DB43" s="779"/>
      <c r="DC43" s="780"/>
      <c r="DD43" s="780"/>
      <c r="DE43" s="780"/>
      <c r="DF43" s="781"/>
      <c r="DG43" s="779"/>
      <c r="DH43" s="780"/>
      <c r="DI43" s="780"/>
      <c r="DJ43" s="780"/>
      <c r="DK43" s="781"/>
      <c r="DL43" s="779"/>
      <c r="DM43" s="780"/>
      <c r="DN43" s="780"/>
      <c r="DO43" s="780"/>
      <c r="DP43" s="781"/>
      <c r="DQ43" s="779"/>
      <c r="DR43" s="780"/>
      <c r="DS43" s="780"/>
      <c r="DT43" s="780"/>
      <c r="DU43" s="781"/>
      <c r="DV43" s="776"/>
      <c r="DW43" s="777"/>
      <c r="DX43" s="777"/>
      <c r="DY43" s="777"/>
      <c r="DZ43" s="782"/>
      <c r="EA43" s="89"/>
    </row>
    <row r="44" spans="1:131" ht="26.25" customHeight="1" x14ac:dyDescent="0.2">
      <c r="A44" s="97">
        <v>17</v>
      </c>
      <c r="B44" s="743"/>
      <c r="C44" s="744"/>
      <c r="D44" s="744"/>
      <c r="E44" s="744"/>
      <c r="F44" s="744"/>
      <c r="G44" s="744"/>
      <c r="H44" s="744"/>
      <c r="I44" s="744"/>
      <c r="J44" s="744"/>
      <c r="K44" s="744"/>
      <c r="L44" s="744"/>
      <c r="M44" s="744"/>
      <c r="N44" s="744"/>
      <c r="O44" s="744"/>
      <c r="P44" s="745"/>
      <c r="Q44" s="746"/>
      <c r="R44" s="747"/>
      <c r="S44" s="747"/>
      <c r="T44" s="747"/>
      <c r="U44" s="747"/>
      <c r="V44" s="747"/>
      <c r="W44" s="747"/>
      <c r="X44" s="747"/>
      <c r="Y44" s="747"/>
      <c r="Z44" s="747"/>
      <c r="AA44" s="747"/>
      <c r="AB44" s="747"/>
      <c r="AC44" s="747"/>
      <c r="AD44" s="747"/>
      <c r="AE44" s="748"/>
      <c r="AF44" s="749"/>
      <c r="AG44" s="750"/>
      <c r="AH44" s="750"/>
      <c r="AI44" s="750"/>
      <c r="AJ44" s="751"/>
      <c r="AK44" s="828"/>
      <c r="AL44" s="824"/>
      <c r="AM44" s="824"/>
      <c r="AN44" s="824"/>
      <c r="AO44" s="824"/>
      <c r="AP44" s="824"/>
      <c r="AQ44" s="824"/>
      <c r="AR44" s="824"/>
      <c r="AS44" s="824"/>
      <c r="AT44" s="824"/>
      <c r="AU44" s="824"/>
      <c r="AV44" s="824"/>
      <c r="AW44" s="824"/>
      <c r="AX44" s="824"/>
      <c r="AY44" s="824"/>
      <c r="AZ44" s="825"/>
      <c r="BA44" s="825"/>
      <c r="BB44" s="825"/>
      <c r="BC44" s="825"/>
      <c r="BD44" s="825"/>
      <c r="BE44" s="826"/>
      <c r="BF44" s="826"/>
      <c r="BG44" s="826"/>
      <c r="BH44" s="826"/>
      <c r="BI44" s="827"/>
      <c r="BJ44" s="91"/>
      <c r="BK44" s="91"/>
      <c r="BL44" s="91"/>
      <c r="BM44" s="91"/>
      <c r="BN44" s="91"/>
      <c r="BO44" s="100"/>
      <c r="BP44" s="100"/>
      <c r="BQ44" s="97">
        <v>38</v>
      </c>
      <c r="BR44" s="98"/>
      <c r="BS44" s="776"/>
      <c r="BT44" s="777"/>
      <c r="BU44" s="777"/>
      <c r="BV44" s="777"/>
      <c r="BW44" s="777"/>
      <c r="BX44" s="777"/>
      <c r="BY44" s="777"/>
      <c r="BZ44" s="777"/>
      <c r="CA44" s="777"/>
      <c r="CB44" s="777"/>
      <c r="CC44" s="777"/>
      <c r="CD44" s="777"/>
      <c r="CE44" s="777"/>
      <c r="CF44" s="777"/>
      <c r="CG44" s="778"/>
      <c r="CH44" s="779"/>
      <c r="CI44" s="780"/>
      <c r="CJ44" s="780"/>
      <c r="CK44" s="780"/>
      <c r="CL44" s="781"/>
      <c r="CM44" s="779"/>
      <c r="CN44" s="780"/>
      <c r="CO44" s="780"/>
      <c r="CP44" s="780"/>
      <c r="CQ44" s="781"/>
      <c r="CR44" s="779"/>
      <c r="CS44" s="780"/>
      <c r="CT44" s="780"/>
      <c r="CU44" s="780"/>
      <c r="CV44" s="781"/>
      <c r="CW44" s="779"/>
      <c r="CX44" s="780"/>
      <c r="CY44" s="780"/>
      <c r="CZ44" s="780"/>
      <c r="DA44" s="781"/>
      <c r="DB44" s="779"/>
      <c r="DC44" s="780"/>
      <c r="DD44" s="780"/>
      <c r="DE44" s="780"/>
      <c r="DF44" s="781"/>
      <c r="DG44" s="779"/>
      <c r="DH44" s="780"/>
      <c r="DI44" s="780"/>
      <c r="DJ44" s="780"/>
      <c r="DK44" s="781"/>
      <c r="DL44" s="779"/>
      <c r="DM44" s="780"/>
      <c r="DN44" s="780"/>
      <c r="DO44" s="780"/>
      <c r="DP44" s="781"/>
      <c r="DQ44" s="779"/>
      <c r="DR44" s="780"/>
      <c r="DS44" s="780"/>
      <c r="DT44" s="780"/>
      <c r="DU44" s="781"/>
      <c r="DV44" s="776"/>
      <c r="DW44" s="777"/>
      <c r="DX44" s="777"/>
      <c r="DY44" s="777"/>
      <c r="DZ44" s="782"/>
      <c r="EA44" s="89"/>
    </row>
    <row r="45" spans="1:131" ht="26.25" customHeight="1" x14ac:dyDescent="0.2">
      <c r="A45" s="97">
        <v>18</v>
      </c>
      <c r="B45" s="743"/>
      <c r="C45" s="744"/>
      <c r="D45" s="744"/>
      <c r="E45" s="744"/>
      <c r="F45" s="744"/>
      <c r="G45" s="744"/>
      <c r="H45" s="744"/>
      <c r="I45" s="744"/>
      <c r="J45" s="744"/>
      <c r="K45" s="744"/>
      <c r="L45" s="744"/>
      <c r="M45" s="744"/>
      <c r="N45" s="744"/>
      <c r="O45" s="744"/>
      <c r="P45" s="745"/>
      <c r="Q45" s="746"/>
      <c r="R45" s="747"/>
      <c r="S45" s="747"/>
      <c r="T45" s="747"/>
      <c r="U45" s="747"/>
      <c r="V45" s="747"/>
      <c r="W45" s="747"/>
      <c r="X45" s="747"/>
      <c r="Y45" s="747"/>
      <c r="Z45" s="747"/>
      <c r="AA45" s="747"/>
      <c r="AB45" s="747"/>
      <c r="AC45" s="747"/>
      <c r="AD45" s="747"/>
      <c r="AE45" s="748"/>
      <c r="AF45" s="749"/>
      <c r="AG45" s="750"/>
      <c r="AH45" s="750"/>
      <c r="AI45" s="750"/>
      <c r="AJ45" s="751"/>
      <c r="AK45" s="828"/>
      <c r="AL45" s="824"/>
      <c r="AM45" s="824"/>
      <c r="AN45" s="824"/>
      <c r="AO45" s="824"/>
      <c r="AP45" s="824"/>
      <c r="AQ45" s="824"/>
      <c r="AR45" s="824"/>
      <c r="AS45" s="824"/>
      <c r="AT45" s="824"/>
      <c r="AU45" s="824"/>
      <c r="AV45" s="824"/>
      <c r="AW45" s="824"/>
      <c r="AX45" s="824"/>
      <c r="AY45" s="824"/>
      <c r="AZ45" s="825"/>
      <c r="BA45" s="825"/>
      <c r="BB45" s="825"/>
      <c r="BC45" s="825"/>
      <c r="BD45" s="825"/>
      <c r="BE45" s="826"/>
      <c r="BF45" s="826"/>
      <c r="BG45" s="826"/>
      <c r="BH45" s="826"/>
      <c r="BI45" s="827"/>
      <c r="BJ45" s="91"/>
      <c r="BK45" s="91"/>
      <c r="BL45" s="91"/>
      <c r="BM45" s="91"/>
      <c r="BN45" s="91"/>
      <c r="BO45" s="100"/>
      <c r="BP45" s="100"/>
      <c r="BQ45" s="97">
        <v>39</v>
      </c>
      <c r="BR45" s="98"/>
      <c r="BS45" s="776"/>
      <c r="BT45" s="777"/>
      <c r="BU45" s="777"/>
      <c r="BV45" s="777"/>
      <c r="BW45" s="777"/>
      <c r="BX45" s="777"/>
      <c r="BY45" s="777"/>
      <c r="BZ45" s="777"/>
      <c r="CA45" s="777"/>
      <c r="CB45" s="777"/>
      <c r="CC45" s="777"/>
      <c r="CD45" s="777"/>
      <c r="CE45" s="777"/>
      <c r="CF45" s="777"/>
      <c r="CG45" s="778"/>
      <c r="CH45" s="779"/>
      <c r="CI45" s="780"/>
      <c r="CJ45" s="780"/>
      <c r="CK45" s="780"/>
      <c r="CL45" s="781"/>
      <c r="CM45" s="779"/>
      <c r="CN45" s="780"/>
      <c r="CO45" s="780"/>
      <c r="CP45" s="780"/>
      <c r="CQ45" s="781"/>
      <c r="CR45" s="779"/>
      <c r="CS45" s="780"/>
      <c r="CT45" s="780"/>
      <c r="CU45" s="780"/>
      <c r="CV45" s="781"/>
      <c r="CW45" s="779"/>
      <c r="CX45" s="780"/>
      <c r="CY45" s="780"/>
      <c r="CZ45" s="780"/>
      <c r="DA45" s="781"/>
      <c r="DB45" s="779"/>
      <c r="DC45" s="780"/>
      <c r="DD45" s="780"/>
      <c r="DE45" s="780"/>
      <c r="DF45" s="781"/>
      <c r="DG45" s="779"/>
      <c r="DH45" s="780"/>
      <c r="DI45" s="780"/>
      <c r="DJ45" s="780"/>
      <c r="DK45" s="781"/>
      <c r="DL45" s="779"/>
      <c r="DM45" s="780"/>
      <c r="DN45" s="780"/>
      <c r="DO45" s="780"/>
      <c r="DP45" s="781"/>
      <c r="DQ45" s="779"/>
      <c r="DR45" s="780"/>
      <c r="DS45" s="780"/>
      <c r="DT45" s="780"/>
      <c r="DU45" s="781"/>
      <c r="DV45" s="776"/>
      <c r="DW45" s="777"/>
      <c r="DX45" s="777"/>
      <c r="DY45" s="777"/>
      <c r="DZ45" s="782"/>
      <c r="EA45" s="89"/>
    </row>
    <row r="46" spans="1:131" ht="26.25" customHeight="1" x14ac:dyDescent="0.2">
      <c r="A46" s="97">
        <v>19</v>
      </c>
      <c r="B46" s="743"/>
      <c r="C46" s="744"/>
      <c r="D46" s="744"/>
      <c r="E46" s="744"/>
      <c r="F46" s="744"/>
      <c r="G46" s="744"/>
      <c r="H46" s="744"/>
      <c r="I46" s="744"/>
      <c r="J46" s="744"/>
      <c r="K46" s="744"/>
      <c r="L46" s="744"/>
      <c r="M46" s="744"/>
      <c r="N46" s="744"/>
      <c r="O46" s="744"/>
      <c r="P46" s="745"/>
      <c r="Q46" s="746"/>
      <c r="R46" s="747"/>
      <c r="S46" s="747"/>
      <c r="T46" s="747"/>
      <c r="U46" s="747"/>
      <c r="V46" s="747"/>
      <c r="W46" s="747"/>
      <c r="X46" s="747"/>
      <c r="Y46" s="747"/>
      <c r="Z46" s="747"/>
      <c r="AA46" s="747"/>
      <c r="AB46" s="747"/>
      <c r="AC46" s="747"/>
      <c r="AD46" s="747"/>
      <c r="AE46" s="748"/>
      <c r="AF46" s="749"/>
      <c r="AG46" s="750"/>
      <c r="AH46" s="750"/>
      <c r="AI46" s="750"/>
      <c r="AJ46" s="751"/>
      <c r="AK46" s="828"/>
      <c r="AL46" s="824"/>
      <c r="AM46" s="824"/>
      <c r="AN46" s="824"/>
      <c r="AO46" s="824"/>
      <c r="AP46" s="824"/>
      <c r="AQ46" s="824"/>
      <c r="AR46" s="824"/>
      <c r="AS46" s="824"/>
      <c r="AT46" s="824"/>
      <c r="AU46" s="824"/>
      <c r="AV46" s="824"/>
      <c r="AW46" s="824"/>
      <c r="AX46" s="824"/>
      <c r="AY46" s="824"/>
      <c r="AZ46" s="825"/>
      <c r="BA46" s="825"/>
      <c r="BB46" s="825"/>
      <c r="BC46" s="825"/>
      <c r="BD46" s="825"/>
      <c r="BE46" s="826"/>
      <c r="BF46" s="826"/>
      <c r="BG46" s="826"/>
      <c r="BH46" s="826"/>
      <c r="BI46" s="827"/>
      <c r="BJ46" s="91"/>
      <c r="BK46" s="91"/>
      <c r="BL46" s="91"/>
      <c r="BM46" s="91"/>
      <c r="BN46" s="91"/>
      <c r="BO46" s="100"/>
      <c r="BP46" s="100"/>
      <c r="BQ46" s="97">
        <v>40</v>
      </c>
      <c r="BR46" s="98"/>
      <c r="BS46" s="776"/>
      <c r="BT46" s="777"/>
      <c r="BU46" s="777"/>
      <c r="BV46" s="777"/>
      <c r="BW46" s="777"/>
      <c r="BX46" s="777"/>
      <c r="BY46" s="777"/>
      <c r="BZ46" s="777"/>
      <c r="CA46" s="777"/>
      <c r="CB46" s="777"/>
      <c r="CC46" s="777"/>
      <c r="CD46" s="777"/>
      <c r="CE46" s="777"/>
      <c r="CF46" s="777"/>
      <c r="CG46" s="778"/>
      <c r="CH46" s="779"/>
      <c r="CI46" s="780"/>
      <c r="CJ46" s="780"/>
      <c r="CK46" s="780"/>
      <c r="CL46" s="781"/>
      <c r="CM46" s="779"/>
      <c r="CN46" s="780"/>
      <c r="CO46" s="780"/>
      <c r="CP46" s="780"/>
      <c r="CQ46" s="781"/>
      <c r="CR46" s="779"/>
      <c r="CS46" s="780"/>
      <c r="CT46" s="780"/>
      <c r="CU46" s="780"/>
      <c r="CV46" s="781"/>
      <c r="CW46" s="779"/>
      <c r="CX46" s="780"/>
      <c r="CY46" s="780"/>
      <c r="CZ46" s="780"/>
      <c r="DA46" s="781"/>
      <c r="DB46" s="779"/>
      <c r="DC46" s="780"/>
      <c r="DD46" s="780"/>
      <c r="DE46" s="780"/>
      <c r="DF46" s="781"/>
      <c r="DG46" s="779"/>
      <c r="DH46" s="780"/>
      <c r="DI46" s="780"/>
      <c r="DJ46" s="780"/>
      <c r="DK46" s="781"/>
      <c r="DL46" s="779"/>
      <c r="DM46" s="780"/>
      <c r="DN46" s="780"/>
      <c r="DO46" s="780"/>
      <c r="DP46" s="781"/>
      <c r="DQ46" s="779"/>
      <c r="DR46" s="780"/>
      <c r="DS46" s="780"/>
      <c r="DT46" s="780"/>
      <c r="DU46" s="781"/>
      <c r="DV46" s="776"/>
      <c r="DW46" s="777"/>
      <c r="DX46" s="777"/>
      <c r="DY46" s="777"/>
      <c r="DZ46" s="782"/>
      <c r="EA46" s="89"/>
    </row>
    <row r="47" spans="1:131" ht="26.25" customHeight="1" x14ac:dyDescent="0.2">
      <c r="A47" s="97">
        <v>20</v>
      </c>
      <c r="B47" s="743"/>
      <c r="C47" s="744"/>
      <c r="D47" s="744"/>
      <c r="E47" s="744"/>
      <c r="F47" s="744"/>
      <c r="G47" s="744"/>
      <c r="H47" s="744"/>
      <c r="I47" s="744"/>
      <c r="J47" s="744"/>
      <c r="K47" s="744"/>
      <c r="L47" s="744"/>
      <c r="M47" s="744"/>
      <c r="N47" s="744"/>
      <c r="O47" s="744"/>
      <c r="P47" s="745"/>
      <c r="Q47" s="746"/>
      <c r="R47" s="747"/>
      <c r="S47" s="747"/>
      <c r="T47" s="747"/>
      <c r="U47" s="747"/>
      <c r="V47" s="747"/>
      <c r="W47" s="747"/>
      <c r="X47" s="747"/>
      <c r="Y47" s="747"/>
      <c r="Z47" s="747"/>
      <c r="AA47" s="747"/>
      <c r="AB47" s="747"/>
      <c r="AC47" s="747"/>
      <c r="AD47" s="747"/>
      <c r="AE47" s="748"/>
      <c r="AF47" s="749"/>
      <c r="AG47" s="750"/>
      <c r="AH47" s="750"/>
      <c r="AI47" s="750"/>
      <c r="AJ47" s="751"/>
      <c r="AK47" s="828"/>
      <c r="AL47" s="824"/>
      <c r="AM47" s="824"/>
      <c r="AN47" s="824"/>
      <c r="AO47" s="824"/>
      <c r="AP47" s="824"/>
      <c r="AQ47" s="824"/>
      <c r="AR47" s="824"/>
      <c r="AS47" s="824"/>
      <c r="AT47" s="824"/>
      <c r="AU47" s="824"/>
      <c r="AV47" s="824"/>
      <c r="AW47" s="824"/>
      <c r="AX47" s="824"/>
      <c r="AY47" s="824"/>
      <c r="AZ47" s="825"/>
      <c r="BA47" s="825"/>
      <c r="BB47" s="825"/>
      <c r="BC47" s="825"/>
      <c r="BD47" s="825"/>
      <c r="BE47" s="826"/>
      <c r="BF47" s="826"/>
      <c r="BG47" s="826"/>
      <c r="BH47" s="826"/>
      <c r="BI47" s="827"/>
      <c r="BJ47" s="91"/>
      <c r="BK47" s="91"/>
      <c r="BL47" s="91"/>
      <c r="BM47" s="91"/>
      <c r="BN47" s="91"/>
      <c r="BO47" s="100"/>
      <c r="BP47" s="100"/>
      <c r="BQ47" s="97">
        <v>41</v>
      </c>
      <c r="BR47" s="98"/>
      <c r="BS47" s="776"/>
      <c r="BT47" s="777"/>
      <c r="BU47" s="777"/>
      <c r="BV47" s="777"/>
      <c r="BW47" s="777"/>
      <c r="BX47" s="777"/>
      <c r="BY47" s="777"/>
      <c r="BZ47" s="777"/>
      <c r="CA47" s="777"/>
      <c r="CB47" s="777"/>
      <c r="CC47" s="777"/>
      <c r="CD47" s="777"/>
      <c r="CE47" s="777"/>
      <c r="CF47" s="777"/>
      <c r="CG47" s="778"/>
      <c r="CH47" s="779"/>
      <c r="CI47" s="780"/>
      <c r="CJ47" s="780"/>
      <c r="CK47" s="780"/>
      <c r="CL47" s="781"/>
      <c r="CM47" s="779"/>
      <c r="CN47" s="780"/>
      <c r="CO47" s="780"/>
      <c r="CP47" s="780"/>
      <c r="CQ47" s="781"/>
      <c r="CR47" s="779"/>
      <c r="CS47" s="780"/>
      <c r="CT47" s="780"/>
      <c r="CU47" s="780"/>
      <c r="CV47" s="781"/>
      <c r="CW47" s="779"/>
      <c r="CX47" s="780"/>
      <c r="CY47" s="780"/>
      <c r="CZ47" s="780"/>
      <c r="DA47" s="781"/>
      <c r="DB47" s="779"/>
      <c r="DC47" s="780"/>
      <c r="DD47" s="780"/>
      <c r="DE47" s="780"/>
      <c r="DF47" s="781"/>
      <c r="DG47" s="779"/>
      <c r="DH47" s="780"/>
      <c r="DI47" s="780"/>
      <c r="DJ47" s="780"/>
      <c r="DK47" s="781"/>
      <c r="DL47" s="779"/>
      <c r="DM47" s="780"/>
      <c r="DN47" s="780"/>
      <c r="DO47" s="780"/>
      <c r="DP47" s="781"/>
      <c r="DQ47" s="779"/>
      <c r="DR47" s="780"/>
      <c r="DS47" s="780"/>
      <c r="DT47" s="780"/>
      <c r="DU47" s="781"/>
      <c r="DV47" s="776"/>
      <c r="DW47" s="777"/>
      <c r="DX47" s="777"/>
      <c r="DY47" s="777"/>
      <c r="DZ47" s="782"/>
      <c r="EA47" s="89"/>
    </row>
    <row r="48" spans="1:131" ht="26.25" customHeight="1" x14ac:dyDescent="0.2">
      <c r="A48" s="97">
        <v>21</v>
      </c>
      <c r="B48" s="743"/>
      <c r="C48" s="744"/>
      <c r="D48" s="744"/>
      <c r="E48" s="744"/>
      <c r="F48" s="744"/>
      <c r="G48" s="744"/>
      <c r="H48" s="744"/>
      <c r="I48" s="744"/>
      <c r="J48" s="744"/>
      <c r="K48" s="744"/>
      <c r="L48" s="744"/>
      <c r="M48" s="744"/>
      <c r="N48" s="744"/>
      <c r="O48" s="744"/>
      <c r="P48" s="745"/>
      <c r="Q48" s="746"/>
      <c r="R48" s="747"/>
      <c r="S48" s="747"/>
      <c r="T48" s="747"/>
      <c r="U48" s="747"/>
      <c r="V48" s="747"/>
      <c r="W48" s="747"/>
      <c r="X48" s="747"/>
      <c r="Y48" s="747"/>
      <c r="Z48" s="747"/>
      <c r="AA48" s="747"/>
      <c r="AB48" s="747"/>
      <c r="AC48" s="747"/>
      <c r="AD48" s="747"/>
      <c r="AE48" s="748"/>
      <c r="AF48" s="749"/>
      <c r="AG48" s="750"/>
      <c r="AH48" s="750"/>
      <c r="AI48" s="750"/>
      <c r="AJ48" s="751"/>
      <c r="AK48" s="828"/>
      <c r="AL48" s="824"/>
      <c r="AM48" s="824"/>
      <c r="AN48" s="824"/>
      <c r="AO48" s="824"/>
      <c r="AP48" s="824"/>
      <c r="AQ48" s="824"/>
      <c r="AR48" s="824"/>
      <c r="AS48" s="824"/>
      <c r="AT48" s="824"/>
      <c r="AU48" s="824"/>
      <c r="AV48" s="824"/>
      <c r="AW48" s="824"/>
      <c r="AX48" s="824"/>
      <c r="AY48" s="824"/>
      <c r="AZ48" s="825"/>
      <c r="BA48" s="825"/>
      <c r="BB48" s="825"/>
      <c r="BC48" s="825"/>
      <c r="BD48" s="825"/>
      <c r="BE48" s="826"/>
      <c r="BF48" s="826"/>
      <c r="BG48" s="826"/>
      <c r="BH48" s="826"/>
      <c r="BI48" s="827"/>
      <c r="BJ48" s="91"/>
      <c r="BK48" s="91"/>
      <c r="BL48" s="91"/>
      <c r="BM48" s="91"/>
      <c r="BN48" s="91"/>
      <c r="BO48" s="100"/>
      <c r="BP48" s="100"/>
      <c r="BQ48" s="97">
        <v>42</v>
      </c>
      <c r="BR48" s="98"/>
      <c r="BS48" s="776"/>
      <c r="BT48" s="777"/>
      <c r="BU48" s="777"/>
      <c r="BV48" s="777"/>
      <c r="BW48" s="777"/>
      <c r="BX48" s="777"/>
      <c r="BY48" s="777"/>
      <c r="BZ48" s="777"/>
      <c r="CA48" s="777"/>
      <c r="CB48" s="777"/>
      <c r="CC48" s="777"/>
      <c r="CD48" s="777"/>
      <c r="CE48" s="777"/>
      <c r="CF48" s="777"/>
      <c r="CG48" s="778"/>
      <c r="CH48" s="779"/>
      <c r="CI48" s="780"/>
      <c r="CJ48" s="780"/>
      <c r="CK48" s="780"/>
      <c r="CL48" s="781"/>
      <c r="CM48" s="779"/>
      <c r="CN48" s="780"/>
      <c r="CO48" s="780"/>
      <c r="CP48" s="780"/>
      <c r="CQ48" s="781"/>
      <c r="CR48" s="779"/>
      <c r="CS48" s="780"/>
      <c r="CT48" s="780"/>
      <c r="CU48" s="780"/>
      <c r="CV48" s="781"/>
      <c r="CW48" s="779"/>
      <c r="CX48" s="780"/>
      <c r="CY48" s="780"/>
      <c r="CZ48" s="780"/>
      <c r="DA48" s="781"/>
      <c r="DB48" s="779"/>
      <c r="DC48" s="780"/>
      <c r="DD48" s="780"/>
      <c r="DE48" s="780"/>
      <c r="DF48" s="781"/>
      <c r="DG48" s="779"/>
      <c r="DH48" s="780"/>
      <c r="DI48" s="780"/>
      <c r="DJ48" s="780"/>
      <c r="DK48" s="781"/>
      <c r="DL48" s="779"/>
      <c r="DM48" s="780"/>
      <c r="DN48" s="780"/>
      <c r="DO48" s="780"/>
      <c r="DP48" s="781"/>
      <c r="DQ48" s="779"/>
      <c r="DR48" s="780"/>
      <c r="DS48" s="780"/>
      <c r="DT48" s="780"/>
      <c r="DU48" s="781"/>
      <c r="DV48" s="776"/>
      <c r="DW48" s="777"/>
      <c r="DX48" s="777"/>
      <c r="DY48" s="777"/>
      <c r="DZ48" s="782"/>
      <c r="EA48" s="89"/>
    </row>
    <row r="49" spans="1:131" ht="26.25" customHeight="1" x14ac:dyDescent="0.2">
      <c r="A49" s="97">
        <v>22</v>
      </c>
      <c r="B49" s="743"/>
      <c r="C49" s="744"/>
      <c r="D49" s="744"/>
      <c r="E49" s="744"/>
      <c r="F49" s="744"/>
      <c r="G49" s="744"/>
      <c r="H49" s="744"/>
      <c r="I49" s="744"/>
      <c r="J49" s="744"/>
      <c r="K49" s="744"/>
      <c r="L49" s="744"/>
      <c r="M49" s="744"/>
      <c r="N49" s="744"/>
      <c r="O49" s="744"/>
      <c r="P49" s="745"/>
      <c r="Q49" s="746"/>
      <c r="R49" s="747"/>
      <c r="S49" s="747"/>
      <c r="T49" s="747"/>
      <c r="U49" s="747"/>
      <c r="V49" s="747"/>
      <c r="W49" s="747"/>
      <c r="X49" s="747"/>
      <c r="Y49" s="747"/>
      <c r="Z49" s="747"/>
      <c r="AA49" s="747"/>
      <c r="AB49" s="747"/>
      <c r="AC49" s="747"/>
      <c r="AD49" s="747"/>
      <c r="AE49" s="748"/>
      <c r="AF49" s="749"/>
      <c r="AG49" s="750"/>
      <c r="AH49" s="750"/>
      <c r="AI49" s="750"/>
      <c r="AJ49" s="751"/>
      <c r="AK49" s="828"/>
      <c r="AL49" s="824"/>
      <c r="AM49" s="824"/>
      <c r="AN49" s="824"/>
      <c r="AO49" s="824"/>
      <c r="AP49" s="824"/>
      <c r="AQ49" s="824"/>
      <c r="AR49" s="824"/>
      <c r="AS49" s="824"/>
      <c r="AT49" s="824"/>
      <c r="AU49" s="824"/>
      <c r="AV49" s="824"/>
      <c r="AW49" s="824"/>
      <c r="AX49" s="824"/>
      <c r="AY49" s="824"/>
      <c r="AZ49" s="825"/>
      <c r="BA49" s="825"/>
      <c r="BB49" s="825"/>
      <c r="BC49" s="825"/>
      <c r="BD49" s="825"/>
      <c r="BE49" s="826"/>
      <c r="BF49" s="826"/>
      <c r="BG49" s="826"/>
      <c r="BH49" s="826"/>
      <c r="BI49" s="827"/>
      <c r="BJ49" s="91"/>
      <c r="BK49" s="91"/>
      <c r="BL49" s="91"/>
      <c r="BM49" s="91"/>
      <c r="BN49" s="91"/>
      <c r="BO49" s="100"/>
      <c r="BP49" s="100"/>
      <c r="BQ49" s="97">
        <v>43</v>
      </c>
      <c r="BR49" s="98"/>
      <c r="BS49" s="776"/>
      <c r="BT49" s="777"/>
      <c r="BU49" s="777"/>
      <c r="BV49" s="777"/>
      <c r="BW49" s="777"/>
      <c r="BX49" s="777"/>
      <c r="BY49" s="777"/>
      <c r="BZ49" s="777"/>
      <c r="CA49" s="777"/>
      <c r="CB49" s="777"/>
      <c r="CC49" s="777"/>
      <c r="CD49" s="777"/>
      <c r="CE49" s="777"/>
      <c r="CF49" s="777"/>
      <c r="CG49" s="778"/>
      <c r="CH49" s="779"/>
      <c r="CI49" s="780"/>
      <c r="CJ49" s="780"/>
      <c r="CK49" s="780"/>
      <c r="CL49" s="781"/>
      <c r="CM49" s="779"/>
      <c r="CN49" s="780"/>
      <c r="CO49" s="780"/>
      <c r="CP49" s="780"/>
      <c r="CQ49" s="781"/>
      <c r="CR49" s="779"/>
      <c r="CS49" s="780"/>
      <c r="CT49" s="780"/>
      <c r="CU49" s="780"/>
      <c r="CV49" s="781"/>
      <c r="CW49" s="779"/>
      <c r="CX49" s="780"/>
      <c r="CY49" s="780"/>
      <c r="CZ49" s="780"/>
      <c r="DA49" s="781"/>
      <c r="DB49" s="779"/>
      <c r="DC49" s="780"/>
      <c r="DD49" s="780"/>
      <c r="DE49" s="780"/>
      <c r="DF49" s="781"/>
      <c r="DG49" s="779"/>
      <c r="DH49" s="780"/>
      <c r="DI49" s="780"/>
      <c r="DJ49" s="780"/>
      <c r="DK49" s="781"/>
      <c r="DL49" s="779"/>
      <c r="DM49" s="780"/>
      <c r="DN49" s="780"/>
      <c r="DO49" s="780"/>
      <c r="DP49" s="781"/>
      <c r="DQ49" s="779"/>
      <c r="DR49" s="780"/>
      <c r="DS49" s="780"/>
      <c r="DT49" s="780"/>
      <c r="DU49" s="781"/>
      <c r="DV49" s="776"/>
      <c r="DW49" s="777"/>
      <c r="DX49" s="777"/>
      <c r="DY49" s="777"/>
      <c r="DZ49" s="782"/>
      <c r="EA49" s="89"/>
    </row>
    <row r="50" spans="1:131" ht="26.25" customHeight="1" x14ac:dyDescent="0.2">
      <c r="A50" s="97">
        <v>23</v>
      </c>
      <c r="B50" s="743"/>
      <c r="C50" s="744"/>
      <c r="D50" s="744"/>
      <c r="E50" s="744"/>
      <c r="F50" s="744"/>
      <c r="G50" s="744"/>
      <c r="H50" s="744"/>
      <c r="I50" s="744"/>
      <c r="J50" s="744"/>
      <c r="K50" s="744"/>
      <c r="L50" s="744"/>
      <c r="M50" s="744"/>
      <c r="N50" s="744"/>
      <c r="O50" s="744"/>
      <c r="P50" s="745"/>
      <c r="Q50" s="829"/>
      <c r="R50" s="830"/>
      <c r="S50" s="830"/>
      <c r="T50" s="830"/>
      <c r="U50" s="830"/>
      <c r="V50" s="830"/>
      <c r="W50" s="830"/>
      <c r="X50" s="830"/>
      <c r="Y50" s="830"/>
      <c r="Z50" s="830"/>
      <c r="AA50" s="830"/>
      <c r="AB50" s="830"/>
      <c r="AC50" s="830"/>
      <c r="AD50" s="830"/>
      <c r="AE50" s="831"/>
      <c r="AF50" s="749"/>
      <c r="AG50" s="750"/>
      <c r="AH50" s="750"/>
      <c r="AI50" s="750"/>
      <c r="AJ50" s="751"/>
      <c r="AK50" s="833"/>
      <c r="AL50" s="830"/>
      <c r="AM50" s="830"/>
      <c r="AN50" s="830"/>
      <c r="AO50" s="830"/>
      <c r="AP50" s="830"/>
      <c r="AQ50" s="830"/>
      <c r="AR50" s="830"/>
      <c r="AS50" s="830"/>
      <c r="AT50" s="830"/>
      <c r="AU50" s="830"/>
      <c r="AV50" s="830"/>
      <c r="AW50" s="830"/>
      <c r="AX50" s="830"/>
      <c r="AY50" s="830"/>
      <c r="AZ50" s="832"/>
      <c r="BA50" s="832"/>
      <c r="BB50" s="832"/>
      <c r="BC50" s="832"/>
      <c r="BD50" s="832"/>
      <c r="BE50" s="826"/>
      <c r="BF50" s="826"/>
      <c r="BG50" s="826"/>
      <c r="BH50" s="826"/>
      <c r="BI50" s="827"/>
      <c r="BJ50" s="91"/>
      <c r="BK50" s="91"/>
      <c r="BL50" s="91"/>
      <c r="BM50" s="91"/>
      <c r="BN50" s="91"/>
      <c r="BO50" s="100"/>
      <c r="BP50" s="100"/>
      <c r="BQ50" s="97">
        <v>44</v>
      </c>
      <c r="BR50" s="98"/>
      <c r="BS50" s="776"/>
      <c r="BT50" s="777"/>
      <c r="BU50" s="777"/>
      <c r="BV50" s="777"/>
      <c r="BW50" s="777"/>
      <c r="BX50" s="777"/>
      <c r="BY50" s="777"/>
      <c r="BZ50" s="777"/>
      <c r="CA50" s="777"/>
      <c r="CB50" s="777"/>
      <c r="CC50" s="777"/>
      <c r="CD50" s="777"/>
      <c r="CE50" s="777"/>
      <c r="CF50" s="777"/>
      <c r="CG50" s="778"/>
      <c r="CH50" s="779"/>
      <c r="CI50" s="780"/>
      <c r="CJ50" s="780"/>
      <c r="CK50" s="780"/>
      <c r="CL50" s="781"/>
      <c r="CM50" s="779"/>
      <c r="CN50" s="780"/>
      <c r="CO50" s="780"/>
      <c r="CP50" s="780"/>
      <c r="CQ50" s="781"/>
      <c r="CR50" s="779"/>
      <c r="CS50" s="780"/>
      <c r="CT50" s="780"/>
      <c r="CU50" s="780"/>
      <c r="CV50" s="781"/>
      <c r="CW50" s="779"/>
      <c r="CX50" s="780"/>
      <c r="CY50" s="780"/>
      <c r="CZ50" s="780"/>
      <c r="DA50" s="781"/>
      <c r="DB50" s="779"/>
      <c r="DC50" s="780"/>
      <c r="DD50" s="780"/>
      <c r="DE50" s="780"/>
      <c r="DF50" s="781"/>
      <c r="DG50" s="779"/>
      <c r="DH50" s="780"/>
      <c r="DI50" s="780"/>
      <c r="DJ50" s="780"/>
      <c r="DK50" s="781"/>
      <c r="DL50" s="779"/>
      <c r="DM50" s="780"/>
      <c r="DN50" s="780"/>
      <c r="DO50" s="780"/>
      <c r="DP50" s="781"/>
      <c r="DQ50" s="779"/>
      <c r="DR50" s="780"/>
      <c r="DS50" s="780"/>
      <c r="DT50" s="780"/>
      <c r="DU50" s="781"/>
      <c r="DV50" s="776"/>
      <c r="DW50" s="777"/>
      <c r="DX50" s="777"/>
      <c r="DY50" s="777"/>
      <c r="DZ50" s="782"/>
      <c r="EA50" s="89"/>
    </row>
    <row r="51" spans="1:131" ht="26.25" customHeight="1" x14ac:dyDescent="0.2">
      <c r="A51" s="97">
        <v>24</v>
      </c>
      <c r="B51" s="743"/>
      <c r="C51" s="744"/>
      <c r="D51" s="744"/>
      <c r="E51" s="744"/>
      <c r="F51" s="744"/>
      <c r="G51" s="744"/>
      <c r="H51" s="744"/>
      <c r="I51" s="744"/>
      <c r="J51" s="744"/>
      <c r="K51" s="744"/>
      <c r="L51" s="744"/>
      <c r="M51" s="744"/>
      <c r="N51" s="744"/>
      <c r="O51" s="744"/>
      <c r="P51" s="745"/>
      <c r="Q51" s="829"/>
      <c r="R51" s="830"/>
      <c r="S51" s="830"/>
      <c r="T51" s="830"/>
      <c r="U51" s="830"/>
      <c r="V51" s="830"/>
      <c r="W51" s="830"/>
      <c r="X51" s="830"/>
      <c r="Y51" s="830"/>
      <c r="Z51" s="830"/>
      <c r="AA51" s="830"/>
      <c r="AB51" s="830"/>
      <c r="AC51" s="830"/>
      <c r="AD51" s="830"/>
      <c r="AE51" s="831"/>
      <c r="AF51" s="749"/>
      <c r="AG51" s="750"/>
      <c r="AH51" s="750"/>
      <c r="AI51" s="750"/>
      <c r="AJ51" s="751"/>
      <c r="AK51" s="833"/>
      <c r="AL51" s="830"/>
      <c r="AM51" s="830"/>
      <c r="AN51" s="830"/>
      <c r="AO51" s="830"/>
      <c r="AP51" s="830"/>
      <c r="AQ51" s="830"/>
      <c r="AR51" s="830"/>
      <c r="AS51" s="830"/>
      <c r="AT51" s="830"/>
      <c r="AU51" s="830"/>
      <c r="AV51" s="830"/>
      <c r="AW51" s="830"/>
      <c r="AX51" s="830"/>
      <c r="AY51" s="830"/>
      <c r="AZ51" s="832"/>
      <c r="BA51" s="832"/>
      <c r="BB51" s="832"/>
      <c r="BC51" s="832"/>
      <c r="BD51" s="832"/>
      <c r="BE51" s="826"/>
      <c r="BF51" s="826"/>
      <c r="BG51" s="826"/>
      <c r="BH51" s="826"/>
      <c r="BI51" s="827"/>
      <c r="BJ51" s="91"/>
      <c r="BK51" s="91"/>
      <c r="BL51" s="91"/>
      <c r="BM51" s="91"/>
      <c r="BN51" s="91"/>
      <c r="BO51" s="100"/>
      <c r="BP51" s="100"/>
      <c r="BQ51" s="97">
        <v>45</v>
      </c>
      <c r="BR51" s="98"/>
      <c r="BS51" s="776"/>
      <c r="BT51" s="777"/>
      <c r="BU51" s="777"/>
      <c r="BV51" s="777"/>
      <c r="BW51" s="777"/>
      <c r="BX51" s="777"/>
      <c r="BY51" s="777"/>
      <c r="BZ51" s="777"/>
      <c r="CA51" s="777"/>
      <c r="CB51" s="777"/>
      <c r="CC51" s="777"/>
      <c r="CD51" s="777"/>
      <c r="CE51" s="777"/>
      <c r="CF51" s="777"/>
      <c r="CG51" s="778"/>
      <c r="CH51" s="779"/>
      <c r="CI51" s="780"/>
      <c r="CJ51" s="780"/>
      <c r="CK51" s="780"/>
      <c r="CL51" s="781"/>
      <c r="CM51" s="779"/>
      <c r="CN51" s="780"/>
      <c r="CO51" s="780"/>
      <c r="CP51" s="780"/>
      <c r="CQ51" s="781"/>
      <c r="CR51" s="779"/>
      <c r="CS51" s="780"/>
      <c r="CT51" s="780"/>
      <c r="CU51" s="780"/>
      <c r="CV51" s="781"/>
      <c r="CW51" s="779"/>
      <c r="CX51" s="780"/>
      <c r="CY51" s="780"/>
      <c r="CZ51" s="780"/>
      <c r="DA51" s="781"/>
      <c r="DB51" s="779"/>
      <c r="DC51" s="780"/>
      <c r="DD51" s="780"/>
      <c r="DE51" s="780"/>
      <c r="DF51" s="781"/>
      <c r="DG51" s="779"/>
      <c r="DH51" s="780"/>
      <c r="DI51" s="780"/>
      <c r="DJ51" s="780"/>
      <c r="DK51" s="781"/>
      <c r="DL51" s="779"/>
      <c r="DM51" s="780"/>
      <c r="DN51" s="780"/>
      <c r="DO51" s="780"/>
      <c r="DP51" s="781"/>
      <c r="DQ51" s="779"/>
      <c r="DR51" s="780"/>
      <c r="DS51" s="780"/>
      <c r="DT51" s="780"/>
      <c r="DU51" s="781"/>
      <c r="DV51" s="776"/>
      <c r="DW51" s="777"/>
      <c r="DX51" s="777"/>
      <c r="DY51" s="777"/>
      <c r="DZ51" s="782"/>
      <c r="EA51" s="89"/>
    </row>
    <row r="52" spans="1:131" ht="26.25" customHeight="1" x14ac:dyDescent="0.2">
      <c r="A52" s="97">
        <v>25</v>
      </c>
      <c r="B52" s="743"/>
      <c r="C52" s="744"/>
      <c r="D52" s="744"/>
      <c r="E52" s="744"/>
      <c r="F52" s="744"/>
      <c r="G52" s="744"/>
      <c r="H52" s="744"/>
      <c r="I52" s="744"/>
      <c r="J52" s="744"/>
      <c r="K52" s="744"/>
      <c r="L52" s="744"/>
      <c r="M52" s="744"/>
      <c r="N52" s="744"/>
      <c r="O52" s="744"/>
      <c r="P52" s="745"/>
      <c r="Q52" s="829"/>
      <c r="R52" s="830"/>
      <c r="S52" s="830"/>
      <c r="T52" s="830"/>
      <c r="U52" s="830"/>
      <c r="V52" s="830"/>
      <c r="W52" s="830"/>
      <c r="X52" s="830"/>
      <c r="Y52" s="830"/>
      <c r="Z52" s="830"/>
      <c r="AA52" s="830"/>
      <c r="AB52" s="830"/>
      <c r="AC52" s="830"/>
      <c r="AD52" s="830"/>
      <c r="AE52" s="831"/>
      <c r="AF52" s="749"/>
      <c r="AG52" s="750"/>
      <c r="AH52" s="750"/>
      <c r="AI52" s="750"/>
      <c r="AJ52" s="751"/>
      <c r="AK52" s="833"/>
      <c r="AL52" s="830"/>
      <c r="AM52" s="830"/>
      <c r="AN52" s="830"/>
      <c r="AO52" s="830"/>
      <c r="AP52" s="830"/>
      <c r="AQ52" s="830"/>
      <c r="AR52" s="830"/>
      <c r="AS52" s="830"/>
      <c r="AT52" s="830"/>
      <c r="AU52" s="830"/>
      <c r="AV52" s="830"/>
      <c r="AW52" s="830"/>
      <c r="AX52" s="830"/>
      <c r="AY52" s="830"/>
      <c r="AZ52" s="832"/>
      <c r="BA52" s="832"/>
      <c r="BB52" s="832"/>
      <c r="BC52" s="832"/>
      <c r="BD52" s="832"/>
      <c r="BE52" s="826"/>
      <c r="BF52" s="826"/>
      <c r="BG52" s="826"/>
      <c r="BH52" s="826"/>
      <c r="BI52" s="827"/>
      <c r="BJ52" s="91"/>
      <c r="BK52" s="91"/>
      <c r="BL52" s="91"/>
      <c r="BM52" s="91"/>
      <c r="BN52" s="91"/>
      <c r="BO52" s="100"/>
      <c r="BP52" s="100"/>
      <c r="BQ52" s="97">
        <v>46</v>
      </c>
      <c r="BR52" s="98"/>
      <c r="BS52" s="776"/>
      <c r="BT52" s="777"/>
      <c r="BU52" s="777"/>
      <c r="BV52" s="777"/>
      <c r="BW52" s="777"/>
      <c r="BX52" s="777"/>
      <c r="BY52" s="777"/>
      <c r="BZ52" s="777"/>
      <c r="CA52" s="777"/>
      <c r="CB52" s="777"/>
      <c r="CC52" s="777"/>
      <c r="CD52" s="777"/>
      <c r="CE52" s="777"/>
      <c r="CF52" s="777"/>
      <c r="CG52" s="778"/>
      <c r="CH52" s="779"/>
      <c r="CI52" s="780"/>
      <c r="CJ52" s="780"/>
      <c r="CK52" s="780"/>
      <c r="CL52" s="781"/>
      <c r="CM52" s="779"/>
      <c r="CN52" s="780"/>
      <c r="CO52" s="780"/>
      <c r="CP52" s="780"/>
      <c r="CQ52" s="781"/>
      <c r="CR52" s="779"/>
      <c r="CS52" s="780"/>
      <c r="CT52" s="780"/>
      <c r="CU52" s="780"/>
      <c r="CV52" s="781"/>
      <c r="CW52" s="779"/>
      <c r="CX52" s="780"/>
      <c r="CY52" s="780"/>
      <c r="CZ52" s="780"/>
      <c r="DA52" s="781"/>
      <c r="DB52" s="779"/>
      <c r="DC52" s="780"/>
      <c r="DD52" s="780"/>
      <c r="DE52" s="780"/>
      <c r="DF52" s="781"/>
      <c r="DG52" s="779"/>
      <c r="DH52" s="780"/>
      <c r="DI52" s="780"/>
      <c r="DJ52" s="780"/>
      <c r="DK52" s="781"/>
      <c r="DL52" s="779"/>
      <c r="DM52" s="780"/>
      <c r="DN52" s="780"/>
      <c r="DO52" s="780"/>
      <c r="DP52" s="781"/>
      <c r="DQ52" s="779"/>
      <c r="DR52" s="780"/>
      <c r="DS52" s="780"/>
      <c r="DT52" s="780"/>
      <c r="DU52" s="781"/>
      <c r="DV52" s="776"/>
      <c r="DW52" s="777"/>
      <c r="DX52" s="777"/>
      <c r="DY52" s="777"/>
      <c r="DZ52" s="782"/>
      <c r="EA52" s="89"/>
    </row>
    <row r="53" spans="1:131" ht="26.25" customHeight="1" x14ac:dyDescent="0.2">
      <c r="A53" s="97">
        <v>26</v>
      </c>
      <c r="B53" s="743"/>
      <c r="C53" s="744"/>
      <c r="D53" s="744"/>
      <c r="E53" s="744"/>
      <c r="F53" s="744"/>
      <c r="G53" s="744"/>
      <c r="H53" s="744"/>
      <c r="I53" s="744"/>
      <c r="J53" s="744"/>
      <c r="K53" s="744"/>
      <c r="L53" s="744"/>
      <c r="M53" s="744"/>
      <c r="N53" s="744"/>
      <c r="O53" s="744"/>
      <c r="P53" s="745"/>
      <c r="Q53" s="829"/>
      <c r="R53" s="830"/>
      <c r="S53" s="830"/>
      <c r="T53" s="830"/>
      <c r="U53" s="830"/>
      <c r="V53" s="830"/>
      <c r="W53" s="830"/>
      <c r="X53" s="830"/>
      <c r="Y53" s="830"/>
      <c r="Z53" s="830"/>
      <c r="AA53" s="830"/>
      <c r="AB53" s="830"/>
      <c r="AC53" s="830"/>
      <c r="AD53" s="830"/>
      <c r="AE53" s="831"/>
      <c r="AF53" s="749"/>
      <c r="AG53" s="750"/>
      <c r="AH53" s="750"/>
      <c r="AI53" s="750"/>
      <c r="AJ53" s="751"/>
      <c r="AK53" s="833"/>
      <c r="AL53" s="830"/>
      <c r="AM53" s="830"/>
      <c r="AN53" s="830"/>
      <c r="AO53" s="830"/>
      <c r="AP53" s="830"/>
      <c r="AQ53" s="830"/>
      <c r="AR53" s="830"/>
      <c r="AS53" s="830"/>
      <c r="AT53" s="830"/>
      <c r="AU53" s="830"/>
      <c r="AV53" s="830"/>
      <c r="AW53" s="830"/>
      <c r="AX53" s="830"/>
      <c r="AY53" s="830"/>
      <c r="AZ53" s="832"/>
      <c r="BA53" s="832"/>
      <c r="BB53" s="832"/>
      <c r="BC53" s="832"/>
      <c r="BD53" s="832"/>
      <c r="BE53" s="826"/>
      <c r="BF53" s="826"/>
      <c r="BG53" s="826"/>
      <c r="BH53" s="826"/>
      <c r="BI53" s="827"/>
      <c r="BJ53" s="91"/>
      <c r="BK53" s="91"/>
      <c r="BL53" s="91"/>
      <c r="BM53" s="91"/>
      <c r="BN53" s="91"/>
      <c r="BO53" s="100"/>
      <c r="BP53" s="100"/>
      <c r="BQ53" s="97">
        <v>47</v>
      </c>
      <c r="BR53" s="98"/>
      <c r="BS53" s="776"/>
      <c r="BT53" s="777"/>
      <c r="BU53" s="777"/>
      <c r="BV53" s="777"/>
      <c r="BW53" s="777"/>
      <c r="BX53" s="777"/>
      <c r="BY53" s="777"/>
      <c r="BZ53" s="777"/>
      <c r="CA53" s="777"/>
      <c r="CB53" s="777"/>
      <c r="CC53" s="777"/>
      <c r="CD53" s="777"/>
      <c r="CE53" s="777"/>
      <c r="CF53" s="777"/>
      <c r="CG53" s="778"/>
      <c r="CH53" s="779"/>
      <c r="CI53" s="780"/>
      <c r="CJ53" s="780"/>
      <c r="CK53" s="780"/>
      <c r="CL53" s="781"/>
      <c r="CM53" s="779"/>
      <c r="CN53" s="780"/>
      <c r="CO53" s="780"/>
      <c r="CP53" s="780"/>
      <c r="CQ53" s="781"/>
      <c r="CR53" s="779"/>
      <c r="CS53" s="780"/>
      <c r="CT53" s="780"/>
      <c r="CU53" s="780"/>
      <c r="CV53" s="781"/>
      <c r="CW53" s="779"/>
      <c r="CX53" s="780"/>
      <c r="CY53" s="780"/>
      <c r="CZ53" s="780"/>
      <c r="DA53" s="781"/>
      <c r="DB53" s="779"/>
      <c r="DC53" s="780"/>
      <c r="DD53" s="780"/>
      <c r="DE53" s="780"/>
      <c r="DF53" s="781"/>
      <c r="DG53" s="779"/>
      <c r="DH53" s="780"/>
      <c r="DI53" s="780"/>
      <c r="DJ53" s="780"/>
      <c r="DK53" s="781"/>
      <c r="DL53" s="779"/>
      <c r="DM53" s="780"/>
      <c r="DN53" s="780"/>
      <c r="DO53" s="780"/>
      <c r="DP53" s="781"/>
      <c r="DQ53" s="779"/>
      <c r="DR53" s="780"/>
      <c r="DS53" s="780"/>
      <c r="DT53" s="780"/>
      <c r="DU53" s="781"/>
      <c r="DV53" s="776"/>
      <c r="DW53" s="777"/>
      <c r="DX53" s="777"/>
      <c r="DY53" s="777"/>
      <c r="DZ53" s="782"/>
      <c r="EA53" s="89"/>
    </row>
    <row r="54" spans="1:131" ht="26.25" customHeight="1" x14ac:dyDescent="0.2">
      <c r="A54" s="97">
        <v>27</v>
      </c>
      <c r="B54" s="743"/>
      <c r="C54" s="744"/>
      <c r="D54" s="744"/>
      <c r="E54" s="744"/>
      <c r="F54" s="744"/>
      <c r="G54" s="744"/>
      <c r="H54" s="744"/>
      <c r="I54" s="744"/>
      <c r="J54" s="744"/>
      <c r="K54" s="744"/>
      <c r="L54" s="744"/>
      <c r="M54" s="744"/>
      <c r="N54" s="744"/>
      <c r="O54" s="744"/>
      <c r="P54" s="745"/>
      <c r="Q54" s="829"/>
      <c r="R54" s="830"/>
      <c r="S54" s="830"/>
      <c r="T54" s="830"/>
      <c r="U54" s="830"/>
      <c r="V54" s="830"/>
      <c r="W54" s="830"/>
      <c r="X54" s="830"/>
      <c r="Y54" s="830"/>
      <c r="Z54" s="830"/>
      <c r="AA54" s="830"/>
      <c r="AB54" s="830"/>
      <c r="AC54" s="830"/>
      <c r="AD54" s="830"/>
      <c r="AE54" s="831"/>
      <c r="AF54" s="749"/>
      <c r="AG54" s="750"/>
      <c r="AH54" s="750"/>
      <c r="AI54" s="750"/>
      <c r="AJ54" s="751"/>
      <c r="AK54" s="833"/>
      <c r="AL54" s="830"/>
      <c r="AM54" s="830"/>
      <c r="AN54" s="830"/>
      <c r="AO54" s="830"/>
      <c r="AP54" s="830"/>
      <c r="AQ54" s="830"/>
      <c r="AR54" s="830"/>
      <c r="AS54" s="830"/>
      <c r="AT54" s="830"/>
      <c r="AU54" s="830"/>
      <c r="AV54" s="830"/>
      <c r="AW54" s="830"/>
      <c r="AX54" s="830"/>
      <c r="AY54" s="830"/>
      <c r="AZ54" s="832"/>
      <c r="BA54" s="832"/>
      <c r="BB54" s="832"/>
      <c r="BC54" s="832"/>
      <c r="BD54" s="832"/>
      <c r="BE54" s="826"/>
      <c r="BF54" s="826"/>
      <c r="BG54" s="826"/>
      <c r="BH54" s="826"/>
      <c r="BI54" s="827"/>
      <c r="BJ54" s="91"/>
      <c r="BK54" s="91"/>
      <c r="BL54" s="91"/>
      <c r="BM54" s="91"/>
      <c r="BN54" s="91"/>
      <c r="BO54" s="100"/>
      <c r="BP54" s="100"/>
      <c r="BQ54" s="97">
        <v>48</v>
      </c>
      <c r="BR54" s="98"/>
      <c r="BS54" s="776"/>
      <c r="BT54" s="777"/>
      <c r="BU54" s="777"/>
      <c r="BV54" s="777"/>
      <c r="BW54" s="777"/>
      <c r="BX54" s="777"/>
      <c r="BY54" s="777"/>
      <c r="BZ54" s="777"/>
      <c r="CA54" s="777"/>
      <c r="CB54" s="777"/>
      <c r="CC54" s="777"/>
      <c r="CD54" s="777"/>
      <c r="CE54" s="777"/>
      <c r="CF54" s="777"/>
      <c r="CG54" s="778"/>
      <c r="CH54" s="779"/>
      <c r="CI54" s="780"/>
      <c r="CJ54" s="780"/>
      <c r="CK54" s="780"/>
      <c r="CL54" s="781"/>
      <c r="CM54" s="779"/>
      <c r="CN54" s="780"/>
      <c r="CO54" s="780"/>
      <c r="CP54" s="780"/>
      <c r="CQ54" s="781"/>
      <c r="CR54" s="779"/>
      <c r="CS54" s="780"/>
      <c r="CT54" s="780"/>
      <c r="CU54" s="780"/>
      <c r="CV54" s="781"/>
      <c r="CW54" s="779"/>
      <c r="CX54" s="780"/>
      <c r="CY54" s="780"/>
      <c r="CZ54" s="780"/>
      <c r="DA54" s="781"/>
      <c r="DB54" s="779"/>
      <c r="DC54" s="780"/>
      <c r="DD54" s="780"/>
      <c r="DE54" s="780"/>
      <c r="DF54" s="781"/>
      <c r="DG54" s="779"/>
      <c r="DH54" s="780"/>
      <c r="DI54" s="780"/>
      <c r="DJ54" s="780"/>
      <c r="DK54" s="781"/>
      <c r="DL54" s="779"/>
      <c r="DM54" s="780"/>
      <c r="DN54" s="780"/>
      <c r="DO54" s="780"/>
      <c r="DP54" s="781"/>
      <c r="DQ54" s="779"/>
      <c r="DR54" s="780"/>
      <c r="DS54" s="780"/>
      <c r="DT54" s="780"/>
      <c r="DU54" s="781"/>
      <c r="DV54" s="776"/>
      <c r="DW54" s="777"/>
      <c r="DX54" s="777"/>
      <c r="DY54" s="777"/>
      <c r="DZ54" s="782"/>
      <c r="EA54" s="89"/>
    </row>
    <row r="55" spans="1:131" ht="26.25" customHeight="1" x14ac:dyDescent="0.2">
      <c r="A55" s="97">
        <v>28</v>
      </c>
      <c r="B55" s="743"/>
      <c r="C55" s="744"/>
      <c r="D55" s="744"/>
      <c r="E55" s="744"/>
      <c r="F55" s="744"/>
      <c r="G55" s="744"/>
      <c r="H55" s="744"/>
      <c r="I55" s="744"/>
      <c r="J55" s="744"/>
      <c r="K55" s="744"/>
      <c r="L55" s="744"/>
      <c r="M55" s="744"/>
      <c r="N55" s="744"/>
      <c r="O55" s="744"/>
      <c r="P55" s="745"/>
      <c r="Q55" s="829"/>
      <c r="R55" s="830"/>
      <c r="S55" s="830"/>
      <c r="T55" s="830"/>
      <c r="U55" s="830"/>
      <c r="V55" s="830"/>
      <c r="W55" s="830"/>
      <c r="X55" s="830"/>
      <c r="Y55" s="830"/>
      <c r="Z55" s="830"/>
      <c r="AA55" s="830"/>
      <c r="AB55" s="830"/>
      <c r="AC55" s="830"/>
      <c r="AD55" s="830"/>
      <c r="AE55" s="831"/>
      <c r="AF55" s="749"/>
      <c r="AG55" s="750"/>
      <c r="AH55" s="750"/>
      <c r="AI55" s="750"/>
      <c r="AJ55" s="751"/>
      <c r="AK55" s="833"/>
      <c r="AL55" s="830"/>
      <c r="AM55" s="830"/>
      <c r="AN55" s="830"/>
      <c r="AO55" s="830"/>
      <c r="AP55" s="830"/>
      <c r="AQ55" s="830"/>
      <c r="AR55" s="830"/>
      <c r="AS55" s="830"/>
      <c r="AT55" s="830"/>
      <c r="AU55" s="830"/>
      <c r="AV55" s="830"/>
      <c r="AW55" s="830"/>
      <c r="AX55" s="830"/>
      <c r="AY55" s="830"/>
      <c r="AZ55" s="832"/>
      <c r="BA55" s="832"/>
      <c r="BB55" s="832"/>
      <c r="BC55" s="832"/>
      <c r="BD55" s="832"/>
      <c r="BE55" s="826"/>
      <c r="BF55" s="826"/>
      <c r="BG55" s="826"/>
      <c r="BH55" s="826"/>
      <c r="BI55" s="827"/>
      <c r="BJ55" s="91"/>
      <c r="BK55" s="91"/>
      <c r="BL55" s="91"/>
      <c r="BM55" s="91"/>
      <c r="BN55" s="91"/>
      <c r="BO55" s="100"/>
      <c r="BP55" s="100"/>
      <c r="BQ55" s="97">
        <v>49</v>
      </c>
      <c r="BR55" s="98"/>
      <c r="BS55" s="776"/>
      <c r="BT55" s="777"/>
      <c r="BU55" s="777"/>
      <c r="BV55" s="777"/>
      <c r="BW55" s="777"/>
      <c r="BX55" s="777"/>
      <c r="BY55" s="777"/>
      <c r="BZ55" s="777"/>
      <c r="CA55" s="777"/>
      <c r="CB55" s="777"/>
      <c r="CC55" s="777"/>
      <c r="CD55" s="777"/>
      <c r="CE55" s="777"/>
      <c r="CF55" s="777"/>
      <c r="CG55" s="778"/>
      <c r="CH55" s="779"/>
      <c r="CI55" s="780"/>
      <c r="CJ55" s="780"/>
      <c r="CK55" s="780"/>
      <c r="CL55" s="781"/>
      <c r="CM55" s="779"/>
      <c r="CN55" s="780"/>
      <c r="CO55" s="780"/>
      <c r="CP55" s="780"/>
      <c r="CQ55" s="781"/>
      <c r="CR55" s="779"/>
      <c r="CS55" s="780"/>
      <c r="CT55" s="780"/>
      <c r="CU55" s="780"/>
      <c r="CV55" s="781"/>
      <c r="CW55" s="779"/>
      <c r="CX55" s="780"/>
      <c r="CY55" s="780"/>
      <c r="CZ55" s="780"/>
      <c r="DA55" s="781"/>
      <c r="DB55" s="779"/>
      <c r="DC55" s="780"/>
      <c r="DD55" s="780"/>
      <c r="DE55" s="780"/>
      <c r="DF55" s="781"/>
      <c r="DG55" s="779"/>
      <c r="DH55" s="780"/>
      <c r="DI55" s="780"/>
      <c r="DJ55" s="780"/>
      <c r="DK55" s="781"/>
      <c r="DL55" s="779"/>
      <c r="DM55" s="780"/>
      <c r="DN55" s="780"/>
      <c r="DO55" s="780"/>
      <c r="DP55" s="781"/>
      <c r="DQ55" s="779"/>
      <c r="DR55" s="780"/>
      <c r="DS55" s="780"/>
      <c r="DT55" s="780"/>
      <c r="DU55" s="781"/>
      <c r="DV55" s="776"/>
      <c r="DW55" s="777"/>
      <c r="DX55" s="777"/>
      <c r="DY55" s="777"/>
      <c r="DZ55" s="782"/>
      <c r="EA55" s="89"/>
    </row>
    <row r="56" spans="1:131" ht="26.25" customHeight="1" x14ac:dyDescent="0.2">
      <c r="A56" s="97">
        <v>29</v>
      </c>
      <c r="B56" s="743"/>
      <c r="C56" s="744"/>
      <c r="D56" s="744"/>
      <c r="E56" s="744"/>
      <c r="F56" s="744"/>
      <c r="G56" s="744"/>
      <c r="H56" s="744"/>
      <c r="I56" s="744"/>
      <c r="J56" s="744"/>
      <c r="K56" s="744"/>
      <c r="L56" s="744"/>
      <c r="M56" s="744"/>
      <c r="N56" s="744"/>
      <c r="O56" s="744"/>
      <c r="P56" s="745"/>
      <c r="Q56" s="829"/>
      <c r="R56" s="830"/>
      <c r="S56" s="830"/>
      <c r="T56" s="830"/>
      <c r="U56" s="830"/>
      <c r="V56" s="830"/>
      <c r="W56" s="830"/>
      <c r="X56" s="830"/>
      <c r="Y56" s="830"/>
      <c r="Z56" s="830"/>
      <c r="AA56" s="830"/>
      <c r="AB56" s="830"/>
      <c r="AC56" s="830"/>
      <c r="AD56" s="830"/>
      <c r="AE56" s="831"/>
      <c r="AF56" s="749"/>
      <c r="AG56" s="750"/>
      <c r="AH56" s="750"/>
      <c r="AI56" s="750"/>
      <c r="AJ56" s="751"/>
      <c r="AK56" s="833"/>
      <c r="AL56" s="830"/>
      <c r="AM56" s="830"/>
      <c r="AN56" s="830"/>
      <c r="AO56" s="830"/>
      <c r="AP56" s="830"/>
      <c r="AQ56" s="830"/>
      <c r="AR56" s="830"/>
      <c r="AS56" s="830"/>
      <c r="AT56" s="830"/>
      <c r="AU56" s="830"/>
      <c r="AV56" s="830"/>
      <c r="AW56" s="830"/>
      <c r="AX56" s="830"/>
      <c r="AY56" s="830"/>
      <c r="AZ56" s="832"/>
      <c r="BA56" s="832"/>
      <c r="BB56" s="832"/>
      <c r="BC56" s="832"/>
      <c r="BD56" s="832"/>
      <c r="BE56" s="826"/>
      <c r="BF56" s="826"/>
      <c r="BG56" s="826"/>
      <c r="BH56" s="826"/>
      <c r="BI56" s="827"/>
      <c r="BJ56" s="91"/>
      <c r="BK56" s="91"/>
      <c r="BL56" s="91"/>
      <c r="BM56" s="91"/>
      <c r="BN56" s="91"/>
      <c r="BO56" s="100"/>
      <c r="BP56" s="100"/>
      <c r="BQ56" s="97">
        <v>50</v>
      </c>
      <c r="BR56" s="98"/>
      <c r="BS56" s="776"/>
      <c r="BT56" s="777"/>
      <c r="BU56" s="777"/>
      <c r="BV56" s="777"/>
      <c r="BW56" s="777"/>
      <c r="BX56" s="777"/>
      <c r="BY56" s="777"/>
      <c r="BZ56" s="777"/>
      <c r="CA56" s="777"/>
      <c r="CB56" s="777"/>
      <c r="CC56" s="777"/>
      <c r="CD56" s="777"/>
      <c r="CE56" s="777"/>
      <c r="CF56" s="777"/>
      <c r="CG56" s="778"/>
      <c r="CH56" s="779"/>
      <c r="CI56" s="780"/>
      <c r="CJ56" s="780"/>
      <c r="CK56" s="780"/>
      <c r="CL56" s="781"/>
      <c r="CM56" s="779"/>
      <c r="CN56" s="780"/>
      <c r="CO56" s="780"/>
      <c r="CP56" s="780"/>
      <c r="CQ56" s="781"/>
      <c r="CR56" s="779"/>
      <c r="CS56" s="780"/>
      <c r="CT56" s="780"/>
      <c r="CU56" s="780"/>
      <c r="CV56" s="781"/>
      <c r="CW56" s="779"/>
      <c r="CX56" s="780"/>
      <c r="CY56" s="780"/>
      <c r="CZ56" s="780"/>
      <c r="DA56" s="781"/>
      <c r="DB56" s="779"/>
      <c r="DC56" s="780"/>
      <c r="DD56" s="780"/>
      <c r="DE56" s="780"/>
      <c r="DF56" s="781"/>
      <c r="DG56" s="779"/>
      <c r="DH56" s="780"/>
      <c r="DI56" s="780"/>
      <c r="DJ56" s="780"/>
      <c r="DK56" s="781"/>
      <c r="DL56" s="779"/>
      <c r="DM56" s="780"/>
      <c r="DN56" s="780"/>
      <c r="DO56" s="780"/>
      <c r="DP56" s="781"/>
      <c r="DQ56" s="779"/>
      <c r="DR56" s="780"/>
      <c r="DS56" s="780"/>
      <c r="DT56" s="780"/>
      <c r="DU56" s="781"/>
      <c r="DV56" s="776"/>
      <c r="DW56" s="777"/>
      <c r="DX56" s="777"/>
      <c r="DY56" s="777"/>
      <c r="DZ56" s="782"/>
      <c r="EA56" s="89"/>
    </row>
    <row r="57" spans="1:131" ht="26.25" customHeight="1" x14ac:dyDescent="0.2">
      <c r="A57" s="97">
        <v>30</v>
      </c>
      <c r="B57" s="743"/>
      <c r="C57" s="744"/>
      <c r="D57" s="744"/>
      <c r="E57" s="744"/>
      <c r="F57" s="744"/>
      <c r="G57" s="744"/>
      <c r="H57" s="744"/>
      <c r="I57" s="744"/>
      <c r="J57" s="744"/>
      <c r="K57" s="744"/>
      <c r="L57" s="744"/>
      <c r="M57" s="744"/>
      <c r="N57" s="744"/>
      <c r="O57" s="744"/>
      <c r="P57" s="745"/>
      <c r="Q57" s="829"/>
      <c r="R57" s="830"/>
      <c r="S57" s="830"/>
      <c r="T57" s="830"/>
      <c r="U57" s="830"/>
      <c r="V57" s="830"/>
      <c r="W57" s="830"/>
      <c r="X57" s="830"/>
      <c r="Y57" s="830"/>
      <c r="Z57" s="830"/>
      <c r="AA57" s="830"/>
      <c r="AB57" s="830"/>
      <c r="AC57" s="830"/>
      <c r="AD57" s="830"/>
      <c r="AE57" s="831"/>
      <c r="AF57" s="749"/>
      <c r="AG57" s="750"/>
      <c r="AH57" s="750"/>
      <c r="AI57" s="750"/>
      <c r="AJ57" s="751"/>
      <c r="AK57" s="833"/>
      <c r="AL57" s="830"/>
      <c r="AM57" s="830"/>
      <c r="AN57" s="830"/>
      <c r="AO57" s="830"/>
      <c r="AP57" s="830"/>
      <c r="AQ57" s="830"/>
      <c r="AR57" s="830"/>
      <c r="AS57" s="830"/>
      <c r="AT57" s="830"/>
      <c r="AU57" s="830"/>
      <c r="AV57" s="830"/>
      <c r="AW57" s="830"/>
      <c r="AX57" s="830"/>
      <c r="AY57" s="830"/>
      <c r="AZ57" s="832"/>
      <c r="BA57" s="832"/>
      <c r="BB57" s="832"/>
      <c r="BC57" s="832"/>
      <c r="BD57" s="832"/>
      <c r="BE57" s="826"/>
      <c r="BF57" s="826"/>
      <c r="BG57" s="826"/>
      <c r="BH57" s="826"/>
      <c r="BI57" s="827"/>
      <c r="BJ57" s="91"/>
      <c r="BK57" s="91"/>
      <c r="BL57" s="91"/>
      <c r="BM57" s="91"/>
      <c r="BN57" s="91"/>
      <c r="BO57" s="100"/>
      <c r="BP57" s="100"/>
      <c r="BQ57" s="97">
        <v>51</v>
      </c>
      <c r="BR57" s="98"/>
      <c r="BS57" s="776"/>
      <c r="BT57" s="777"/>
      <c r="BU57" s="777"/>
      <c r="BV57" s="777"/>
      <c r="BW57" s="777"/>
      <c r="BX57" s="777"/>
      <c r="BY57" s="777"/>
      <c r="BZ57" s="777"/>
      <c r="CA57" s="777"/>
      <c r="CB57" s="777"/>
      <c r="CC57" s="777"/>
      <c r="CD57" s="777"/>
      <c r="CE57" s="777"/>
      <c r="CF57" s="777"/>
      <c r="CG57" s="778"/>
      <c r="CH57" s="779"/>
      <c r="CI57" s="780"/>
      <c r="CJ57" s="780"/>
      <c r="CK57" s="780"/>
      <c r="CL57" s="781"/>
      <c r="CM57" s="779"/>
      <c r="CN57" s="780"/>
      <c r="CO57" s="780"/>
      <c r="CP57" s="780"/>
      <c r="CQ57" s="781"/>
      <c r="CR57" s="779"/>
      <c r="CS57" s="780"/>
      <c r="CT57" s="780"/>
      <c r="CU57" s="780"/>
      <c r="CV57" s="781"/>
      <c r="CW57" s="779"/>
      <c r="CX57" s="780"/>
      <c r="CY57" s="780"/>
      <c r="CZ57" s="780"/>
      <c r="DA57" s="781"/>
      <c r="DB57" s="779"/>
      <c r="DC57" s="780"/>
      <c r="DD57" s="780"/>
      <c r="DE57" s="780"/>
      <c r="DF57" s="781"/>
      <c r="DG57" s="779"/>
      <c r="DH57" s="780"/>
      <c r="DI57" s="780"/>
      <c r="DJ57" s="780"/>
      <c r="DK57" s="781"/>
      <c r="DL57" s="779"/>
      <c r="DM57" s="780"/>
      <c r="DN57" s="780"/>
      <c r="DO57" s="780"/>
      <c r="DP57" s="781"/>
      <c r="DQ57" s="779"/>
      <c r="DR57" s="780"/>
      <c r="DS57" s="780"/>
      <c r="DT57" s="780"/>
      <c r="DU57" s="781"/>
      <c r="DV57" s="776"/>
      <c r="DW57" s="777"/>
      <c r="DX57" s="777"/>
      <c r="DY57" s="777"/>
      <c r="DZ57" s="782"/>
      <c r="EA57" s="89"/>
    </row>
    <row r="58" spans="1:131" ht="26.25" customHeight="1" x14ac:dyDescent="0.2">
      <c r="A58" s="97">
        <v>31</v>
      </c>
      <c r="B58" s="743"/>
      <c r="C58" s="744"/>
      <c r="D58" s="744"/>
      <c r="E58" s="744"/>
      <c r="F58" s="744"/>
      <c r="G58" s="744"/>
      <c r="H58" s="744"/>
      <c r="I58" s="744"/>
      <c r="J58" s="744"/>
      <c r="K58" s="744"/>
      <c r="L58" s="744"/>
      <c r="M58" s="744"/>
      <c r="N58" s="744"/>
      <c r="O58" s="744"/>
      <c r="P58" s="745"/>
      <c r="Q58" s="829"/>
      <c r="R58" s="830"/>
      <c r="S58" s="830"/>
      <c r="T58" s="830"/>
      <c r="U58" s="830"/>
      <c r="V58" s="830"/>
      <c r="W58" s="830"/>
      <c r="X58" s="830"/>
      <c r="Y58" s="830"/>
      <c r="Z58" s="830"/>
      <c r="AA58" s="830"/>
      <c r="AB58" s="830"/>
      <c r="AC58" s="830"/>
      <c r="AD58" s="830"/>
      <c r="AE58" s="831"/>
      <c r="AF58" s="749"/>
      <c r="AG58" s="750"/>
      <c r="AH58" s="750"/>
      <c r="AI58" s="750"/>
      <c r="AJ58" s="751"/>
      <c r="AK58" s="833"/>
      <c r="AL58" s="830"/>
      <c r="AM58" s="830"/>
      <c r="AN58" s="830"/>
      <c r="AO58" s="830"/>
      <c r="AP58" s="830"/>
      <c r="AQ58" s="830"/>
      <c r="AR58" s="830"/>
      <c r="AS58" s="830"/>
      <c r="AT58" s="830"/>
      <c r="AU58" s="830"/>
      <c r="AV58" s="830"/>
      <c r="AW58" s="830"/>
      <c r="AX58" s="830"/>
      <c r="AY58" s="830"/>
      <c r="AZ58" s="832"/>
      <c r="BA58" s="832"/>
      <c r="BB58" s="832"/>
      <c r="BC58" s="832"/>
      <c r="BD58" s="832"/>
      <c r="BE58" s="826"/>
      <c r="BF58" s="826"/>
      <c r="BG58" s="826"/>
      <c r="BH58" s="826"/>
      <c r="BI58" s="827"/>
      <c r="BJ58" s="91"/>
      <c r="BK58" s="91"/>
      <c r="BL58" s="91"/>
      <c r="BM58" s="91"/>
      <c r="BN58" s="91"/>
      <c r="BO58" s="100"/>
      <c r="BP58" s="100"/>
      <c r="BQ58" s="97">
        <v>52</v>
      </c>
      <c r="BR58" s="98"/>
      <c r="BS58" s="776"/>
      <c r="BT58" s="777"/>
      <c r="BU58" s="777"/>
      <c r="BV58" s="777"/>
      <c r="BW58" s="777"/>
      <c r="BX58" s="777"/>
      <c r="BY58" s="777"/>
      <c r="BZ58" s="777"/>
      <c r="CA58" s="777"/>
      <c r="CB58" s="777"/>
      <c r="CC58" s="777"/>
      <c r="CD58" s="777"/>
      <c r="CE58" s="777"/>
      <c r="CF58" s="777"/>
      <c r="CG58" s="778"/>
      <c r="CH58" s="779"/>
      <c r="CI58" s="780"/>
      <c r="CJ58" s="780"/>
      <c r="CK58" s="780"/>
      <c r="CL58" s="781"/>
      <c r="CM58" s="779"/>
      <c r="CN58" s="780"/>
      <c r="CO58" s="780"/>
      <c r="CP58" s="780"/>
      <c r="CQ58" s="781"/>
      <c r="CR58" s="779"/>
      <c r="CS58" s="780"/>
      <c r="CT58" s="780"/>
      <c r="CU58" s="780"/>
      <c r="CV58" s="781"/>
      <c r="CW58" s="779"/>
      <c r="CX58" s="780"/>
      <c r="CY58" s="780"/>
      <c r="CZ58" s="780"/>
      <c r="DA58" s="781"/>
      <c r="DB58" s="779"/>
      <c r="DC58" s="780"/>
      <c r="DD58" s="780"/>
      <c r="DE58" s="780"/>
      <c r="DF58" s="781"/>
      <c r="DG58" s="779"/>
      <c r="DH58" s="780"/>
      <c r="DI58" s="780"/>
      <c r="DJ58" s="780"/>
      <c r="DK58" s="781"/>
      <c r="DL58" s="779"/>
      <c r="DM58" s="780"/>
      <c r="DN58" s="780"/>
      <c r="DO58" s="780"/>
      <c r="DP58" s="781"/>
      <c r="DQ58" s="779"/>
      <c r="DR58" s="780"/>
      <c r="DS58" s="780"/>
      <c r="DT58" s="780"/>
      <c r="DU58" s="781"/>
      <c r="DV58" s="776"/>
      <c r="DW58" s="777"/>
      <c r="DX58" s="777"/>
      <c r="DY58" s="777"/>
      <c r="DZ58" s="782"/>
      <c r="EA58" s="89"/>
    </row>
    <row r="59" spans="1:131" ht="26.25" customHeight="1" x14ac:dyDescent="0.2">
      <c r="A59" s="97">
        <v>32</v>
      </c>
      <c r="B59" s="743"/>
      <c r="C59" s="744"/>
      <c r="D59" s="744"/>
      <c r="E59" s="744"/>
      <c r="F59" s="744"/>
      <c r="G59" s="744"/>
      <c r="H59" s="744"/>
      <c r="I59" s="744"/>
      <c r="J59" s="744"/>
      <c r="K59" s="744"/>
      <c r="L59" s="744"/>
      <c r="M59" s="744"/>
      <c r="N59" s="744"/>
      <c r="O59" s="744"/>
      <c r="P59" s="745"/>
      <c r="Q59" s="829"/>
      <c r="R59" s="830"/>
      <c r="S59" s="830"/>
      <c r="T59" s="830"/>
      <c r="U59" s="830"/>
      <c r="V59" s="830"/>
      <c r="W59" s="830"/>
      <c r="X59" s="830"/>
      <c r="Y59" s="830"/>
      <c r="Z59" s="830"/>
      <c r="AA59" s="830"/>
      <c r="AB59" s="830"/>
      <c r="AC59" s="830"/>
      <c r="AD59" s="830"/>
      <c r="AE59" s="831"/>
      <c r="AF59" s="749"/>
      <c r="AG59" s="750"/>
      <c r="AH59" s="750"/>
      <c r="AI59" s="750"/>
      <c r="AJ59" s="751"/>
      <c r="AK59" s="833"/>
      <c r="AL59" s="830"/>
      <c r="AM59" s="830"/>
      <c r="AN59" s="830"/>
      <c r="AO59" s="830"/>
      <c r="AP59" s="830"/>
      <c r="AQ59" s="830"/>
      <c r="AR59" s="830"/>
      <c r="AS59" s="830"/>
      <c r="AT59" s="830"/>
      <c r="AU59" s="830"/>
      <c r="AV59" s="830"/>
      <c r="AW59" s="830"/>
      <c r="AX59" s="830"/>
      <c r="AY59" s="830"/>
      <c r="AZ59" s="832"/>
      <c r="BA59" s="832"/>
      <c r="BB59" s="832"/>
      <c r="BC59" s="832"/>
      <c r="BD59" s="832"/>
      <c r="BE59" s="826"/>
      <c r="BF59" s="826"/>
      <c r="BG59" s="826"/>
      <c r="BH59" s="826"/>
      <c r="BI59" s="827"/>
      <c r="BJ59" s="91"/>
      <c r="BK59" s="91"/>
      <c r="BL59" s="91"/>
      <c r="BM59" s="91"/>
      <c r="BN59" s="91"/>
      <c r="BO59" s="100"/>
      <c r="BP59" s="100"/>
      <c r="BQ59" s="97">
        <v>53</v>
      </c>
      <c r="BR59" s="98"/>
      <c r="BS59" s="776"/>
      <c r="BT59" s="777"/>
      <c r="BU59" s="777"/>
      <c r="BV59" s="777"/>
      <c r="BW59" s="777"/>
      <c r="BX59" s="777"/>
      <c r="BY59" s="777"/>
      <c r="BZ59" s="777"/>
      <c r="CA59" s="777"/>
      <c r="CB59" s="777"/>
      <c r="CC59" s="777"/>
      <c r="CD59" s="777"/>
      <c r="CE59" s="777"/>
      <c r="CF59" s="777"/>
      <c r="CG59" s="778"/>
      <c r="CH59" s="779"/>
      <c r="CI59" s="780"/>
      <c r="CJ59" s="780"/>
      <c r="CK59" s="780"/>
      <c r="CL59" s="781"/>
      <c r="CM59" s="779"/>
      <c r="CN59" s="780"/>
      <c r="CO59" s="780"/>
      <c r="CP59" s="780"/>
      <c r="CQ59" s="781"/>
      <c r="CR59" s="779"/>
      <c r="CS59" s="780"/>
      <c r="CT59" s="780"/>
      <c r="CU59" s="780"/>
      <c r="CV59" s="781"/>
      <c r="CW59" s="779"/>
      <c r="CX59" s="780"/>
      <c r="CY59" s="780"/>
      <c r="CZ59" s="780"/>
      <c r="DA59" s="781"/>
      <c r="DB59" s="779"/>
      <c r="DC59" s="780"/>
      <c r="DD59" s="780"/>
      <c r="DE59" s="780"/>
      <c r="DF59" s="781"/>
      <c r="DG59" s="779"/>
      <c r="DH59" s="780"/>
      <c r="DI59" s="780"/>
      <c r="DJ59" s="780"/>
      <c r="DK59" s="781"/>
      <c r="DL59" s="779"/>
      <c r="DM59" s="780"/>
      <c r="DN59" s="780"/>
      <c r="DO59" s="780"/>
      <c r="DP59" s="781"/>
      <c r="DQ59" s="779"/>
      <c r="DR59" s="780"/>
      <c r="DS59" s="780"/>
      <c r="DT59" s="780"/>
      <c r="DU59" s="781"/>
      <c r="DV59" s="776"/>
      <c r="DW59" s="777"/>
      <c r="DX59" s="777"/>
      <c r="DY59" s="777"/>
      <c r="DZ59" s="782"/>
      <c r="EA59" s="89"/>
    </row>
    <row r="60" spans="1:131" ht="26.25" customHeight="1" x14ac:dyDescent="0.2">
      <c r="A60" s="97">
        <v>33</v>
      </c>
      <c r="B60" s="743"/>
      <c r="C60" s="744"/>
      <c r="D60" s="744"/>
      <c r="E60" s="744"/>
      <c r="F60" s="744"/>
      <c r="G60" s="744"/>
      <c r="H60" s="744"/>
      <c r="I60" s="744"/>
      <c r="J60" s="744"/>
      <c r="K60" s="744"/>
      <c r="L60" s="744"/>
      <c r="M60" s="744"/>
      <c r="N60" s="744"/>
      <c r="O60" s="744"/>
      <c r="P60" s="745"/>
      <c r="Q60" s="829"/>
      <c r="R60" s="830"/>
      <c r="S60" s="830"/>
      <c r="T60" s="830"/>
      <c r="U60" s="830"/>
      <c r="V60" s="830"/>
      <c r="W60" s="830"/>
      <c r="X60" s="830"/>
      <c r="Y60" s="830"/>
      <c r="Z60" s="830"/>
      <c r="AA60" s="830"/>
      <c r="AB60" s="830"/>
      <c r="AC60" s="830"/>
      <c r="AD60" s="830"/>
      <c r="AE60" s="831"/>
      <c r="AF60" s="749"/>
      <c r="AG60" s="750"/>
      <c r="AH60" s="750"/>
      <c r="AI60" s="750"/>
      <c r="AJ60" s="751"/>
      <c r="AK60" s="833"/>
      <c r="AL60" s="830"/>
      <c r="AM60" s="830"/>
      <c r="AN60" s="830"/>
      <c r="AO60" s="830"/>
      <c r="AP60" s="830"/>
      <c r="AQ60" s="830"/>
      <c r="AR60" s="830"/>
      <c r="AS60" s="830"/>
      <c r="AT60" s="830"/>
      <c r="AU60" s="830"/>
      <c r="AV60" s="830"/>
      <c r="AW60" s="830"/>
      <c r="AX60" s="830"/>
      <c r="AY60" s="830"/>
      <c r="AZ60" s="832"/>
      <c r="BA60" s="832"/>
      <c r="BB60" s="832"/>
      <c r="BC60" s="832"/>
      <c r="BD60" s="832"/>
      <c r="BE60" s="826"/>
      <c r="BF60" s="826"/>
      <c r="BG60" s="826"/>
      <c r="BH60" s="826"/>
      <c r="BI60" s="827"/>
      <c r="BJ60" s="91"/>
      <c r="BK60" s="91"/>
      <c r="BL60" s="91"/>
      <c r="BM60" s="91"/>
      <c r="BN60" s="91"/>
      <c r="BO60" s="100"/>
      <c r="BP60" s="100"/>
      <c r="BQ60" s="97">
        <v>54</v>
      </c>
      <c r="BR60" s="98"/>
      <c r="BS60" s="776"/>
      <c r="BT60" s="777"/>
      <c r="BU60" s="777"/>
      <c r="BV60" s="777"/>
      <c r="BW60" s="777"/>
      <c r="BX60" s="777"/>
      <c r="BY60" s="777"/>
      <c r="BZ60" s="777"/>
      <c r="CA60" s="777"/>
      <c r="CB60" s="777"/>
      <c r="CC60" s="777"/>
      <c r="CD60" s="777"/>
      <c r="CE60" s="777"/>
      <c r="CF60" s="777"/>
      <c r="CG60" s="778"/>
      <c r="CH60" s="779"/>
      <c r="CI60" s="780"/>
      <c r="CJ60" s="780"/>
      <c r="CK60" s="780"/>
      <c r="CL60" s="781"/>
      <c r="CM60" s="779"/>
      <c r="CN60" s="780"/>
      <c r="CO60" s="780"/>
      <c r="CP60" s="780"/>
      <c r="CQ60" s="781"/>
      <c r="CR60" s="779"/>
      <c r="CS60" s="780"/>
      <c r="CT60" s="780"/>
      <c r="CU60" s="780"/>
      <c r="CV60" s="781"/>
      <c r="CW60" s="779"/>
      <c r="CX60" s="780"/>
      <c r="CY60" s="780"/>
      <c r="CZ60" s="780"/>
      <c r="DA60" s="781"/>
      <c r="DB60" s="779"/>
      <c r="DC60" s="780"/>
      <c r="DD60" s="780"/>
      <c r="DE60" s="780"/>
      <c r="DF60" s="781"/>
      <c r="DG60" s="779"/>
      <c r="DH60" s="780"/>
      <c r="DI60" s="780"/>
      <c r="DJ60" s="780"/>
      <c r="DK60" s="781"/>
      <c r="DL60" s="779"/>
      <c r="DM60" s="780"/>
      <c r="DN60" s="780"/>
      <c r="DO60" s="780"/>
      <c r="DP60" s="781"/>
      <c r="DQ60" s="779"/>
      <c r="DR60" s="780"/>
      <c r="DS60" s="780"/>
      <c r="DT60" s="780"/>
      <c r="DU60" s="781"/>
      <c r="DV60" s="776"/>
      <c r="DW60" s="777"/>
      <c r="DX60" s="777"/>
      <c r="DY60" s="777"/>
      <c r="DZ60" s="782"/>
      <c r="EA60" s="89"/>
    </row>
    <row r="61" spans="1:131" ht="26.25" customHeight="1" thickBot="1" x14ac:dyDescent="0.25">
      <c r="A61" s="97">
        <v>34</v>
      </c>
      <c r="B61" s="743"/>
      <c r="C61" s="744"/>
      <c r="D61" s="744"/>
      <c r="E61" s="744"/>
      <c r="F61" s="744"/>
      <c r="G61" s="744"/>
      <c r="H61" s="744"/>
      <c r="I61" s="744"/>
      <c r="J61" s="744"/>
      <c r="K61" s="744"/>
      <c r="L61" s="744"/>
      <c r="M61" s="744"/>
      <c r="N61" s="744"/>
      <c r="O61" s="744"/>
      <c r="P61" s="745"/>
      <c r="Q61" s="829"/>
      <c r="R61" s="830"/>
      <c r="S61" s="830"/>
      <c r="T61" s="830"/>
      <c r="U61" s="830"/>
      <c r="V61" s="830"/>
      <c r="W61" s="830"/>
      <c r="X61" s="830"/>
      <c r="Y61" s="830"/>
      <c r="Z61" s="830"/>
      <c r="AA61" s="830"/>
      <c r="AB61" s="830"/>
      <c r="AC61" s="830"/>
      <c r="AD61" s="830"/>
      <c r="AE61" s="831"/>
      <c r="AF61" s="749"/>
      <c r="AG61" s="750"/>
      <c r="AH61" s="750"/>
      <c r="AI61" s="750"/>
      <c r="AJ61" s="751"/>
      <c r="AK61" s="833"/>
      <c r="AL61" s="830"/>
      <c r="AM61" s="830"/>
      <c r="AN61" s="830"/>
      <c r="AO61" s="830"/>
      <c r="AP61" s="830"/>
      <c r="AQ61" s="830"/>
      <c r="AR61" s="830"/>
      <c r="AS61" s="830"/>
      <c r="AT61" s="830"/>
      <c r="AU61" s="830"/>
      <c r="AV61" s="830"/>
      <c r="AW61" s="830"/>
      <c r="AX61" s="830"/>
      <c r="AY61" s="830"/>
      <c r="AZ61" s="832"/>
      <c r="BA61" s="832"/>
      <c r="BB61" s="832"/>
      <c r="BC61" s="832"/>
      <c r="BD61" s="832"/>
      <c r="BE61" s="826"/>
      <c r="BF61" s="826"/>
      <c r="BG61" s="826"/>
      <c r="BH61" s="826"/>
      <c r="BI61" s="827"/>
      <c r="BJ61" s="91"/>
      <c r="BK61" s="91"/>
      <c r="BL61" s="91"/>
      <c r="BM61" s="91"/>
      <c r="BN61" s="91"/>
      <c r="BO61" s="100"/>
      <c r="BP61" s="100"/>
      <c r="BQ61" s="97">
        <v>55</v>
      </c>
      <c r="BR61" s="98"/>
      <c r="BS61" s="776"/>
      <c r="BT61" s="777"/>
      <c r="BU61" s="777"/>
      <c r="BV61" s="777"/>
      <c r="BW61" s="777"/>
      <c r="BX61" s="777"/>
      <c r="BY61" s="777"/>
      <c r="BZ61" s="777"/>
      <c r="CA61" s="777"/>
      <c r="CB61" s="777"/>
      <c r="CC61" s="777"/>
      <c r="CD61" s="777"/>
      <c r="CE61" s="777"/>
      <c r="CF61" s="777"/>
      <c r="CG61" s="778"/>
      <c r="CH61" s="779"/>
      <c r="CI61" s="780"/>
      <c r="CJ61" s="780"/>
      <c r="CK61" s="780"/>
      <c r="CL61" s="781"/>
      <c r="CM61" s="779"/>
      <c r="CN61" s="780"/>
      <c r="CO61" s="780"/>
      <c r="CP61" s="780"/>
      <c r="CQ61" s="781"/>
      <c r="CR61" s="779"/>
      <c r="CS61" s="780"/>
      <c r="CT61" s="780"/>
      <c r="CU61" s="780"/>
      <c r="CV61" s="781"/>
      <c r="CW61" s="779"/>
      <c r="CX61" s="780"/>
      <c r="CY61" s="780"/>
      <c r="CZ61" s="780"/>
      <c r="DA61" s="781"/>
      <c r="DB61" s="779"/>
      <c r="DC61" s="780"/>
      <c r="DD61" s="780"/>
      <c r="DE61" s="780"/>
      <c r="DF61" s="781"/>
      <c r="DG61" s="779"/>
      <c r="DH61" s="780"/>
      <c r="DI61" s="780"/>
      <c r="DJ61" s="780"/>
      <c r="DK61" s="781"/>
      <c r="DL61" s="779"/>
      <c r="DM61" s="780"/>
      <c r="DN61" s="780"/>
      <c r="DO61" s="780"/>
      <c r="DP61" s="781"/>
      <c r="DQ61" s="779"/>
      <c r="DR61" s="780"/>
      <c r="DS61" s="780"/>
      <c r="DT61" s="780"/>
      <c r="DU61" s="781"/>
      <c r="DV61" s="776"/>
      <c r="DW61" s="777"/>
      <c r="DX61" s="777"/>
      <c r="DY61" s="777"/>
      <c r="DZ61" s="782"/>
      <c r="EA61" s="89"/>
    </row>
    <row r="62" spans="1:131" ht="26.25" customHeight="1" x14ac:dyDescent="0.2">
      <c r="A62" s="97">
        <v>35</v>
      </c>
      <c r="B62" s="743"/>
      <c r="C62" s="744"/>
      <c r="D62" s="744"/>
      <c r="E62" s="744"/>
      <c r="F62" s="744"/>
      <c r="G62" s="744"/>
      <c r="H62" s="744"/>
      <c r="I62" s="744"/>
      <c r="J62" s="744"/>
      <c r="K62" s="744"/>
      <c r="L62" s="744"/>
      <c r="M62" s="744"/>
      <c r="N62" s="744"/>
      <c r="O62" s="744"/>
      <c r="P62" s="745"/>
      <c r="Q62" s="829"/>
      <c r="R62" s="830"/>
      <c r="S62" s="830"/>
      <c r="T62" s="830"/>
      <c r="U62" s="830"/>
      <c r="V62" s="830"/>
      <c r="W62" s="830"/>
      <c r="X62" s="830"/>
      <c r="Y62" s="830"/>
      <c r="Z62" s="830"/>
      <c r="AA62" s="830"/>
      <c r="AB62" s="830"/>
      <c r="AC62" s="830"/>
      <c r="AD62" s="830"/>
      <c r="AE62" s="831"/>
      <c r="AF62" s="749"/>
      <c r="AG62" s="750"/>
      <c r="AH62" s="750"/>
      <c r="AI62" s="750"/>
      <c r="AJ62" s="751"/>
      <c r="AK62" s="833"/>
      <c r="AL62" s="830"/>
      <c r="AM62" s="830"/>
      <c r="AN62" s="830"/>
      <c r="AO62" s="830"/>
      <c r="AP62" s="830"/>
      <c r="AQ62" s="830"/>
      <c r="AR62" s="830"/>
      <c r="AS62" s="830"/>
      <c r="AT62" s="830"/>
      <c r="AU62" s="830"/>
      <c r="AV62" s="830"/>
      <c r="AW62" s="830"/>
      <c r="AX62" s="830"/>
      <c r="AY62" s="830"/>
      <c r="AZ62" s="832"/>
      <c r="BA62" s="832"/>
      <c r="BB62" s="832"/>
      <c r="BC62" s="832"/>
      <c r="BD62" s="832"/>
      <c r="BE62" s="826"/>
      <c r="BF62" s="826"/>
      <c r="BG62" s="826"/>
      <c r="BH62" s="826"/>
      <c r="BI62" s="827"/>
      <c r="BJ62" s="841" t="s">
        <v>351</v>
      </c>
      <c r="BK62" s="800"/>
      <c r="BL62" s="800"/>
      <c r="BM62" s="800"/>
      <c r="BN62" s="801"/>
      <c r="BO62" s="100"/>
      <c r="BP62" s="100"/>
      <c r="BQ62" s="97">
        <v>56</v>
      </c>
      <c r="BR62" s="98"/>
      <c r="BS62" s="776"/>
      <c r="BT62" s="777"/>
      <c r="BU62" s="777"/>
      <c r="BV62" s="777"/>
      <c r="BW62" s="777"/>
      <c r="BX62" s="777"/>
      <c r="BY62" s="777"/>
      <c r="BZ62" s="777"/>
      <c r="CA62" s="777"/>
      <c r="CB62" s="777"/>
      <c r="CC62" s="777"/>
      <c r="CD62" s="777"/>
      <c r="CE62" s="777"/>
      <c r="CF62" s="777"/>
      <c r="CG62" s="778"/>
      <c r="CH62" s="779"/>
      <c r="CI62" s="780"/>
      <c r="CJ62" s="780"/>
      <c r="CK62" s="780"/>
      <c r="CL62" s="781"/>
      <c r="CM62" s="779"/>
      <c r="CN62" s="780"/>
      <c r="CO62" s="780"/>
      <c r="CP62" s="780"/>
      <c r="CQ62" s="781"/>
      <c r="CR62" s="779"/>
      <c r="CS62" s="780"/>
      <c r="CT62" s="780"/>
      <c r="CU62" s="780"/>
      <c r="CV62" s="781"/>
      <c r="CW62" s="779"/>
      <c r="CX62" s="780"/>
      <c r="CY62" s="780"/>
      <c r="CZ62" s="780"/>
      <c r="DA62" s="781"/>
      <c r="DB62" s="779"/>
      <c r="DC62" s="780"/>
      <c r="DD62" s="780"/>
      <c r="DE62" s="780"/>
      <c r="DF62" s="781"/>
      <c r="DG62" s="779"/>
      <c r="DH62" s="780"/>
      <c r="DI62" s="780"/>
      <c r="DJ62" s="780"/>
      <c r="DK62" s="781"/>
      <c r="DL62" s="779"/>
      <c r="DM62" s="780"/>
      <c r="DN62" s="780"/>
      <c r="DO62" s="780"/>
      <c r="DP62" s="781"/>
      <c r="DQ62" s="779"/>
      <c r="DR62" s="780"/>
      <c r="DS62" s="780"/>
      <c r="DT62" s="780"/>
      <c r="DU62" s="781"/>
      <c r="DV62" s="776"/>
      <c r="DW62" s="777"/>
      <c r="DX62" s="777"/>
      <c r="DY62" s="777"/>
      <c r="DZ62" s="782"/>
      <c r="EA62" s="89"/>
    </row>
    <row r="63" spans="1:131" ht="26.25" customHeight="1" thickBot="1" x14ac:dyDescent="0.25">
      <c r="A63" s="99" t="s">
        <v>330</v>
      </c>
      <c r="B63" s="783" t="s">
        <v>352</v>
      </c>
      <c r="C63" s="784"/>
      <c r="D63" s="784"/>
      <c r="E63" s="784"/>
      <c r="F63" s="784"/>
      <c r="G63" s="784"/>
      <c r="H63" s="784"/>
      <c r="I63" s="784"/>
      <c r="J63" s="784"/>
      <c r="K63" s="784"/>
      <c r="L63" s="784"/>
      <c r="M63" s="784"/>
      <c r="N63" s="784"/>
      <c r="O63" s="784"/>
      <c r="P63" s="785"/>
      <c r="Q63" s="834"/>
      <c r="R63" s="835"/>
      <c r="S63" s="835"/>
      <c r="T63" s="835"/>
      <c r="U63" s="835"/>
      <c r="V63" s="835"/>
      <c r="W63" s="835"/>
      <c r="X63" s="835"/>
      <c r="Y63" s="835"/>
      <c r="Z63" s="835"/>
      <c r="AA63" s="835"/>
      <c r="AB63" s="835"/>
      <c r="AC63" s="835"/>
      <c r="AD63" s="835"/>
      <c r="AE63" s="836"/>
      <c r="AF63" s="837">
        <v>4596</v>
      </c>
      <c r="AG63" s="838"/>
      <c r="AH63" s="838"/>
      <c r="AI63" s="838"/>
      <c r="AJ63" s="839"/>
      <c r="AK63" s="840"/>
      <c r="AL63" s="835"/>
      <c r="AM63" s="835"/>
      <c r="AN63" s="835"/>
      <c r="AO63" s="835"/>
      <c r="AP63" s="838">
        <v>14461</v>
      </c>
      <c r="AQ63" s="838"/>
      <c r="AR63" s="838"/>
      <c r="AS63" s="838"/>
      <c r="AT63" s="838"/>
      <c r="AU63" s="838">
        <v>4651</v>
      </c>
      <c r="AV63" s="838"/>
      <c r="AW63" s="838"/>
      <c r="AX63" s="838"/>
      <c r="AY63" s="838"/>
      <c r="AZ63" s="842"/>
      <c r="BA63" s="842"/>
      <c r="BB63" s="842"/>
      <c r="BC63" s="842"/>
      <c r="BD63" s="842"/>
      <c r="BE63" s="843"/>
      <c r="BF63" s="843"/>
      <c r="BG63" s="843"/>
      <c r="BH63" s="843"/>
      <c r="BI63" s="844"/>
      <c r="BJ63" s="845" t="s">
        <v>64</v>
      </c>
      <c r="BK63" s="846"/>
      <c r="BL63" s="846"/>
      <c r="BM63" s="846"/>
      <c r="BN63" s="847"/>
      <c r="BO63" s="100"/>
      <c r="BP63" s="100"/>
      <c r="BQ63" s="97">
        <v>57</v>
      </c>
      <c r="BR63" s="98"/>
      <c r="BS63" s="776"/>
      <c r="BT63" s="777"/>
      <c r="BU63" s="777"/>
      <c r="BV63" s="777"/>
      <c r="BW63" s="777"/>
      <c r="BX63" s="777"/>
      <c r="BY63" s="777"/>
      <c r="BZ63" s="777"/>
      <c r="CA63" s="777"/>
      <c r="CB63" s="777"/>
      <c r="CC63" s="777"/>
      <c r="CD63" s="777"/>
      <c r="CE63" s="777"/>
      <c r="CF63" s="777"/>
      <c r="CG63" s="778"/>
      <c r="CH63" s="779"/>
      <c r="CI63" s="780"/>
      <c r="CJ63" s="780"/>
      <c r="CK63" s="780"/>
      <c r="CL63" s="781"/>
      <c r="CM63" s="779"/>
      <c r="CN63" s="780"/>
      <c r="CO63" s="780"/>
      <c r="CP63" s="780"/>
      <c r="CQ63" s="781"/>
      <c r="CR63" s="779"/>
      <c r="CS63" s="780"/>
      <c r="CT63" s="780"/>
      <c r="CU63" s="780"/>
      <c r="CV63" s="781"/>
      <c r="CW63" s="779"/>
      <c r="CX63" s="780"/>
      <c r="CY63" s="780"/>
      <c r="CZ63" s="780"/>
      <c r="DA63" s="781"/>
      <c r="DB63" s="779"/>
      <c r="DC63" s="780"/>
      <c r="DD63" s="780"/>
      <c r="DE63" s="780"/>
      <c r="DF63" s="781"/>
      <c r="DG63" s="779"/>
      <c r="DH63" s="780"/>
      <c r="DI63" s="780"/>
      <c r="DJ63" s="780"/>
      <c r="DK63" s="781"/>
      <c r="DL63" s="779"/>
      <c r="DM63" s="780"/>
      <c r="DN63" s="780"/>
      <c r="DO63" s="780"/>
      <c r="DP63" s="781"/>
      <c r="DQ63" s="779"/>
      <c r="DR63" s="780"/>
      <c r="DS63" s="780"/>
      <c r="DT63" s="780"/>
      <c r="DU63" s="781"/>
      <c r="DV63" s="776"/>
      <c r="DW63" s="777"/>
      <c r="DX63" s="777"/>
      <c r="DY63" s="777"/>
      <c r="DZ63" s="782"/>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76"/>
      <c r="BT64" s="777"/>
      <c r="BU64" s="777"/>
      <c r="BV64" s="777"/>
      <c r="BW64" s="777"/>
      <c r="BX64" s="777"/>
      <c r="BY64" s="777"/>
      <c r="BZ64" s="777"/>
      <c r="CA64" s="777"/>
      <c r="CB64" s="777"/>
      <c r="CC64" s="777"/>
      <c r="CD64" s="777"/>
      <c r="CE64" s="777"/>
      <c r="CF64" s="777"/>
      <c r="CG64" s="778"/>
      <c r="CH64" s="779"/>
      <c r="CI64" s="780"/>
      <c r="CJ64" s="780"/>
      <c r="CK64" s="780"/>
      <c r="CL64" s="781"/>
      <c r="CM64" s="779"/>
      <c r="CN64" s="780"/>
      <c r="CO64" s="780"/>
      <c r="CP64" s="780"/>
      <c r="CQ64" s="781"/>
      <c r="CR64" s="779"/>
      <c r="CS64" s="780"/>
      <c r="CT64" s="780"/>
      <c r="CU64" s="780"/>
      <c r="CV64" s="781"/>
      <c r="CW64" s="779"/>
      <c r="CX64" s="780"/>
      <c r="CY64" s="780"/>
      <c r="CZ64" s="780"/>
      <c r="DA64" s="781"/>
      <c r="DB64" s="779"/>
      <c r="DC64" s="780"/>
      <c r="DD64" s="780"/>
      <c r="DE64" s="780"/>
      <c r="DF64" s="781"/>
      <c r="DG64" s="779"/>
      <c r="DH64" s="780"/>
      <c r="DI64" s="780"/>
      <c r="DJ64" s="780"/>
      <c r="DK64" s="781"/>
      <c r="DL64" s="779"/>
      <c r="DM64" s="780"/>
      <c r="DN64" s="780"/>
      <c r="DO64" s="780"/>
      <c r="DP64" s="781"/>
      <c r="DQ64" s="779"/>
      <c r="DR64" s="780"/>
      <c r="DS64" s="780"/>
      <c r="DT64" s="780"/>
      <c r="DU64" s="781"/>
      <c r="DV64" s="776"/>
      <c r="DW64" s="777"/>
      <c r="DX64" s="777"/>
      <c r="DY64" s="777"/>
      <c r="DZ64" s="782"/>
      <c r="EA64" s="89"/>
    </row>
    <row r="65" spans="1:131" ht="26.25" customHeight="1" thickBot="1" x14ac:dyDescent="0.25">
      <c r="A65" s="91" t="s">
        <v>353</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76"/>
      <c r="BT65" s="777"/>
      <c r="BU65" s="777"/>
      <c r="BV65" s="777"/>
      <c r="BW65" s="777"/>
      <c r="BX65" s="777"/>
      <c r="BY65" s="777"/>
      <c r="BZ65" s="777"/>
      <c r="CA65" s="777"/>
      <c r="CB65" s="777"/>
      <c r="CC65" s="777"/>
      <c r="CD65" s="777"/>
      <c r="CE65" s="777"/>
      <c r="CF65" s="777"/>
      <c r="CG65" s="778"/>
      <c r="CH65" s="779"/>
      <c r="CI65" s="780"/>
      <c r="CJ65" s="780"/>
      <c r="CK65" s="780"/>
      <c r="CL65" s="781"/>
      <c r="CM65" s="779"/>
      <c r="CN65" s="780"/>
      <c r="CO65" s="780"/>
      <c r="CP65" s="780"/>
      <c r="CQ65" s="781"/>
      <c r="CR65" s="779"/>
      <c r="CS65" s="780"/>
      <c r="CT65" s="780"/>
      <c r="CU65" s="780"/>
      <c r="CV65" s="781"/>
      <c r="CW65" s="779"/>
      <c r="CX65" s="780"/>
      <c r="CY65" s="780"/>
      <c r="CZ65" s="780"/>
      <c r="DA65" s="781"/>
      <c r="DB65" s="779"/>
      <c r="DC65" s="780"/>
      <c r="DD65" s="780"/>
      <c r="DE65" s="780"/>
      <c r="DF65" s="781"/>
      <c r="DG65" s="779"/>
      <c r="DH65" s="780"/>
      <c r="DI65" s="780"/>
      <c r="DJ65" s="780"/>
      <c r="DK65" s="781"/>
      <c r="DL65" s="779"/>
      <c r="DM65" s="780"/>
      <c r="DN65" s="780"/>
      <c r="DO65" s="780"/>
      <c r="DP65" s="781"/>
      <c r="DQ65" s="779"/>
      <c r="DR65" s="780"/>
      <c r="DS65" s="780"/>
      <c r="DT65" s="780"/>
      <c r="DU65" s="781"/>
      <c r="DV65" s="776"/>
      <c r="DW65" s="777"/>
      <c r="DX65" s="777"/>
      <c r="DY65" s="777"/>
      <c r="DZ65" s="782"/>
      <c r="EA65" s="89"/>
    </row>
    <row r="66" spans="1:131" ht="26.25" customHeight="1" x14ac:dyDescent="0.2">
      <c r="A66" s="723" t="s">
        <v>354</v>
      </c>
      <c r="B66" s="724"/>
      <c r="C66" s="724"/>
      <c r="D66" s="724"/>
      <c r="E66" s="724"/>
      <c r="F66" s="724"/>
      <c r="G66" s="724"/>
      <c r="H66" s="724"/>
      <c r="I66" s="724"/>
      <c r="J66" s="724"/>
      <c r="K66" s="724"/>
      <c r="L66" s="724"/>
      <c r="M66" s="724"/>
      <c r="N66" s="724"/>
      <c r="O66" s="724"/>
      <c r="P66" s="725"/>
      <c r="Q66" s="719" t="s">
        <v>334</v>
      </c>
      <c r="R66" s="715"/>
      <c r="S66" s="715"/>
      <c r="T66" s="715"/>
      <c r="U66" s="716"/>
      <c r="V66" s="719" t="s">
        <v>335</v>
      </c>
      <c r="W66" s="715"/>
      <c r="X66" s="715"/>
      <c r="Y66" s="715"/>
      <c r="Z66" s="716"/>
      <c r="AA66" s="719" t="s">
        <v>336</v>
      </c>
      <c r="AB66" s="715"/>
      <c r="AC66" s="715"/>
      <c r="AD66" s="715"/>
      <c r="AE66" s="716"/>
      <c r="AF66" s="848" t="s">
        <v>337</v>
      </c>
      <c r="AG66" s="809"/>
      <c r="AH66" s="809"/>
      <c r="AI66" s="809"/>
      <c r="AJ66" s="849"/>
      <c r="AK66" s="719" t="s">
        <v>338</v>
      </c>
      <c r="AL66" s="724"/>
      <c r="AM66" s="724"/>
      <c r="AN66" s="724"/>
      <c r="AO66" s="725"/>
      <c r="AP66" s="719" t="s">
        <v>339</v>
      </c>
      <c r="AQ66" s="715"/>
      <c r="AR66" s="715"/>
      <c r="AS66" s="715"/>
      <c r="AT66" s="716"/>
      <c r="AU66" s="719" t="s">
        <v>355</v>
      </c>
      <c r="AV66" s="715"/>
      <c r="AW66" s="715"/>
      <c r="AX66" s="715"/>
      <c r="AY66" s="716"/>
      <c r="AZ66" s="719" t="s">
        <v>309</v>
      </c>
      <c r="BA66" s="715"/>
      <c r="BB66" s="715"/>
      <c r="BC66" s="715"/>
      <c r="BD66" s="721"/>
      <c r="BE66" s="100"/>
      <c r="BF66" s="100"/>
      <c r="BG66" s="100"/>
      <c r="BH66" s="100"/>
      <c r="BI66" s="100"/>
      <c r="BJ66" s="100"/>
      <c r="BK66" s="100"/>
      <c r="BL66" s="100"/>
      <c r="BM66" s="100"/>
      <c r="BN66" s="100"/>
      <c r="BO66" s="100"/>
      <c r="BP66" s="100"/>
      <c r="BQ66" s="97">
        <v>60</v>
      </c>
      <c r="BR66" s="102"/>
      <c r="BS66" s="853"/>
      <c r="BT66" s="854"/>
      <c r="BU66" s="854"/>
      <c r="BV66" s="854"/>
      <c r="BW66" s="854"/>
      <c r="BX66" s="854"/>
      <c r="BY66" s="854"/>
      <c r="BZ66" s="854"/>
      <c r="CA66" s="854"/>
      <c r="CB66" s="854"/>
      <c r="CC66" s="854"/>
      <c r="CD66" s="854"/>
      <c r="CE66" s="854"/>
      <c r="CF66" s="854"/>
      <c r="CG66" s="859"/>
      <c r="CH66" s="856"/>
      <c r="CI66" s="857"/>
      <c r="CJ66" s="857"/>
      <c r="CK66" s="857"/>
      <c r="CL66" s="858"/>
      <c r="CM66" s="856"/>
      <c r="CN66" s="857"/>
      <c r="CO66" s="857"/>
      <c r="CP66" s="857"/>
      <c r="CQ66" s="858"/>
      <c r="CR66" s="856"/>
      <c r="CS66" s="857"/>
      <c r="CT66" s="857"/>
      <c r="CU66" s="857"/>
      <c r="CV66" s="858"/>
      <c r="CW66" s="856"/>
      <c r="CX66" s="857"/>
      <c r="CY66" s="857"/>
      <c r="CZ66" s="857"/>
      <c r="DA66" s="858"/>
      <c r="DB66" s="856"/>
      <c r="DC66" s="857"/>
      <c r="DD66" s="857"/>
      <c r="DE66" s="857"/>
      <c r="DF66" s="858"/>
      <c r="DG66" s="856"/>
      <c r="DH66" s="857"/>
      <c r="DI66" s="857"/>
      <c r="DJ66" s="857"/>
      <c r="DK66" s="858"/>
      <c r="DL66" s="856"/>
      <c r="DM66" s="857"/>
      <c r="DN66" s="857"/>
      <c r="DO66" s="857"/>
      <c r="DP66" s="858"/>
      <c r="DQ66" s="856"/>
      <c r="DR66" s="857"/>
      <c r="DS66" s="857"/>
      <c r="DT66" s="857"/>
      <c r="DU66" s="858"/>
      <c r="DV66" s="853"/>
      <c r="DW66" s="854"/>
      <c r="DX66" s="854"/>
      <c r="DY66" s="854"/>
      <c r="DZ66" s="855"/>
      <c r="EA66" s="89"/>
    </row>
    <row r="67" spans="1:131" ht="26.25" customHeight="1" thickBot="1" x14ac:dyDescent="0.25">
      <c r="A67" s="726"/>
      <c r="B67" s="727"/>
      <c r="C67" s="727"/>
      <c r="D67" s="727"/>
      <c r="E67" s="727"/>
      <c r="F67" s="727"/>
      <c r="G67" s="727"/>
      <c r="H67" s="727"/>
      <c r="I67" s="727"/>
      <c r="J67" s="727"/>
      <c r="K67" s="727"/>
      <c r="L67" s="727"/>
      <c r="M67" s="727"/>
      <c r="N67" s="727"/>
      <c r="O67" s="727"/>
      <c r="P67" s="728"/>
      <c r="Q67" s="720"/>
      <c r="R67" s="717"/>
      <c r="S67" s="717"/>
      <c r="T67" s="717"/>
      <c r="U67" s="718"/>
      <c r="V67" s="720"/>
      <c r="W67" s="717"/>
      <c r="X67" s="717"/>
      <c r="Y67" s="717"/>
      <c r="Z67" s="718"/>
      <c r="AA67" s="720"/>
      <c r="AB67" s="717"/>
      <c r="AC67" s="717"/>
      <c r="AD67" s="717"/>
      <c r="AE67" s="718"/>
      <c r="AF67" s="850"/>
      <c r="AG67" s="812"/>
      <c r="AH67" s="812"/>
      <c r="AI67" s="812"/>
      <c r="AJ67" s="851"/>
      <c r="AK67" s="852"/>
      <c r="AL67" s="727"/>
      <c r="AM67" s="727"/>
      <c r="AN67" s="727"/>
      <c r="AO67" s="728"/>
      <c r="AP67" s="720"/>
      <c r="AQ67" s="717"/>
      <c r="AR67" s="717"/>
      <c r="AS67" s="717"/>
      <c r="AT67" s="718"/>
      <c r="AU67" s="720"/>
      <c r="AV67" s="717"/>
      <c r="AW67" s="717"/>
      <c r="AX67" s="717"/>
      <c r="AY67" s="718"/>
      <c r="AZ67" s="720"/>
      <c r="BA67" s="717"/>
      <c r="BB67" s="717"/>
      <c r="BC67" s="717"/>
      <c r="BD67" s="722"/>
      <c r="BE67" s="100"/>
      <c r="BF67" s="100"/>
      <c r="BG67" s="100"/>
      <c r="BH67" s="100"/>
      <c r="BI67" s="100"/>
      <c r="BJ67" s="100"/>
      <c r="BK67" s="100"/>
      <c r="BL67" s="100"/>
      <c r="BM67" s="100"/>
      <c r="BN67" s="100"/>
      <c r="BO67" s="100"/>
      <c r="BP67" s="100"/>
      <c r="BQ67" s="97">
        <v>61</v>
      </c>
      <c r="BR67" s="102"/>
      <c r="BS67" s="853"/>
      <c r="BT67" s="854"/>
      <c r="BU67" s="854"/>
      <c r="BV67" s="854"/>
      <c r="BW67" s="854"/>
      <c r="BX67" s="854"/>
      <c r="BY67" s="854"/>
      <c r="BZ67" s="854"/>
      <c r="CA67" s="854"/>
      <c r="CB67" s="854"/>
      <c r="CC67" s="854"/>
      <c r="CD67" s="854"/>
      <c r="CE67" s="854"/>
      <c r="CF67" s="854"/>
      <c r="CG67" s="859"/>
      <c r="CH67" s="856"/>
      <c r="CI67" s="857"/>
      <c r="CJ67" s="857"/>
      <c r="CK67" s="857"/>
      <c r="CL67" s="858"/>
      <c r="CM67" s="856"/>
      <c r="CN67" s="857"/>
      <c r="CO67" s="857"/>
      <c r="CP67" s="857"/>
      <c r="CQ67" s="858"/>
      <c r="CR67" s="856"/>
      <c r="CS67" s="857"/>
      <c r="CT67" s="857"/>
      <c r="CU67" s="857"/>
      <c r="CV67" s="858"/>
      <c r="CW67" s="856"/>
      <c r="CX67" s="857"/>
      <c r="CY67" s="857"/>
      <c r="CZ67" s="857"/>
      <c r="DA67" s="858"/>
      <c r="DB67" s="856"/>
      <c r="DC67" s="857"/>
      <c r="DD67" s="857"/>
      <c r="DE67" s="857"/>
      <c r="DF67" s="858"/>
      <c r="DG67" s="856"/>
      <c r="DH67" s="857"/>
      <c r="DI67" s="857"/>
      <c r="DJ67" s="857"/>
      <c r="DK67" s="858"/>
      <c r="DL67" s="856"/>
      <c r="DM67" s="857"/>
      <c r="DN67" s="857"/>
      <c r="DO67" s="857"/>
      <c r="DP67" s="858"/>
      <c r="DQ67" s="856"/>
      <c r="DR67" s="857"/>
      <c r="DS67" s="857"/>
      <c r="DT67" s="857"/>
      <c r="DU67" s="858"/>
      <c r="DV67" s="853"/>
      <c r="DW67" s="854"/>
      <c r="DX67" s="854"/>
      <c r="DY67" s="854"/>
      <c r="DZ67" s="855"/>
      <c r="EA67" s="89"/>
    </row>
    <row r="68" spans="1:131" ht="26.25" customHeight="1" thickTop="1" x14ac:dyDescent="0.2">
      <c r="A68" s="95">
        <v>1</v>
      </c>
      <c r="B68" s="863" t="s">
        <v>356</v>
      </c>
      <c r="C68" s="864"/>
      <c r="D68" s="864"/>
      <c r="E68" s="864"/>
      <c r="F68" s="864"/>
      <c r="G68" s="864"/>
      <c r="H68" s="864"/>
      <c r="I68" s="864"/>
      <c r="J68" s="864"/>
      <c r="K68" s="864"/>
      <c r="L68" s="864"/>
      <c r="M68" s="864"/>
      <c r="N68" s="864"/>
      <c r="O68" s="864"/>
      <c r="P68" s="865"/>
      <c r="Q68" s="866">
        <v>2183</v>
      </c>
      <c r="R68" s="860"/>
      <c r="S68" s="860"/>
      <c r="T68" s="860"/>
      <c r="U68" s="860"/>
      <c r="V68" s="860">
        <v>2094</v>
      </c>
      <c r="W68" s="860"/>
      <c r="X68" s="860"/>
      <c r="Y68" s="860"/>
      <c r="Z68" s="860"/>
      <c r="AA68" s="860">
        <v>89</v>
      </c>
      <c r="AB68" s="860"/>
      <c r="AC68" s="860"/>
      <c r="AD68" s="860"/>
      <c r="AE68" s="860"/>
      <c r="AF68" s="860">
        <v>89</v>
      </c>
      <c r="AG68" s="860"/>
      <c r="AH68" s="860"/>
      <c r="AI68" s="860"/>
      <c r="AJ68" s="860"/>
      <c r="AK68" s="860">
        <v>38</v>
      </c>
      <c r="AL68" s="860"/>
      <c r="AM68" s="860"/>
      <c r="AN68" s="860"/>
      <c r="AO68" s="860"/>
      <c r="AP68" s="860">
        <v>2630</v>
      </c>
      <c r="AQ68" s="860"/>
      <c r="AR68" s="860"/>
      <c r="AS68" s="860"/>
      <c r="AT68" s="860"/>
      <c r="AU68" s="860">
        <v>507</v>
      </c>
      <c r="AV68" s="860"/>
      <c r="AW68" s="860"/>
      <c r="AX68" s="860"/>
      <c r="AY68" s="860"/>
      <c r="AZ68" s="861"/>
      <c r="BA68" s="861"/>
      <c r="BB68" s="861"/>
      <c r="BC68" s="861"/>
      <c r="BD68" s="862"/>
      <c r="BE68" s="100"/>
      <c r="BF68" s="100"/>
      <c r="BG68" s="100"/>
      <c r="BH68" s="100"/>
      <c r="BI68" s="100"/>
      <c r="BJ68" s="100"/>
      <c r="BK68" s="100"/>
      <c r="BL68" s="100"/>
      <c r="BM68" s="100"/>
      <c r="BN68" s="100"/>
      <c r="BO68" s="100"/>
      <c r="BP68" s="100"/>
      <c r="BQ68" s="97">
        <v>62</v>
      </c>
      <c r="BR68" s="102"/>
      <c r="BS68" s="853"/>
      <c r="BT68" s="854"/>
      <c r="BU68" s="854"/>
      <c r="BV68" s="854"/>
      <c r="BW68" s="854"/>
      <c r="BX68" s="854"/>
      <c r="BY68" s="854"/>
      <c r="BZ68" s="854"/>
      <c r="CA68" s="854"/>
      <c r="CB68" s="854"/>
      <c r="CC68" s="854"/>
      <c r="CD68" s="854"/>
      <c r="CE68" s="854"/>
      <c r="CF68" s="854"/>
      <c r="CG68" s="859"/>
      <c r="CH68" s="856"/>
      <c r="CI68" s="857"/>
      <c r="CJ68" s="857"/>
      <c r="CK68" s="857"/>
      <c r="CL68" s="858"/>
      <c r="CM68" s="856"/>
      <c r="CN68" s="857"/>
      <c r="CO68" s="857"/>
      <c r="CP68" s="857"/>
      <c r="CQ68" s="858"/>
      <c r="CR68" s="856"/>
      <c r="CS68" s="857"/>
      <c r="CT68" s="857"/>
      <c r="CU68" s="857"/>
      <c r="CV68" s="858"/>
      <c r="CW68" s="856"/>
      <c r="CX68" s="857"/>
      <c r="CY68" s="857"/>
      <c r="CZ68" s="857"/>
      <c r="DA68" s="858"/>
      <c r="DB68" s="856"/>
      <c r="DC68" s="857"/>
      <c r="DD68" s="857"/>
      <c r="DE68" s="857"/>
      <c r="DF68" s="858"/>
      <c r="DG68" s="856"/>
      <c r="DH68" s="857"/>
      <c r="DI68" s="857"/>
      <c r="DJ68" s="857"/>
      <c r="DK68" s="858"/>
      <c r="DL68" s="856"/>
      <c r="DM68" s="857"/>
      <c r="DN68" s="857"/>
      <c r="DO68" s="857"/>
      <c r="DP68" s="858"/>
      <c r="DQ68" s="856"/>
      <c r="DR68" s="857"/>
      <c r="DS68" s="857"/>
      <c r="DT68" s="857"/>
      <c r="DU68" s="858"/>
      <c r="DV68" s="853"/>
      <c r="DW68" s="854"/>
      <c r="DX68" s="854"/>
      <c r="DY68" s="854"/>
      <c r="DZ68" s="855"/>
      <c r="EA68" s="89"/>
    </row>
    <row r="69" spans="1:131" ht="26.25" customHeight="1" x14ac:dyDescent="0.2">
      <c r="A69" s="97">
        <v>2</v>
      </c>
      <c r="B69" s="867" t="s">
        <v>357</v>
      </c>
      <c r="C69" s="868"/>
      <c r="D69" s="868"/>
      <c r="E69" s="868"/>
      <c r="F69" s="868"/>
      <c r="G69" s="868"/>
      <c r="H69" s="868"/>
      <c r="I69" s="868"/>
      <c r="J69" s="868"/>
      <c r="K69" s="868"/>
      <c r="L69" s="868"/>
      <c r="M69" s="868"/>
      <c r="N69" s="868"/>
      <c r="O69" s="868"/>
      <c r="P69" s="869"/>
      <c r="Q69" s="870">
        <v>1108</v>
      </c>
      <c r="R69" s="824"/>
      <c r="S69" s="824"/>
      <c r="T69" s="824"/>
      <c r="U69" s="824"/>
      <c r="V69" s="824">
        <v>1104</v>
      </c>
      <c r="W69" s="824"/>
      <c r="X69" s="824"/>
      <c r="Y69" s="824"/>
      <c r="Z69" s="824"/>
      <c r="AA69" s="871">
        <v>3</v>
      </c>
      <c r="AB69" s="872"/>
      <c r="AC69" s="872"/>
      <c r="AD69" s="872"/>
      <c r="AE69" s="828"/>
      <c r="AF69" s="824">
        <v>3</v>
      </c>
      <c r="AG69" s="824"/>
      <c r="AH69" s="824"/>
      <c r="AI69" s="824"/>
      <c r="AJ69" s="824"/>
      <c r="AK69" s="824" t="s">
        <v>322</v>
      </c>
      <c r="AL69" s="824"/>
      <c r="AM69" s="824"/>
      <c r="AN69" s="824"/>
      <c r="AO69" s="824"/>
      <c r="AP69" s="824" t="s">
        <v>358</v>
      </c>
      <c r="AQ69" s="824"/>
      <c r="AR69" s="824"/>
      <c r="AS69" s="824"/>
      <c r="AT69" s="824"/>
      <c r="AU69" s="824" t="s">
        <v>358</v>
      </c>
      <c r="AV69" s="824"/>
      <c r="AW69" s="824"/>
      <c r="AX69" s="824"/>
      <c r="AY69" s="824"/>
      <c r="AZ69" s="826"/>
      <c r="BA69" s="826"/>
      <c r="BB69" s="826"/>
      <c r="BC69" s="826"/>
      <c r="BD69" s="827"/>
      <c r="BE69" s="100"/>
      <c r="BF69" s="100"/>
      <c r="BG69" s="100"/>
      <c r="BH69" s="100"/>
      <c r="BI69" s="100"/>
      <c r="BJ69" s="100"/>
      <c r="BK69" s="100"/>
      <c r="BL69" s="100"/>
      <c r="BM69" s="100"/>
      <c r="BN69" s="100"/>
      <c r="BO69" s="100"/>
      <c r="BP69" s="100"/>
      <c r="BQ69" s="97">
        <v>63</v>
      </c>
      <c r="BR69" s="102"/>
      <c r="BS69" s="853"/>
      <c r="BT69" s="854"/>
      <c r="BU69" s="854"/>
      <c r="BV69" s="854"/>
      <c r="BW69" s="854"/>
      <c r="BX69" s="854"/>
      <c r="BY69" s="854"/>
      <c r="BZ69" s="854"/>
      <c r="CA69" s="854"/>
      <c r="CB69" s="854"/>
      <c r="CC69" s="854"/>
      <c r="CD69" s="854"/>
      <c r="CE69" s="854"/>
      <c r="CF69" s="854"/>
      <c r="CG69" s="859"/>
      <c r="CH69" s="856"/>
      <c r="CI69" s="857"/>
      <c r="CJ69" s="857"/>
      <c r="CK69" s="857"/>
      <c r="CL69" s="858"/>
      <c r="CM69" s="856"/>
      <c r="CN69" s="857"/>
      <c r="CO69" s="857"/>
      <c r="CP69" s="857"/>
      <c r="CQ69" s="858"/>
      <c r="CR69" s="856"/>
      <c r="CS69" s="857"/>
      <c r="CT69" s="857"/>
      <c r="CU69" s="857"/>
      <c r="CV69" s="858"/>
      <c r="CW69" s="856"/>
      <c r="CX69" s="857"/>
      <c r="CY69" s="857"/>
      <c r="CZ69" s="857"/>
      <c r="DA69" s="858"/>
      <c r="DB69" s="856"/>
      <c r="DC69" s="857"/>
      <c r="DD69" s="857"/>
      <c r="DE69" s="857"/>
      <c r="DF69" s="858"/>
      <c r="DG69" s="856"/>
      <c r="DH69" s="857"/>
      <c r="DI69" s="857"/>
      <c r="DJ69" s="857"/>
      <c r="DK69" s="858"/>
      <c r="DL69" s="856"/>
      <c r="DM69" s="857"/>
      <c r="DN69" s="857"/>
      <c r="DO69" s="857"/>
      <c r="DP69" s="858"/>
      <c r="DQ69" s="856"/>
      <c r="DR69" s="857"/>
      <c r="DS69" s="857"/>
      <c r="DT69" s="857"/>
      <c r="DU69" s="858"/>
      <c r="DV69" s="853"/>
      <c r="DW69" s="854"/>
      <c r="DX69" s="854"/>
      <c r="DY69" s="854"/>
      <c r="DZ69" s="855"/>
      <c r="EA69" s="89"/>
    </row>
    <row r="70" spans="1:131" ht="26.25" customHeight="1" x14ac:dyDescent="0.2">
      <c r="A70" s="97">
        <v>3</v>
      </c>
      <c r="B70" s="867" t="s">
        <v>359</v>
      </c>
      <c r="C70" s="868"/>
      <c r="D70" s="868"/>
      <c r="E70" s="868"/>
      <c r="F70" s="868"/>
      <c r="G70" s="868"/>
      <c r="H70" s="868"/>
      <c r="I70" s="868"/>
      <c r="J70" s="868"/>
      <c r="K70" s="868"/>
      <c r="L70" s="868"/>
      <c r="M70" s="868"/>
      <c r="N70" s="868"/>
      <c r="O70" s="868"/>
      <c r="P70" s="869"/>
      <c r="Q70" s="870">
        <v>85</v>
      </c>
      <c r="R70" s="824"/>
      <c r="S70" s="824"/>
      <c r="T70" s="824"/>
      <c r="U70" s="824"/>
      <c r="V70" s="824">
        <v>71</v>
      </c>
      <c r="W70" s="824"/>
      <c r="X70" s="824"/>
      <c r="Y70" s="824"/>
      <c r="Z70" s="824"/>
      <c r="AA70" s="871">
        <v>14</v>
      </c>
      <c r="AB70" s="872"/>
      <c r="AC70" s="872"/>
      <c r="AD70" s="872"/>
      <c r="AE70" s="828"/>
      <c r="AF70" s="824">
        <v>14</v>
      </c>
      <c r="AG70" s="824"/>
      <c r="AH70" s="824"/>
      <c r="AI70" s="824"/>
      <c r="AJ70" s="824"/>
      <c r="AK70" s="824" t="s">
        <v>322</v>
      </c>
      <c r="AL70" s="824"/>
      <c r="AM70" s="824"/>
      <c r="AN70" s="824"/>
      <c r="AO70" s="824"/>
      <c r="AP70" s="824" t="s">
        <v>358</v>
      </c>
      <c r="AQ70" s="824"/>
      <c r="AR70" s="824"/>
      <c r="AS70" s="824"/>
      <c r="AT70" s="824"/>
      <c r="AU70" s="824" t="s">
        <v>358</v>
      </c>
      <c r="AV70" s="824"/>
      <c r="AW70" s="824"/>
      <c r="AX70" s="824"/>
      <c r="AY70" s="824"/>
      <c r="AZ70" s="826"/>
      <c r="BA70" s="826"/>
      <c r="BB70" s="826"/>
      <c r="BC70" s="826"/>
      <c r="BD70" s="827"/>
      <c r="BE70" s="100"/>
      <c r="BF70" s="100"/>
      <c r="BG70" s="100"/>
      <c r="BH70" s="100"/>
      <c r="BI70" s="100"/>
      <c r="BJ70" s="100"/>
      <c r="BK70" s="100"/>
      <c r="BL70" s="100"/>
      <c r="BM70" s="100"/>
      <c r="BN70" s="100"/>
      <c r="BO70" s="100"/>
      <c r="BP70" s="100"/>
      <c r="BQ70" s="97">
        <v>64</v>
      </c>
      <c r="BR70" s="102"/>
      <c r="BS70" s="853"/>
      <c r="BT70" s="854"/>
      <c r="BU70" s="854"/>
      <c r="BV70" s="854"/>
      <c r="BW70" s="854"/>
      <c r="BX70" s="854"/>
      <c r="BY70" s="854"/>
      <c r="BZ70" s="854"/>
      <c r="CA70" s="854"/>
      <c r="CB70" s="854"/>
      <c r="CC70" s="854"/>
      <c r="CD70" s="854"/>
      <c r="CE70" s="854"/>
      <c r="CF70" s="854"/>
      <c r="CG70" s="859"/>
      <c r="CH70" s="856"/>
      <c r="CI70" s="857"/>
      <c r="CJ70" s="857"/>
      <c r="CK70" s="857"/>
      <c r="CL70" s="858"/>
      <c r="CM70" s="856"/>
      <c r="CN70" s="857"/>
      <c r="CO70" s="857"/>
      <c r="CP70" s="857"/>
      <c r="CQ70" s="858"/>
      <c r="CR70" s="856"/>
      <c r="CS70" s="857"/>
      <c r="CT70" s="857"/>
      <c r="CU70" s="857"/>
      <c r="CV70" s="858"/>
      <c r="CW70" s="856"/>
      <c r="CX70" s="857"/>
      <c r="CY70" s="857"/>
      <c r="CZ70" s="857"/>
      <c r="DA70" s="858"/>
      <c r="DB70" s="856"/>
      <c r="DC70" s="857"/>
      <c r="DD70" s="857"/>
      <c r="DE70" s="857"/>
      <c r="DF70" s="858"/>
      <c r="DG70" s="856"/>
      <c r="DH70" s="857"/>
      <c r="DI70" s="857"/>
      <c r="DJ70" s="857"/>
      <c r="DK70" s="858"/>
      <c r="DL70" s="856"/>
      <c r="DM70" s="857"/>
      <c r="DN70" s="857"/>
      <c r="DO70" s="857"/>
      <c r="DP70" s="858"/>
      <c r="DQ70" s="856"/>
      <c r="DR70" s="857"/>
      <c r="DS70" s="857"/>
      <c r="DT70" s="857"/>
      <c r="DU70" s="858"/>
      <c r="DV70" s="853"/>
      <c r="DW70" s="854"/>
      <c r="DX70" s="854"/>
      <c r="DY70" s="854"/>
      <c r="DZ70" s="855"/>
      <c r="EA70" s="89"/>
    </row>
    <row r="71" spans="1:131" ht="26.25" customHeight="1" x14ac:dyDescent="0.2">
      <c r="A71" s="97">
        <v>4</v>
      </c>
      <c r="B71" s="867" t="s">
        <v>360</v>
      </c>
      <c r="C71" s="868"/>
      <c r="D71" s="868"/>
      <c r="E71" s="868"/>
      <c r="F71" s="868"/>
      <c r="G71" s="868"/>
      <c r="H71" s="868"/>
      <c r="I71" s="868"/>
      <c r="J71" s="868"/>
      <c r="K71" s="868"/>
      <c r="L71" s="868"/>
      <c r="M71" s="868"/>
      <c r="N71" s="868"/>
      <c r="O71" s="868"/>
      <c r="P71" s="869"/>
      <c r="Q71" s="870">
        <v>259</v>
      </c>
      <c r="R71" s="824"/>
      <c r="S71" s="824"/>
      <c r="T71" s="824"/>
      <c r="U71" s="824"/>
      <c r="V71" s="824">
        <v>167</v>
      </c>
      <c r="W71" s="824"/>
      <c r="X71" s="824"/>
      <c r="Y71" s="824"/>
      <c r="Z71" s="824"/>
      <c r="AA71" s="871">
        <v>92</v>
      </c>
      <c r="AB71" s="872"/>
      <c r="AC71" s="872"/>
      <c r="AD71" s="872"/>
      <c r="AE71" s="828"/>
      <c r="AF71" s="824">
        <v>92</v>
      </c>
      <c r="AG71" s="824"/>
      <c r="AH71" s="824"/>
      <c r="AI71" s="824"/>
      <c r="AJ71" s="824"/>
      <c r="AK71" s="824" t="s">
        <v>322</v>
      </c>
      <c r="AL71" s="824"/>
      <c r="AM71" s="824"/>
      <c r="AN71" s="824"/>
      <c r="AO71" s="824"/>
      <c r="AP71" s="824" t="s">
        <v>358</v>
      </c>
      <c r="AQ71" s="824"/>
      <c r="AR71" s="824"/>
      <c r="AS71" s="824"/>
      <c r="AT71" s="824"/>
      <c r="AU71" s="824" t="s">
        <v>358</v>
      </c>
      <c r="AV71" s="824"/>
      <c r="AW71" s="824"/>
      <c r="AX71" s="824"/>
      <c r="AY71" s="824"/>
      <c r="AZ71" s="826"/>
      <c r="BA71" s="826"/>
      <c r="BB71" s="826"/>
      <c r="BC71" s="826"/>
      <c r="BD71" s="827"/>
      <c r="BE71" s="100"/>
      <c r="BF71" s="100"/>
      <c r="BG71" s="100"/>
      <c r="BH71" s="100"/>
      <c r="BI71" s="100"/>
      <c r="BJ71" s="100"/>
      <c r="BK71" s="100"/>
      <c r="BL71" s="100"/>
      <c r="BM71" s="100"/>
      <c r="BN71" s="100"/>
      <c r="BO71" s="100"/>
      <c r="BP71" s="100"/>
      <c r="BQ71" s="97">
        <v>65</v>
      </c>
      <c r="BR71" s="102"/>
      <c r="BS71" s="853"/>
      <c r="BT71" s="854"/>
      <c r="BU71" s="854"/>
      <c r="BV71" s="854"/>
      <c r="BW71" s="854"/>
      <c r="BX71" s="854"/>
      <c r="BY71" s="854"/>
      <c r="BZ71" s="854"/>
      <c r="CA71" s="854"/>
      <c r="CB71" s="854"/>
      <c r="CC71" s="854"/>
      <c r="CD71" s="854"/>
      <c r="CE71" s="854"/>
      <c r="CF71" s="854"/>
      <c r="CG71" s="859"/>
      <c r="CH71" s="856"/>
      <c r="CI71" s="857"/>
      <c r="CJ71" s="857"/>
      <c r="CK71" s="857"/>
      <c r="CL71" s="858"/>
      <c r="CM71" s="856"/>
      <c r="CN71" s="857"/>
      <c r="CO71" s="857"/>
      <c r="CP71" s="857"/>
      <c r="CQ71" s="858"/>
      <c r="CR71" s="856"/>
      <c r="CS71" s="857"/>
      <c r="CT71" s="857"/>
      <c r="CU71" s="857"/>
      <c r="CV71" s="858"/>
      <c r="CW71" s="856"/>
      <c r="CX71" s="857"/>
      <c r="CY71" s="857"/>
      <c r="CZ71" s="857"/>
      <c r="DA71" s="858"/>
      <c r="DB71" s="856"/>
      <c r="DC71" s="857"/>
      <c r="DD71" s="857"/>
      <c r="DE71" s="857"/>
      <c r="DF71" s="858"/>
      <c r="DG71" s="856"/>
      <c r="DH71" s="857"/>
      <c r="DI71" s="857"/>
      <c r="DJ71" s="857"/>
      <c r="DK71" s="858"/>
      <c r="DL71" s="856"/>
      <c r="DM71" s="857"/>
      <c r="DN71" s="857"/>
      <c r="DO71" s="857"/>
      <c r="DP71" s="858"/>
      <c r="DQ71" s="856"/>
      <c r="DR71" s="857"/>
      <c r="DS71" s="857"/>
      <c r="DT71" s="857"/>
      <c r="DU71" s="858"/>
      <c r="DV71" s="853"/>
      <c r="DW71" s="854"/>
      <c r="DX71" s="854"/>
      <c r="DY71" s="854"/>
      <c r="DZ71" s="855"/>
      <c r="EA71" s="89"/>
    </row>
    <row r="72" spans="1:131" ht="26.25" customHeight="1" x14ac:dyDescent="0.2">
      <c r="A72" s="97">
        <v>5</v>
      </c>
      <c r="B72" s="867" t="s">
        <v>361</v>
      </c>
      <c r="C72" s="868"/>
      <c r="D72" s="868"/>
      <c r="E72" s="868"/>
      <c r="F72" s="868"/>
      <c r="G72" s="868"/>
      <c r="H72" s="868"/>
      <c r="I72" s="868"/>
      <c r="J72" s="868"/>
      <c r="K72" s="868"/>
      <c r="L72" s="868"/>
      <c r="M72" s="868"/>
      <c r="N72" s="868"/>
      <c r="O72" s="868"/>
      <c r="P72" s="869"/>
      <c r="Q72" s="870">
        <v>157883</v>
      </c>
      <c r="R72" s="824"/>
      <c r="S72" s="824"/>
      <c r="T72" s="824"/>
      <c r="U72" s="824"/>
      <c r="V72" s="824">
        <v>155213</v>
      </c>
      <c r="W72" s="824"/>
      <c r="X72" s="824"/>
      <c r="Y72" s="824"/>
      <c r="Z72" s="824"/>
      <c r="AA72" s="871">
        <v>2669</v>
      </c>
      <c r="AB72" s="872"/>
      <c r="AC72" s="872"/>
      <c r="AD72" s="872"/>
      <c r="AE72" s="828"/>
      <c r="AF72" s="824">
        <v>2669</v>
      </c>
      <c r="AG72" s="824"/>
      <c r="AH72" s="824"/>
      <c r="AI72" s="824"/>
      <c r="AJ72" s="824"/>
      <c r="AK72" s="824">
        <v>1728</v>
      </c>
      <c r="AL72" s="824"/>
      <c r="AM72" s="824"/>
      <c r="AN72" s="824"/>
      <c r="AO72" s="824"/>
      <c r="AP72" s="824" t="s">
        <v>358</v>
      </c>
      <c r="AQ72" s="824"/>
      <c r="AR72" s="824"/>
      <c r="AS72" s="824"/>
      <c r="AT72" s="824"/>
      <c r="AU72" s="824" t="s">
        <v>358</v>
      </c>
      <c r="AV72" s="824"/>
      <c r="AW72" s="824"/>
      <c r="AX72" s="824"/>
      <c r="AY72" s="824"/>
      <c r="AZ72" s="826"/>
      <c r="BA72" s="826"/>
      <c r="BB72" s="826"/>
      <c r="BC72" s="826"/>
      <c r="BD72" s="827"/>
      <c r="BE72" s="100"/>
      <c r="BF72" s="100"/>
      <c r="BG72" s="100"/>
      <c r="BH72" s="100"/>
      <c r="BI72" s="100"/>
      <c r="BJ72" s="100"/>
      <c r="BK72" s="100"/>
      <c r="BL72" s="100"/>
      <c r="BM72" s="100"/>
      <c r="BN72" s="100"/>
      <c r="BO72" s="100"/>
      <c r="BP72" s="100"/>
      <c r="BQ72" s="97">
        <v>66</v>
      </c>
      <c r="BR72" s="102"/>
      <c r="BS72" s="853"/>
      <c r="BT72" s="854"/>
      <c r="BU72" s="854"/>
      <c r="BV72" s="854"/>
      <c r="BW72" s="854"/>
      <c r="BX72" s="854"/>
      <c r="BY72" s="854"/>
      <c r="BZ72" s="854"/>
      <c r="CA72" s="854"/>
      <c r="CB72" s="854"/>
      <c r="CC72" s="854"/>
      <c r="CD72" s="854"/>
      <c r="CE72" s="854"/>
      <c r="CF72" s="854"/>
      <c r="CG72" s="859"/>
      <c r="CH72" s="856"/>
      <c r="CI72" s="857"/>
      <c r="CJ72" s="857"/>
      <c r="CK72" s="857"/>
      <c r="CL72" s="858"/>
      <c r="CM72" s="856"/>
      <c r="CN72" s="857"/>
      <c r="CO72" s="857"/>
      <c r="CP72" s="857"/>
      <c r="CQ72" s="858"/>
      <c r="CR72" s="856"/>
      <c r="CS72" s="857"/>
      <c r="CT72" s="857"/>
      <c r="CU72" s="857"/>
      <c r="CV72" s="858"/>
      <c r="CW72" s="856"/>
      <c r="CX72" s="857"/>
      <c r="CY72" s="857"/>
      <c r="CZ72" s="857"/>
      <c r="DA72" s="858"/>
      <c r="DB72" s="856"/>
      <c r="DC72" s="857"/>
      <c r="DD72" s="857"/>
      <c r="DE72" s="857"/>
      <c r="DF72" s="858"/>
      <c r="DG72" s="856"/>
      <c r="DH72" s="857"/>
      <c r="DI72" s="857"/>
      <c r="DJ72" s="857"/>
      <c r="DK72" s="858"/>
      <c r="DL72" s="856"/>
      <c r="DM72" s="857"/>
      <c r="DN72" s="857"/>
      <c r="DO72" s="857"/>
      <c r="DP72" s="858"/>
      <c r="DQ72" s="856"/>
      <c r="DR72" s="857"/>
      <c r="DS72" s="857"/>
      <c r="DT72" s="857"/>
      <c r="DU72" s="858"/>
      <c r="DV72" s="853"/>
      <c r="DW72" s="854"/>
      <c r="DX72" s="854"/>
      <c r="DY72" s="854"/>
      <c r="DZ72" s="855"/>
      <c r="EA72" s="89"/>
    </row>
    <row r="73" spans="1:131" ht="26.25" customHeight="1" x14ac:dyDescent="0.2">
      <c r="A73" s="97">
        <v>6</v>
      </c>
      <c r="B73" s="867"/>
      <c r="C73" s="868"/>
      <c r="D73" s="868"/>
      <c r="E73" s="868"/>
      <c r="F73" s="868"/>
      <c r="G73" s="868"/>
      <c r="H73" s="868"/>
      <c r="I73" s="868"/>
      <c r="J73" s="868"/>
      <c r="K73" s="868"/>
      <c r="L73" s="868"/>
      <c r="M73" s="868"/>
      <c r="N73" s="868"/>
      <c r="O73" s="868"/>
      <c r="P73" s="869"/>
      <c r="Q73" s="870"/>
      <c r="R73" s="824"/>
      <c r="S73" s="824"/>
      <c r="T73" s="824"/>
      <c r="U73" s="824"/>
      <c r="V73" s="824"/>
      <c r="W73" s="824"/>
      <c r="X73" s="824"/>
      <c r="Y73" s="824"/>
      <c r="Z73" s="824"/>
      <c r="AA73" s="824"/>
      <c r="AB73" s="824"/>
      <c r="AC73" s="824"/>
      <c r="AD73" s="824"/>
      <c r="AE73" s="824"/>
      <c r="AF73" s="824"/>
      <c r="AG73" s="824"/>
      <c r="AH73" s="824"/>
      <c r="AI73" s="824"/>
      <c r="AJ73" s="824"/>
      <c r="AK73" s="824"/>
      <c r="AL73" s="824"/>
      <c r="AM73" s="824"/>
      <c r="AN73" s="824"/>
      <c r="AO73" s="824"/>
      <c r="AP73" s="824"/>
      <c r="AQ73" s="824"/>
      <c r="AR73" s="824"/>
      <c r="AS73" s="824"/>
      <c r="AT73" s="824"/>
      <c r="AU73" s="824"/>
      <c r="AV73" s="824"/>
      <c r="AW73" s="824"/>
      <c r="AX73" s="824"/>
      <c r="AY73" s="824"/>
      <c r="AZ73" s="826"/>
      <c r="BA73" s="826"/>
      <c r="BB73" s="826"/>
      <c r="BC73" s="826"/>
      <c r="BD73" s="827"/>
      <c r="BE73" s="100"/>
      <c r="BF73" s="100"/>
      <c r="BG73" s="100"/>
      <c r="BH73" s="100"/>
      <c r="BI73" s="100"/>
      <c r="BJ73" s="100"/>
      <c r="BK73" s="100"/>
      <c r="BL73" s="100"/>
      <c r="BM73" s="100"/>
      <c r="BN73" s="100"/>
      <c r="BO73" s="100"/>
      <c r="BP73" s="100"/>
      <c r="BQ73" s="97">
        <v>67</v>
      </c>
      <c r="BR73" s="102"/>
      <c r="BS73" s="853"/>
      <c r="BT73" s="854"/>
      <c r="BU73" s="854"/>
      <c r="BV73" s="854"/>
      <c r="BW73" s="854"/>
      <c r="BX73" s="854"/>
      <c r="BY73" s="854"/>
      <c r="BZ73" s="854"/>
      <c r="CA73" s="854"/>
      <c r="CB73" s="854"/>
      <c r="CC73" s="854"/>
      <c r="CD73" s="854"/>
      <c r="CE73" s="854"/>
      <c r="CF73" s="854"/>
      <c r="CG73" s="859"/>
      <c r="CH73" s="856"/>
      <c r="CI73" s="857"/>
      <c r="CJ73" s="857"/>
      <c r="CK73" s="857"/>
      <c r="CL73" s="858"/>
      <c r="CM73" s="856"/>
      <c r="CN73" s="857"/>
      <c r="CO73" s="857"/>
      <c r="CP73" s="857"/>
      <c r="CQ73" s="858"/>
      <c r="CR73" s="856"/>
      <c r="CS73" s="857"/>
      <c r="CT73" s="857"/>
      <c r="CU73" s="857"/>
      <c r="CV73" s="858"/>
      <c r="CW73" s="856"/>
      <c r="CX73" s="857"/>
      <c r="CY73" s="857"/>
      <c r="CZ73" s="857"/>
      <c r="DA73" s="858"/>
      <c r="DB73" s="856"/>
      <c r="DC73" s="857"/>
      <c r="DD73" s="857"/>
      <c r="DE73" s="857"/>
      <c r="DF73" s="858"/>
      <c r="DG73" s="856"/>
      <c r="DH73" s="857"/>
      <c r="DI73" s="857"/>
      <c r="DJ73" s="857"/>
      <c r="DK73" s="858"/>
      <c r="DL73" s="856"/>
      <c r="DM73" s="857"/>
      <c r="DN73" s="857"/>
      <c r="DO73" s="857"/>
      <c r="DP73" s="858"/>
      <c r="DQ73" s="856"/>
      <c r="DR73" s="857"/>
      <c r="DS73" s="857"/>
      <c r="DT73" s="857"/>
      <c r="DU73" s="858"/>
      <c r="DV73" s="853"/>
      <c r="DW73" s="854"/>
      <c r="DX73" s="854"/>
      <c r="DY73" s="854"/>
      <c r="DZ73" s="855"/>
      <c r="EA73" s="89"/>
    </row>
    <row r="74" spans="1:131" ht="26.25" customHeight="1" x14ac:dyDescent="0.2">
      <c r="A74" s="97">
        <v>7</v>
      </c>
      <c r="B74" s="867"/>
      <c r="C74" s="868"/>
      <c r="D74" s="868"/>
      <c r="E74" s="868"/>
      <c r="F74" s="868"/>
      <c r="G74" s="868"/>
      <c r="H74" s="868"/>
      <c r="I74" s="868"/>
      <c r="J74" s="868"/>
      <c r="K74" s="868"/>
      <c r="L74" s="868"/>
      <c r="M74" s="868"/>
      <c r="N74" s="868"/>
      <c r="O74" s="868"/>
      <c r="P74" s="869"/>
      <c r="Q74" s="870"/>
      <c r="R74" s="824"/>
      <c r="S74" s="824"/>
      <c r="T74" s="824"/>
      <c r="U74" s="824"/>
      <c r="V74" s="824"/>
      <c r="W74" s="824"/>
      <c r="X74" s="824"/>
      <c r="Y74" s="824"/>
      <c r="Z74" s="824"/>
      <c r="AA74" s="824"/>
      <c r="AB74" s="824"/>
      <c r="AC74" s="824"/>
      <c r="AD74" s="824"/>
      <c r="AE74" s="824"/>
      <c r="AF74" s="824"/>
      <c r="AG74" s="824"/>
      <c r="AH74" s="824"/>
      <c r="AI74" s="824"/>
      <c r="AJ74" s="824"/>
      <c r="AK74" s="824"/>
      <c r="AL74" s="824"/>
      <c r="AM74" s="824"/>
      <c r="AN74" s="824"/>
      <c r="AO74" s="824"/>
      <c r="AP74" s="824"/>
      <c r="AQ74" s="824"/>
      <c r="AR74" s="824"/>
      <c r="AS74" s="824"/>
      <c r="AT74" s="824"/>
      <c r="AU74" s="824"/>
      <c r="AV74" s="824"/>
      <c r="AW74" s="824"/>
      <c r="AX74" s="824"/>
      <c r="AY74" s="824"/>
      <c r="AZ74" s="826"/>
      <c r="BA74" s="826"/>
      <c r="BB74" s="826"/>
      <c r="BC74" s="826"/>
      <c r="BD74" s="827"/>
      <c r="BE74" s="100"/>
      <c r="BF74" s="100"/>
      <c r="BG74" s="100"/>
      <c r="BH74" s="100"/>
      <c r="BI74" s="100"/>
      <c r="BJ74" s="100"/>
      <c r="BK74" s="100"/>
      <c r="BL74" s="100"/>
      <c r="BM74" s="100"/>
      <c r="BN74" s="100"/>
      <c r="BO74" s="100"/>
      <c r="BP74" s="100"/>
      <c r="BQ74" s="97">
        <v>68</v>
      </c>
      <c r="BR74" s="102"/>
      <c r="BS74" s="853"/>
      <c r="BT74" s="854"/>
      <c r="BU74" s="854"/>
      <c r="BV74" s="854"/>
      <c r="BW74" s="854"/>
      <c r="BX74" s="854"/>
      <c r="BY74" s="854"/>
      <c r="BZ74" s="854"/>
      <c r="CA74" s="854"/>
      <c r="CB74" s="854"/>
      <c r="CC74" s="854"/>
      <c r="CD74" s="854"/>
      <c r="CE74" s="854"/>
      <c r="CF74" s="854"/>
      <c r="CG74" s="859"/>
      <c r="CH74" s="856"/>
      <c r="CI74" s="857"/>
      <c r="CJ74" s="857"/>
      <c r="CK74" s="857"/>
      <c r="CL74" s="858"/>
      <c r="CM74" s="856"/>
      <c r="CN74" s="857"/>
      <c r="CO74" s="857"/>
      <c r="CP74" s="857"/>
      <c r="CQ74" s="858"/>
      <c r="CR74" s="856"/>
      <c r="CS74" s="857"/>
      <c r="CT74" s="857"/>
      <c r="CU74" s="857"/>
      <c r="CV74" s="858"/>
      <c r="CW74" s="856"/>
      <c r="CX74" s="857"/>
      <c r="CY74" s="857"/>
      <c r="CZ74" s="857"/>
      <c r="DA74" s="858"/>
      <c r="DB74" s="856"/>
      <c r="DC74" s="857"/>
      <c r="DD74" s="857"/>
      <c r="DE74" s="857"/>
      <c r="DF74" s="858"/>
      <c r="DG74" s="856"/>
      <c r="DH74" s="857"/>
      <c r="DI74" s="857"/>
      <c r="DJ74" s="857"/>
      <c r="DK74" s="858"/>
      <c r="DL74" s="856"/>
      <c r="DM74" s="857"/>
      <c r="DN74" s="857"/>
      <c r="DO74" s="857"/>
      <c r="DP74" s="858"/>
      <c r="DQ74" s="856"/>
      <c r="DR74" s="857"/>
      <c r="DS74" s="857"/>
      <c r="DT74" s="857"/>
      <c r="DU74" s="858"/>
      <c r="DV74" s="853"/>
      <c r="DW74" s="854"/>
      <c r="DX74" s="854"/>
      <c r="DY74" s="854"/>
      <c r="DZ74" s="855"/>
      <c r="EA74" s="89"/>
    </row>
    <row r="75" spans="1:131" ht="26.25" customHeight="1" x14ac:dyDescent="0.2">
      <c r="A75" s="97">
        <v>8</v>
      </c>
      <c r="B75" s="867"/>
      <c r="C75" s="868"/>
      <c r="D75" s="868"/>
      <c r="E75" s="868"/>
      <c r="F75" s="868"/>
      <c r="G75" s="868"/>
      <c r="H75" s="868"/>
      <c r="I75" s="868"/>
      <c r="J75" s="868"/>
      <c r="K75" s="868"/>
      <c r="L75" s="868"/>
      <c r="M75" s="868"/>
      <c r="N75" s="868"/>
      <c r="O75" s="868"/>
      <c r="P75" s="869"/>
      <c r="Q75" s="873"/>
      <c r="R75" s="872"/>
      <c r="S75" s="872"/>
      <c r="T75" s="872"/>
      <c r="U75" s="828"/>
      <c r="V75" s="871"/>
      <c r="W75" s="872"/>
      <c r="X75" s="872"/>
      <c r="Y75" s="872"/>
      <c r="Z75" s="828"/>
      <c r="AA75" s="871"/>
      <c r="AB75" s="872"/>
      <c r="AC75" s="872"/>
      <c r="AD75" s="872"/>
      <c r="AE75" s="828"/>
      <c r="AF75" s="871"/>
      <c r="AG75" s="872"/>
      <c r="AH75" s="872"/>
      <c r="AI75" s="872"/>
      <c r="AJ75" s="828"/>
      <c r="AK75" s="871"/>
      <c r="AL75" s="872"/>
      <c r="AM75" s="872"/>
      <c r="AN75" s="872"/>
      <c r="AO75" s="828"/>
      <c r="AP75" s="871"/>
      <c r="AQ75" s="872"/>
      <c r="AR75" s="872"/>
      <c r="AS75" s="872"/>
      <c r="AT75" s="828"/>
      <c r="AU75" s="871"/>
      <c r="AV75" s="872"/>
      <c r="AW75" s="872"/>
      <c r="AX75" s="872"/>
      <c r="AY75" s="828"/>
      <c r="AZ75" s="826"/>
      <c r="BA75" s="826"/>
      <c r="BB75" s="826"/>
      <c r="BC75" s="826"/>
      <c r="BD75" s="827"/>
      <c r="BE75" s="100"/>
      <c r="BF75" s="100"/>
      <c r="BG75" s="100"/>
      <c r="BH75" s="100"/>
      <c r="BI75" s="100"/>
      <c r="BJ75" s="100"/>
      <c r="BK75" s="100"/>
      <c r="BL75" s="100"/>
      <c r="BM75" s="100"/>
      <c r="BN75" s="100"/>
      <c r="BO75" s="100"/>
      <c r="BP75" s="100"/>
      <c r="BQ75" s="97">
        <v>69</v>
      </c>
      <c r="BR75" s="102"/>
      <c r="BS75" s="853"/>
      <c r="BT75" s="854"/>
      <c r="BU75" s="854"/>
      <c r="BV75" s="854"/>
      <c r="BW75" s="854"/>
      <c r="BX75" s="854"/>
      <c r="BY75" s="854"/>
      <c r="BZ75" s="854"/>
      <c r="CA75" s="854"/>
      <c r="CB75" s="854"/>
      <c r="CC75" s="854"/>
      <c r="CD75" s="854"/>
      <c r="CE75" s="854"/>
      <c r="CF75" s="854"/>
      <c r="CG75" s="859"/>
      <c r="CH75" s="856"/>
      <c r="CI75" s="857"/>
      <c r="CJ75" s="857"/>
      <c r="CK75" s="857"/>
      <c r="CL75" s="858"/>
      <c r="CM75" s="856"/>
      <c r="CN75" s="857"/>
      <c r="CO75" s="857"/>
      <c r="CP75" s="857"/>
      <c r="CQ75" s="858"/>
      <c r="CR75" s="856"/>
      <c r="CS75" s="857"/>
      <c r="CT75" s="857"/>
      <c r="CU75" s="857"/>
      <c r="CV75" s="858"/>
      <c r="CW75" s="856"/>
      <c r="CX75" s="857"/>
      <c r="CY75" s="857"/>
      <c r="CZ75" s="857"/>
      <c r="DA75" s="858"/>
      <c r="DB75" s="856"/>
      <c r="DC75" s="857"/>
      <c r="DD75" s="857"/>
      <c r="DE75" s="857"/>
      <c r="DF75" s="858"/>
      <c r="DG75" s="856"/>
      <c r="DH75" s="857"/>
      <c r="DI75" s="857"/>
      <c r="DJ75" s="857"/>
      <c r="DK75" s="858"/>
      <c r="DL75" s="856"/>
      <c r="DM75" s="857"/>
      <c r="DN75" s="857"/>
      <c r="DO75" s="857"/>
      <c r="DP75" s="858"/>
      <c r="DQ75" s="856"/>
      <c r="DR75" s="857"/>
      <c r="DS75" s="857"/>
      <c r="DT75" s="857"/>
      <c r="DU75" s="858"/>
      <c r="DV75" s="853"/>
      <c r="DW75" s="854"/>
      <c r="DX75" s="854"/>
      <c r="DY75" s="854"/>
      <c r="DZ75" s="855"/>
      <c r="EA75" s="89"/>
    </row>
    <row r="76" spans="1:131" ht="26.25" customHeight="1" x14ac:dyDescent="0.2">
      <c r="A76" s="97">
        <v>9</v>
      </c>
      <c r="B76" s="867"/>
      <c r="C76" s="868"/>
      <c r="D76" s="868"/>
      <c r="E76" s="868"/>
      <c r="F76" s="868"/>
      <c r="G76" s="868"/>
      <c r="H76" s="868"/>
      <c r="I76" s="868"/>
      <c r="J76" s="868"/>
      <c r="K76" s="868"/>
      <c r="L76" s="868"/>
      <c r="M76" s="868"/>
      <c r="N76" s="868"/>
      <c r="O76" s="868"/>
      <c r="P76" s="869"/>
      <c r="Q76" s="873"/>
      <c r="R76" s="872"/>
      <c r="S76" s="872"/>
      <c r="T76" s="872"/>
      <c r="U76" s="828"/>
      <c r="V76" s="871"/>
      <c r="W76" s="872"/>
      <c r="X76" s="872"/>
      <c r="Y76" s="872"/>
      <c r="Z76" s="828"/>
      <c r="AA76" s="871"/>
      <c r="AB76" s="872"/>
      <c r="AC76" s="872"/>
      <c r="AD76" s="872"/>
      <c r="AE76" s="828"/>
      <c r="AF76" s="871"/>
      <c r="AG76" s="872"/>
      <c r="AH76" s="872"/>
      <c r="AI76" s="872"/>
      <c r="AJ76" s="828"/>
      <c r="AK76" s="871"/>
      <c r="AL76" s="872"/>
      <c r="AM76" s="872"/>
      <c r="AN76" s="872"/>
      <c r="AO76" s="828"/>
      <c r="AP76" s="871"/>
      <c r="AQ76" s="872"/>
      <c r="AR76" s="872"/>
      <c r="AS76" s="872"/>
      <c r="AT76" s="828"/>
      <c r="AU76" s="871"/>
      <c r="AV76" s="872"/>
      <c r="AW76" s="872"/>
      <c r="AX76" s="872"/>
      <c r="AY76" s="828"/>
      <c r="AZ76" s="826"/>
      <c r="BA76" s="826"/>
      <c r="BB76" s="826"/>
      <c r="BC76" s="826"/>
      <c r="BD76" s="827"/>
      <c r="BE76" s="100"/>
      <c r="BF76" s="100"/>
      <c r="BG76" s="100"/>
      <c r="BH76" s="100"/>
      <c r="BI76" s="100"/>
      <c r="BJ76" s="100"/>
      <c r="BK76" s="100"/>
      <c r="BL76" s="100"/>
      <c r="BM76" s="100"/>
      <c r="BN76" s="100"/>
      <c r="BO76" s="100"/>
      <c r="BP76" s="100"/>
      <c r="BQ76" s="97">
        <v>70</v>
      </c>
      <c r="BR76" s="102"/>
      <c r="BS76" s="853"/>
      <c r="BT76" s="854"/>
      <c r="BU76" s="854"/>
      <c r="BV76" s="854"/>
      <c r="BW76" s="854"/>
      <c r="BX76" s="854"/>
      <c r="BY76" s="854"/>
      <c r="BZ76" s="854"/>
      <c r="CA76" s="854"/>
      <c r="CB76" s="854"/>
      <c r="CC76" s="854"/>
      <c r="CD76" s="854"/>
      <c r="CE76" s="854"/>
      <c r="CF76" s="854"/>
      <c r="CG76" s="859"/>
      <c r="CH76" s="856"/>
      <c r="CI76" s="857"/>
      <c r="CJ76" s="857"/>
      <c r="CK76" s="857"/>
      <c r="CL76" s="858"/>
      <c r="CM76" s="856"/>
      <c r="CN76" s="857"/>
      <c r="CO76" s="857"/>
      <c r="CP76" s="857"/>
      <c r="CQ76" s="858"/>
      <c r="CR76" s="856"/>
      <c r="CS76" s="857"/>
      <c r="CT76" s="857"/>
      <c r="CU76" s="857"/>
      <c r="CV76" s="858"/>
      <c r="CW76" s="856"/>
      <c r="CX76" s="857"/>
      <c r="CY76" s="857"/>
      <c r="CZ76" s="857"/>
      <c r="DA76" s="858"/>
      <c r="DB76" s="856"/>
      <c r="DC76" s="857"/>
      <c r="DD76" s="857"/>
      <c r="DE76" s="857"/>
      <c r="DF76" s="858"/>
      <c r="DG76" s="856"/>
      <c r="DH76" s="857"/>
      <c r="DI76" s="857"/>
      <c r="DJ76" s="857"/>
      <c r="DK76" s="858"/>
      <c r="DL76" s="856"/>
      <c r="DM76" s="857"/>
      <c r="DN76" s="857"/>
      <c r="DO76" s="857"/>
      <c r="DP76" s="858"/>
      <c r="DQ76" s="856"/>
      <c r="DR76" s="857"/>
      <c r="DS76" s="857"/>
      <c r="DT76" s="857"/>
      <c r="DU76" s="858"/>
      <c r="DV76" s="853"/>
      <c r="DW76" s="854"/>
      <c r="DX76" s="854"/>
      <c r="DY76" s="854"/>
      <c r="DZ76" s="855"/>
      <c r="EA76" s="89"/>
    </row>
    <row r="77" spans="1:131" ht="26.25" customHeight="1" x14ac:dyDescent="0.2">
      <c r="A77" s="97">
        <v>10</v>
      </c>
      <c r="B77" s="867"/>
      <c r="C77" s="868"/>
      <c r="D77" s="868"/>
      <c r="E77" s="868"/>
      <c r="F77" s="868"/>
      <c r="G77" s="868"/>
      <c r="H77" s="868"/>
      <c r="I77" s="868"/>
      <c r="J77" s="868"/>
      <c r="K77" s="868"/>
      <c r="L77" s="868"/>
      <c r="M77" s="868"/>
      <c r="N77" s="868"/>
      <c r="O77" s="868"/>
      <c r="P77" s="869"/>
      <c r="Q77" s="873"/>
      <c r="R77" s="872"/>
      <c r="S77" s="872"/>
      <c r="T77" s="872"/>
      <c r="U77" s="828"/>
      <c r="V77" s="871"/>
      <c r="W77" s="872"/>
      <c r="X77" s="872"/>
      <c r="Y77" s="872"/>
      <c r="Z77" s="828"/>
      <c r="AA77" s="871"/>
      <c r="AB77" s="872"/>
      <c r="AC77" s="872"/>
      <c r="AD77" s="872"/>
      <c r="AE77" s="828"/>
      <c r="AF77" s="871"/>
      <c r="AG77" s="872"/>
      <c r="AH77" s="872"/>
      <c r="AI77" s="872"/>
      <c r="AJ77" s="828"/>
      <c r="AK77" s="871"/>
      <c r="AL77" s="872"/>
      <c r="AM77" s="872"/>
      <c r="AN77" s="872"/>
      <c r="AO77" s="828"/>
      <c r="AP77" s="871"/>
      <c r="AQ77" s="872"/>
      <c r="AR77" s="872"/>
      <c r="AS77" s="872"/>
      <c r="AT77" s="828"/>
      <c r="AU77" s="871"/>
      <c r="AV77" s="872"/>
      <c r="AW77" s="872"/>
      <c r="AX77" s="872"/>
      <c r="AY77" s="828"/>
      <c r="AZ77" s="826"/>
      <c r="BA77" s="826"/>
      <c r="BB77" s="826"/>
      <c r="BC77" s="826"/>
      <c r="BD77" s="827"/>
      <c r="BE77" s="100"/>
      <c r="BF77" s="100"/>
      <c r="BG77" s="100"/>
      <c r="BH77" s="100"/>
      <c r="BI77" s="100"/>
      <c r="BJ77" s="100"/>
      <c r="BK77" s="100"/>
      <c r="BL77" s="100"/>
      <c r="BM77" s="100"/>
      <c r="BN77" s="100"/>
      <c r="BO77" s="100"/>
      <c r="BP77" s="100"/>
      <c r="BQ77" s="97">
        <v>71</v>
      </c>
      <c r="BR77" s="102"/>
      <c r="BS77" s="853"/>
      <c r="BT77" s="854"/>
      <c r="BU77" s="854"/>
      <c r="BV77" s="854"/>
      <c r="BW77" s="854"/>
      <c r="BX77" s="854"/>
      <c r="BY77" s="854"/>
      <c r="BZ77" s="854"/>
      <c r="CA77" s="854"/>
      <c r="CB77" s="854"/>
      <c r="CC77" s="854"/>
      <c r="CD77" s="854"/>
      <c r="CE77" s="854"/>
      <c r="CF77" s="854"/>
      <c r="CG77" s="859"/>
      <c r="CH77" s="856"/>
      <c r="CI77" s="857"/>
      <c r="CJ77" s="857"/>
      <c r="CK77" s="857"/>
      <c r="CL77" s="858"/>
      <c r="CM77" s="856"/>
      <c r="CN77" s="857"/>
      <c r="CO77" s="857"/>
      <c r="CP77" s="857"/>
      <c r="CQ77" s="858"/>
      <c r="CR77" s="856"/>
      <c r="CS77" s="857"/>
      <c r="CT77" s="857"/>
      <c r="CU77" s="857"/>
      <c r="CV77" s="858"/>
      <c r="CW77" s="856"/>
      <c r="CX77" s="857"/>
      <c r="CY77" s="857"/>
      <c r="CZ77" s="857"/>
      <c r="DA77" s="858"/>
      <c r="DB77" s="856"/>
      <c r="DC77" s="857"/>
      <c r="DD77" s="857"/>
      <c r="DE77" s="857"/>
      <c r="DF77" s="858"/>
      <c r="DG77" s="856"/>
      <c r="DH77" s="857"/>
      <c r="DI77" s="857"/>
      <c r="DJ77" s="857"/>
      <c r="DK77" s="858"/>
      <c r="DL77" s="856"/>
      <c r="DM77" s="857"/>
      <c r="DN77" s="857"/>
      <c r="DO77" s="857"/>
      <c r="DP77" s="858"/>
      <c r="DQ77" s="856"/>
      <c r="DR77" s="857"/>
      <c r="DS77" s="857"/>
      <c r="DT77" s="857"/>
      <c r="DU77" s="858"/>
      <c r="DV77" s="853"/>
      <c r="DW77" s="854"/>
      <c r="DX77" s="854"/>
      <c r="DY77" s="854"/>
      <c r="DZ77" s="855"/>
      <c r="EA77" s="89"/>
    </row>
    <row r="78" spans="1:131" ht="26.25" customHeight="1" x14ac:dyDescent="0.2">
      <c r="A78" s="97">
        <v>11</v>
      </c>
      <c r="B78" s="867"/>
      <c r="C78" s="868"/>
      <c r="D78" s="868"/>
      <c r="E78" s="868"/>
      <c r="F78" s="868"/>
      <c r="G78" s="868"/>
      <c r="H78" s="868"/>
      <c r="I78" s="868"/>
      <c r="J78" s="868"/>
      <c r="K78" s="868"/>
      <c r="L78" s="868"/>
      <c r="M78" s="868"/>
      <c r="N78" s="868"/>
      <c r="O78" s="868"/>
      <c r="P78" s="869"/>
      <c r="Q78" s="870"/>
      <c r="R78" s="824"/>
      <c r="S78" s="824"/>
      <c r="T78" s="824"/>
      <c r="U78" s="824"/>
      <c r="V78" s="824"/>
      <c r="W78" s="824"/>
      <c r="X78" s="824"/>
      <c r="Y78" s="824"/>
      <c r="Z78" s="824"/>
      <c r="AA78" s="824"/>
      <c r="AB78" s="824"/>
      <c r="AC78" s="824"/>
      <c r="AD78" s="824"/>
      <c r="AE78" s="824"/>
      <c r="AF78" s="824"/>
      <c r="AG78" s="824"/>
      <c r="AH78" s="824"/>
      <c r="AI78" s="824"/>
      <c r="AJ78" s="824"/>
      <c r="AK78" s="824"/>
      <c r="AL78" s="824"/>
      <c r="AM78" s="824"/>
      <c r="AN78" s="824"/>
      <c r="AO78" s="824"/>
      <c r="AP78" s="824"/>
      <c r="AQ78" s="824"/>
      <c r="AR78" s="824"/>
      <c r="AS78" s="824"/>
      <c r="AT78" s="824"/>
      <c r="AU78" s="824"/>
      <c r="AV78" s="824"/>
      <c r="AW78" s="824"/>
      <c r="AX78" s="824"/>
      <c r="AY78" s="824"/>
      <c r="AZ78" s="826"/>
      <c r="BA78" s="826"/>
      <c r="BB78" s="826"/>
      <c r="BC78" s="826"/>
      <c r="BD78" s="827"/>
      <c r="BE78" s="100"/>
      <c r="BF78" s="100"/>
      <c r="BG78" s="100"/>
      <c r="BH78" s="100"/>
      <c r="BI78" s="100"/>
      <c r="BJ78" s="89"/>
      <c r="BK78" s="89"/>
      <c r="BL78" s="89"/>
      <c r="BM78" s="89"/>
      <c r="BN78" s="89"/>
      <c r="BO78" s="100"/>
      <c r="BP78" s="100"/>
      <c r="BQ78" s="97">
        <v>72</v>
      </c>
      <c r="BR78" s="102"/>
      <c r="BS78" s="853"/>
      <c r="BT78" s="854"/>
      <c r="BU78" s="854"/>
      <c r="BV78" s="854"/>
      <c r="BW78" s="854"/>
      <c r="BX78" s="854"/>
      <c r="BY78" s="854"/>
      <c r="BZ78" s="854"/>
      <c r="CA78" s="854"/>
      <c r="CB78" s="854"/>
      <c r="CC78" s="854"/>
      <c r="CD78" s="854"/>
      <c r="CE78" s="854"/>
      <c r="CF78" s="854"/>
      <c r="CG78" s="859"/>
      <c r="CH78" s="856"/>
      <c r="CI78" s="857"/>
      <c r="CJ78" s="857"/>
      <c r="CK78" s="857"/>
      <c r="CL78" s="858"/>
      <c r="CM78" s="856"/>
      <c r="CN78" s="857"/>
      <c r="CO78" s="857"/>
      <c r="CP78" s="857"/>
      <c r="CQ78" s="858"/>
      <c r="CR78" s="856"/>
      <c r="CS78" s="857"/>
      <c r="CT78" s="857"/>
      <c r="CU78" s="857"/>
      <c r="CV78" s="858"/>
      <c r="CW78" s="856"/>
      <c r="CX78" s="857"/>
      <c r="CY78" s="857"/>
      <c r="CZ78" s="857"/>
      <c r="DA78" s="858"/>
      <c r="DB78" s="856"/>
      <c r="DC78" s="857"/>
      <c r="DD78" s="857"/>
      <c r="DE78" s="857"/>
      <c r="DF78" s="858"/>
      <c r="DG78" s="856"/>
      <c r="DH78" s="857"/>
      <c r="DI78" s="857"/>
      <c r="DJ78" s="857"/>
      <c r="DK78" s="858"/>
      <c r="DL78" s="856"/>
      <c r="DM78" s="857"/>
      <c r="DN78" s="857"/>
      <c r="DO78" s="857"/>
      <c r="DP78" s="858"/>
      <c r="DQ78" s="856"/>
      <c r="DR78" s="857"/>
      <c r="DS78" s="857"/>
      <c r="DT78" s="857"/>
      <c r="DU78" s="858"/>
      <c r="DV78" s="853"/>
      <c r="DW78" s="854"/>
      <c r="DX78" s="854"/>
      <c r="DY78" s="854"/>
      <c r="DZ78" s="855"/>
      <c r="EA78" s="89"/>
    </row>
    <row r="79" spans="1:131" ht="26.25" customHeight="1" x14ac:dyDescent="0.2">
      <c r="A79" s="97">
        <v>12</v>
      </c>
      <c r="B79" s="867"/>
      <c r="C79" s="868"/>
      <c r="D79" s="868"/>
      <c r="E79" s="868"/>
      <c r="F79" s="868"/>
      <c r="G79" s="868"/>
      <c r="H79" s="868"/>
      <c r="I79" s="868"/>
      <c r="J79" s="868"/>
      <c r="K79" s="868"/>
      <c r="L79" s="868"/>
      <c r="M79" s="868"/>
      <c r="N79" s="868"/>
      <c r="O79" s="868"/>
      <c r="P79" s="869"/>
      <c r="Q79" s="870"/>
      <c r="R79" s="824"/>
      <c r="S79" s="824"/>
      <c r="T79" s="824"/>
      <c r="U79" s="824"/>
      <c r="V79" s="824"/>
      <c r="W79" s="824"/>
      <c r="X79" s="824"/>
      <c r="Y79" s="824"/>
      <c r="Z79" s="824"/>
      <c r="AA79" s="824"/>
      <c r="AB79" s="824"/>
      <c r="AC79" s="824"/>
      <c r="AD79" s="824"/>
      <c r="AE79" s="824"/>
      <c r="AF79" s="824"/>
      <c r="AG79" s="824"/>
      <c r="AH79" s="824"/>
      <c r="AI79" s="824"/>
      <c r="AJ79" s="824"/>
      <c r="AK79" s="824"/>
      <c r="AL79" s="824"/>
      <c r="AM79" s="824"/>
      <c r="AN79" s="824"/>
      <c r="AO79" s="824"/>
      <c r="AP79" s="824"/>
      <c r="AQ79" s="824"/>
      <c r="AR79" s="824"/>
      <c r="AS79" s="824"/>
      <c r="AT79" s="824"/>
      <c r="AU79" s="824"/>
      <c r="AV79" s="824"/>
      <c r="AW79" s="824"/>
      <c r="AX79" s="824"/>
      <c r="AY79" s="824"/>
      <c r="AZ79" s="826"/>
      <c r="BA79" s="826"/>
      <c r="BB79" s="826"/>
      <c r="BC79" s="826"/>
      <c r="BD79" s="827"/>
      <c r="BE79" s="100"/>
      <c r="BF79" s="100"/>
      <c r="BG79" s="100"/>
      <c r="BH79" s="100"/>
      <c r="BI79" s="100"/>
      <c r="BJ79" s="89"/>
      <c r="BK79" s="89"/>
      <c r="BL79" s="89"/>
      <c r="BM79" s="89"/>
      <c r="BN79" s="89"/>
      <c r="BO79" s="100"/>
      <c r="BP79" s="100"/>
      <c r="BQ79" s="97">
        <v>73</v>
      </c>
      <c r="BR79" s="102"/>
      <c r="BS79" s="853"/>
      <c r="BT79" s="854"/>
      <c r="BU79" s="854"/>
      <c r="BV79" s="854"/>
      <c r="BW79" s="854"/>
      <c r="BX79" s="854"/>
      <c r="BY79" s="854"/>
      <c r="BZ79" s="854"/>
      <c r="CA79" s="854"/>
      <c r="CB79" s="854"/>
      <c r="CC79" s="854"/>
      <c r="CD79" s="854"/>
      <c r="CE79" s="854"/>
      <c r="CF79" s="854"/>
      <c r="CG79" s="859"/>
      <c r="CH79" s="856"/>
      <c r="CI79" s="857"/>
      <c r="CJ79" s="857"/>
      <c r="CK79" s="857"/>
      <c r="CL79" s="858"/>
      <c r="CM79" s="856"/>
      <c r="CN79" s="857"/>
      <c r="CO79" s="857"/>
      <c r="CP79" s="857"/>
      <c r="CQ79" s="858"/>
      <c r="CR79" s="856"/>
      <c r="CS79" s="857"/>
      <c r="CT79" s="857"/>
      <c r="CU79" s="857"/>
      <c r="CV79" s="858"/>
      <c r="CW79" s="856"/>
      <c r="CX79" s="857"/>
      <c r="CY79" s="857"/>
      <c r="CZ79" s="857"/>
      <c r="DA79" s="858"/>
      <c r="DB79" s="856"/>
      <c r="DC79" s="857"/>
      <c r="DD79" s="857"/>
      <c r="DE79" s="857"/>
      <c r="DF79" s="858"/>
      <c r="DG79" s="856"/>
      <c r="DH79" s="857"/>
      <c r="DI79" s="857"/>
      <c r="DJ79" s="857"/>
      <c r="DK79" s="858"/>
      <c r="DL79" s="856"/>
      <c r="DM79" s="857"/>
      <c r="DN79" s="857"/>
      <c r="DO79" s="857"/>
      <c r="DP79" s="858"/>
      <c r="DQ79" s="856"/>
      <c r="DR79" s="857"/>
      <c r="DS79" s="857"/>
      <c r="DT79" s="857"/>
      <c r="DU79" s="858"/>
      <c r="DV79" s="853"/>
      <c r="DW79" s="854"/>
      <c r="DX79" s="854"/>
      <c r="DY79" s="854"/>
      <c r="DZ79" s="855"/>
      <c r="EA79" s="89"/>
    </row>
    <row r="80" spans="1:131" ht="26.25" customHeight="1" x14ac:dyDescent="0.2">
      <c r="A80" s="97">
        <v>13</v>
      </c>
      <c r="B80" s="867"/>
      <c r="C80" s="868"/>
      <c r="D80" s="868"/>
      <c r="E80" s="868"/>
      <c r="F80" s="868"/>
      <c r="G80" s="868"/>
      <c r="H80" s="868"/>
      <c r="I80" s="868"/>
      <c r="J80" s="868"/>
      <c r="K80" s="868"/>
      <c r="L80" s="868"/>
      <c r="M80" s="868"/>
      <c r="N80" s="868"/>
      <c r="O80" s="868"/>
      <c r="P80" s="869"/>
      <c r="Q80" s="870"/>
      <c r="R80" s="824"/>
      <c r="S80" s="824"/>
      <c r="T80" s="824"/>
      <c r="U80" s="824"/>
      <c r="V80" s="824"/>
      <c r="W80" s="824"/>
      <c r="X80" s="824"/>
      <c r="Y80" s="824"/>
      <c r="Z80" s="824"/>
      <c r="AA80" s="824"/>
      <c r="AB80" s="824"/>
      <c r="AC80" s="824"/>
      <c r="AD80" s="824"/>
      <c r="AE80" s="824"/>
      <c r="AF80" s="824"/>
      <c r="AG80" s="824"/>
      <c r="AH80" s="824"/>
      <c r="AI80" s="824"/>
      <c r="AJ80" s="824"/>
      <c r="AK80" s="824"/>
      <c r="AL80" s="824"/>
      <c r="AM80" s="824"/>
      <c r="AN80" s="824"/>
      <c r="AO80" s="824"/>
      <c r="AP80" s="824"/>
      <c r="AQ80" s="824"/>
      <c r="AR80" s="824"/>
      <c r="AS80" s="824"/>
      <c r="AT80" s="824"/>
      <c r="AU80" s="824"/>
      <c r="AV80" s="824"/>
      <c r="AW80" s="824"/>
      <c r="AX80" s="824"/>
      <c r="AY80" s="824"/>
      <c r="AZ80" s="826"/>
      <c r="BA80" s="826"/>
      <c r="BB80" s="826"/>
      <c r="BC80" s="826"/>
      <c r="BD80" s="827"/>
      <c r="BE80" s="100"/>
      <c r="BF80" s="100"/>
      <c r="BG80" s="100"/>
      <c r="BH80" s="100"/>
      <c r="BI80" s="100"/>
      <c r="BJ80" s="100"/>
      <c r="BK80" s="100"/>
      <c r="BL80" s="100"/>
      <c r="BM80" s="100"/>
      <c r="BN80" s="100"/>
      <c r="BO80" s="100"/>
      <c r="BP80" s="100"/>
      <c r="BQ80" s="97">
        <v>74</v>
      </c>
      <c r="BR80" s="102"/>
      <c r="BS80" s="853"/>
      <c r="BT80" s="854"/>
      <c r="BU80" s="854"/>
      <c r="BV80" s="854"/>
      <c r="BW80" s="854"/>
      <c r="BX80" s="854"/>
      <c r="BY80" s="854"/>
      <c r="BZ80" s="854"/>
      <c r="CA80" s="854"/>
      <c r="CB80" s="854"/>
      <c r="CC80" s="854"/>
      <c r="CD80" s="854"/>
      <c r="CE80" s="854"/>
      <c r="CF80" s="854"/>
      <c r="CG80" s="859"/>
      <c r="CH80" s="856"/>
      <c r="CI80" s="857"/>
      <c r="CJ80" s="857"/>
      <c r="CK80" s="857"/>
      <c r="CL80" s="858"/>
      <c r="CM80" s="856"/>
      <c r="CN80" s="857"/>
      <c r="CO80" s="857"/>
      <c r="CP80" s="857"/>
      <c r="CQ80" s="858"/>
      <c r="CR80" s="856"/>
      <c r="CS80" s="857"/>
      <c r="CT80" s="857"/>
      <c r="CU80" s="857"/>
      <c r="CV80" s="858"/>
      <c r="CW80" s="856"/>
      <c r="CX80" s="857"/>
      <c r="CY80" s="857"/>
      <c r="CZ80" s="857"/>
      <c r="DA80" s="858"/>
      <c r="DB80" s="856"/>
      <c r="DC80" s="857"/>
      <c r="DD80" s="857"/>
      <c r="DE80" s="857"/>
      <c r="DF80" s="858"/>
      <c r="DG80" s="856"/>
      <c r="DH80" s="857"/>
      <c r="DI80" s="857"/>
      <c r="DJ80" s="857"/>
      <c r="DK80" s="858"/>
      <c r="DL80" s="856"/>
      <c r="DM80" s="857"/>
      <c r="DN80" s="857"/>
      <c r="DO80" s="857"/>
      <c r="DP80" s="858"/>
      <c r="DQ80" s="856"/>
      <c r="DR80" s="857"/>
      <c r="DS80" s="857"/>
      <c r="DT80" s="857"/>
      <c r="DU80" s="858"/>
      <c r="DV80" s="853"/>
      <c r="DW80" s="854"/>
      <c r="DX80" s="854"/>
      <c r="DY80" s="854"/>
      <c r="DZ80" s="855"/>
      <c r="EA80" s="89"/>
    </row>
    <row r="81" spans="1:131" ht="26.25" customHeight="1" x14ac:dyDescent="0.2">
      <c r="A81" s="97">
        <v>14</v>
      </c>
      <c r="B81" s="867"/>
      <c r="C81" s="868"/>
      <c r="D81" s="868"/>
      <c r="E81" s="868"/>
      <c r="F81" s="868"/>
      <c r="G81" s="868"/>
      <c r="H81" s="868"/>
      <c r="I81" s="868"/>
      <c r="J81" s="868"/>
      <c r="K81" s="868"/>
      <c r="L81" s="868"/>
      <c r="M81" s="868"/>
      <c r="N81" s="868"/>
      <c r="O81" s="868"/>
      <c r="P81" s="869"/>
      <c r="Q81" s="870"/>
      <c r="R81" s="824"/>
      <c r="S81" s="824"/>
      <c r="T81" s="824"/>
      <c r="U81" s="824"/>
      <c r="V81" s="824"/>
      <c r="W81" s="824"/>
      <c r="X81" s="824"/>
      <c r="Y81" s="824"/>
      <c r="Z81" s="824"/>
      <c r="AA81" s="824"/>
      <c r="AB81" s="824"/>
      <c r="AC81" s="824"/>
      <c r="AD81" s="824"/>
      <c r="AE81" s="824"/>
      <c r="AF81" s="824"/>
      <c r="AG81" s="824"/>
      <c r="AH81" s="824"/>
      <c r="AI81" s="824"/>
      <c r="AJ81" s="824"/>
      <c r="AK81" s="824"/>
      <c r="AL81" s="824"/>
      <c r="AM81" s="824"/>
      <c r="AN81" s="824"/>
      <c r="AO81" s="824"/>
      <c r="AP81" s="824"/>
      <c r="AQ81" s="824"/>
      <c r="AR81" s="824"/>
      <c r="AS81" s="824"/>
      <c r="AT81" s="824"/>
      <c r="AU81" s="824"/>
      <c r="AV81" s="824"/>
      <c r="AW81" s="824"/>
      <c r="AX81" s="824"/>
      <c r="AY81" s="824"/>
      <c r="AZ81" s="826"/>
      <c r="BA81" s="826"/>
      <c r="BB81" s="826"/>
      <c r="BC81" s="826"/>
      <c r="BD81" s="827"/>
      <c r="BE81" s="100"/>
      <c r="BF81" s="100"/>
      <c r="BG81" s="100"/>
      <c r="BH81" s="100"/>
      <c r="BI81" s="100"/>
      <c r="BJ81" s="100"/>
      <c r="BK81" s="100"/>
      <c r="BL81" s="100"/>
      <c r="BM81" s="100"/>
      <c r="BN81" s="100"/>
      <c r="BO81" s="100"/>
      <c r="BP81" s="100"/>
      <c r="BQ81" s="97">
        <v>75</v>
      </c>
      <c r="BR81" s="102"/>
      <c r="BS81" s="853"/>
      <c r="BT81" s="854"/>
      <c r="BU81" s="854"/>
      <c r="BV81" s="854"/>
      <c r="BW81" s="854"/>
      <c r="BX81" s="854"/>
      <c r="BY81" s="854"/>
      <c r="BZ81" s="854"/>
      <c r="CA81" s="854"/>
      <c r="CB81" s="854"/>
      <c r="CC81" s="854"/>
      <c r="CD81" s="854"/>
      <c r="CE81" s="854"/>
      <c r="CF81" s="854"/>
      <c r="CG81" s="859"/>
      <c r="CH81" s="856"/>
      <c r="CI81" s="857"/>
      <c r="CJ81" s="857"/>
      <c r="CK81" s="857"/>
      <c r="CL81" s="858"/>
      <c r="CM81" s="856"/>
      <c r="CN81" s="857"/>
      <c r="CO81" s="857"/>
      <c r="CP81" s="857"/>
      <c r="CQ81" s="858"/>
      <c r="CR81" s="856"/>
      <c r="CS81" s="857"/>
      <c r="CT81" s="857"/>
      <c r="CU81" s="857"/>
      <c r="CV81" s="858"/>
      <c r="CW81" s="856"/>
      <c r="CX81" s="857"/>
      <c r="CY81" s="857"/>
      <c r="CZ81" s="857"/>
      <c r="DA81" s="858"/>
      <c r="DB81" s="856"/>
      <c r="DC81" s="857"/>
      <c r="DD81" s="857"/>
      <c r="DE81" s="857"/>
      <c r="DF81" s="858"/>
      <c r="DG81" s="856"/>
      <c r="DH81" s="857"/>
      <c r="DI81" s="857"/>
      <c r="DJ81" s="857"/>
      <c r="DK81" s="858"/>
      <c r="DL81" s="856"/>
      <c r="DM81" s="857"/>
      <c r="DN81" s="857"/>
      <c r="DO81" s="857"/>
      <c r="DP81" s="858"/>
      <c r="DQ81" s="856"/>
      <c r="DR81" s="857"/>
      <c r="DS81" s="857"/>
      <c r="DT81" s="857"/>
      <c r="DU81" s="858"/>
      <c r="DV81" s="853"/>
      <c r="DW81" s="854"/>
      <c r="DX81" s="854"/>
      <c r="DY81" s="854"/>
      <c r="DZ81" s="855"/>
      <c r="EA81" s="89"/>
    </row>
    <row r="82" spans="1:131" ht="26.25" customHeight="1" x14ac:dyDescent="0.2">
      <c r="A82" s="97">
        <v>15</v>
      </c>
      <c r="B82" s="867"/>
      <c r="C82" s="868"/>
      <c r="D82" s="868"/>
      <c r="E82" s="868"/>
      <c r="F82" s="868"/>
      <c r="G82" s="868"/>
      <c r="H82" s="868"/>
      <c r="I82" s="868"/>
      <c r="J82" s="868"/>
      <c r="K82" s="868"/>
      <c r="L82" s="868"/>
      <c r="M82" s="868"/>
      <c r="N82" s="868"/>
      <c r="O82" s="868"/>
      <c r="P82" s="869"/>
      <c r="Q82" s="870"/>
      <c r="R82" s="824"/>
      <c r="S82" s="824"/>
      <c r="T82" s="824"/>
      <c r="U82" s="824"/>
      <c r="V82" s="824"/>
      <c r="W82" s="824"/>
      <c r="X82" s="824"/>
      <c r="Y82" s="824"/>
      <c r="Z82" s="824"/>
      <c r="AA82" s="824"/>
      <c r="AB82" s="824"/>
      <c r="AC82" s="824"/>
      <c r="AD82" s="824"/>
      <c r="AE82" s="824"/>
      <c r="AF82" s="824"/>
      <c r="AG82" s="824"/>
      <c r="AH82" s="824"/>
      <c r="AI82" s="824"/>
      <c r="AJ82" s="824"/>
      <c r="AK82" s="824"/>
      <c r="AL82" s="824"/>
      <c r="AM82" s="824"/>
      <c r="AN82" s="824"/>
      <c r="AO82" s="824"/>
      <c r="AP82" s="824"/>
      <c r="AQ82" s="824"/>
      <c r="AR82" s="824"/>
      <c r="AS82" s="824"/>
      <c r="AT82" s="824"/>
      <c r="AU82" s="824"/>
      <c r="AV82" s="824"/>
      <c r="AW82" s="824"/>
      <c r="AX82" s="824"/>
      <c r="AY82" s="824"/>
      <c r="AZ82" s="826"/>
      <c r="BA82" s="826"/>
      <c r="BB82" s="826"/>
      <c r="BC82" s="826"/>
      <c r="BD82" s="827"/>
      <c r="BE82" s="100"/>
      <c r="BF82" s="100"/>
      <c r="BG82" s="100"/>
      <c r="BH82" s="100"/>
      <c r="BI82" s="100"/>
      <c r="BJ82" s="100"/>
      <c r="BK82" s="100"/>
      <c r="BL82" s="100"/>
      <c r="BM82" s="100"/>
      <c r="BN82" s="100"/>
      <c r="BO82" s="100"/>
      <c r="BP82" s="100"/>
      <c r="BQ82" s="97">
        <v>76</v>
      </c>
      <c r="BR82" s="102"/>
      <c r="BS82" s="853"/>
      <c r="BT82" s="854"/>
      <c r="BU82" s="854"/>
      <c r="BV82" s="854"/>
      <c r="BW82" s="854"/>
      <c r="BX82" s="854"/>
      <c r="BY82" s="854"/>
      <c r="BZ82" s="854"/>
      <c r="CA82" s="854"/>
      <c r="CB82" s="854"/>
      <c r="CC82" s="854"/>
      <c r="CD82" s="854"/>
      <c r="CE82" s="854"/>
      <c r="CF82" s="854"/>
      <c r="CG82" s="859"/>
      <c r="CH82" s="856"/>
      <c r="CI82" s="857"/>
      <c r="CJ82" s="857"/>
      <c r="CK82" s="857"/>
      <c r="CL82" s="858"/>
      <c r="CM82" s="856"/>
      <c r="CN82" s="857"/>
      <c r="CO82" s="857"/>
      <c r="CP82" s="857"/>
      <c r="CQ82" s="858"/>
      <c r="CR82" s="856"/>
      <c r="CS82" s="857"/>
      <c r="CT82" s="857"/>
      <c r="CU82" s="857"/>
      <c r="CV82" s="858"/>
      <c r="CW82" s="856"/>
      <c r="CX82" s="857"/>
      <c r="CY82" s="857"/>
      <c r="CZ82" s="857"/>
      <c r="DA82" s="858"/>
      <c r="DB82" s="856"/>
      <c r="DC82" s="857"/>
      <c r="DD82" s="857"/>
      <c r="DE82" s="857"/>
      <c r="DF82" s="858"/>
      <c r="DG82" s="856"/>
      <c r="DH82" s="857"/>
      <c r="DI82" s="857"/>
      <c r="DJ82" s="857"/>
      <c r="DK82" s="858"/>
      <c r="DL82" s="856"/>
      <c r="DM82" s="857"/>
      <c r="DN82" s="857"/>
      <c r="DO82" s="857"/>
      <c r="DP82" s="858"/>
      <c r="DQ82" s="856"/>
      <c r="DR82" s="857"/>
      <c r="DS82" s="857"/>
      <c r="DT82" s="857"/>
      <c r="DU82" s="858"/>
      <c r="DV82" s="853"/>
      <c r="DW82" s="854"/>
      <c r="DX82" s="854"/>
      <c r="DY82" s="854"/>
      <c r="DZ82" s="855"/>
      <c r="EA82" s="89"/>
    </row>
    <row r="83" spans="1:131" ht="26.25" customHeight="1" x14ac:dyDescent="0.2">
      <c r="A83" s="97">
        <v>16</v>
      </c>
      <c r="B83" s="867"/>
      <c r="C83" s="868"/>
      <c r="D83" s="868"/>
      <c r="E83" s="868"/>
      <c r="F83" s="868"/>
      <c r="G83" s="868"/>
      <c r="H83" s="868"/>
      <c r="I83" s="868"/>
      <c r="J83" s="868"/>
      <c r="K83" s="868"/>
      <c r="L83" s="868"/>
      <c r="M83" s="868"/>
      <c r="N83" s="868"/>
      <c r="O83" s="868"/>
      <c r="P83" s="869"/>
      <c r="Q83" s="870"/>
      <c r="R83" s="824"/>
      <c r="S83" s="824"/>
      <c r="T83" s="824"/>
      <c r="U83" s="824"/>
      <c r="V83" s="824"/>
      <c r="W83" s="824"/>
      <c r="X83" s="824"/>
      <c r="Y83" s="824"/>
      <c r="Z83" s="824"/>
      <c r="AA83" s="824"/>
      <c r="AB83" s="824"/>
      <c r="AC83" s="824"/>
      <c r="AD83" s="824"/>
      <c r="AE83" s="824"/>
      <c r="AF83" s="824"/>
      <c r="AG83" s="824"/>
      <c r="AH83" s="824"/>
      <c r="AI83" s="824"/>
      <c r="AJ83" s="824"/>
      <c r="AK83" s="824"/>
      <c r="AL83" s="824"/>
      <c r="AM83" s="824"/>
      <c r="AN83" s="824"/>
      <c r="AO83" s="824"/>
      <c r="AP83" s="824"/>
      <c r="AQ83" s="824"/>
      <c r="AR83" s="824"/>
      <c r="AS83" s="824"/>
      <c r="AT83" s="824"/>
      <c r="AU83" s="824"/>
      <c r="AV83" s="824"/>
      <c r="AW83" s="824"/>
      <c r="AX83" s="824"/>
      <c r="AY83" s="824"/>
      <c r="AZ83" s="826"/>
      <c r="BA83" s="826"/>
      <c r="BB83" s="826"/>
      <c r="BC83" s="826"/>
      <c r="BD83" s="827"/>
      <c r="BE83" s="100"/>
      <c r="BF83" s="100"/>
      <c r="BG83" s="100"/>
      <c r="BH83" s="100"/>
      <c r="BI83" s="100"/>
      <c r="BJ83" s="100"/>
      <c r="BK83" s="100"/>
      <c r="BL83" s="100"/>
      <c r="BM83" s="100"/>
      <c r="BN83" s="100"/>
      <c r="BO83" s="100"/>
      <c r="BP83" s="100"/>
      <c r="BQ83" s="97">
        <v>77</v>
      </c>
      <c r="BR83" s="102"/>
      <c r="BS83" s="853"/>
      <c r="BT83" s="854"/>
      <c r="BU83" s="854"/>
      <c r="BV83" s="854"/>
      <c r="BW83" s="854"/>
      <c r="BX83" s="854"/>
      <c r="BY83" s="854"/>
      <c r="BZ83" s="854"/>
      <c r="CA83" s="854"/>
      <c r="CB83" s="854"/>
      <c r="CC83" s="854"/>
      <c r="CD83" s="854"/>
      <c r="CE83" s="854"/>
      <c r="CF83" s="854"/>
      <c r="CG83" s="859"/>
      <c r="CH83" s="856"/>
      <c r="CI83" s="857"/>
      <c r="CJ83" s="857"/>
      <c r="CK83" s="857"/>
      <c r="CL83" s="858"/>
      <c r="CM83" s="856"/>
      <c r="CN83" s="857"/>
      <c r="CO83" s="857"/>
      <c r="CP83" s="857"/>
      <c r="CQ83" s="858"/>
      <c r="CR83" s="856"/>
      <c r="CS83" s="857"/>
      <c r="CT83" s="857"/>
      <c r="CU83" s="857"/>
      <c r="CV83" s="858"/>
      <c r="CW83" s="856"/>
      <c r="CX83" s="857"/>
      <c r="CY83" s="857"/>
      <c r="CZ83" s="857"/>
      <c r="DA83" s="858"/>
      <c r="DB83" s="856"/>
      <c r="DC83" s="857"/>
      <c r="DD83" s="857"/>
      <c r="DE83" s="857"/>
      <c r="DF83" s="858"/>
      <c r="DG83" s="856"/>
      <c r="DH83" s="857"/>
      <c r="DI83" s="857"/>
      <c r="DJ83" s="857"/>
      <c r="DK83" s="858"/>
      <c r="DL83" s="856"/>
      <c r="DM83" s="857"/>
      <c r="DN83" s="857"/>
      <c r="DO83" s="857"/>
      <c r="DP83" s="858"/>
      <c r="DQ83" s="856"/>
      <c r="DR83" s="857"/>
      <c r="DS83" s="857"/>
      <c r="DT83" s="857"/>
      <c r="DU83" s="858"/>
      <c r="DV83" s="853"/>
      <c r="DW83" s="854"/>
      <c r="DX83" s="854"/>
      <c r="DY83" s="854"/>
      <c r="DZ83" s="855"/>
      <c r="EA83" s="89"/>
    </row>
    <row r="84" spans="1:131" ht="26.25" customHeight="1" x14ac:dyDescent="0.2">
      <c r="A84" s="97">
        <v>17</v>
      </c>
      <c r="B84" s="867"/>
      <c r="C84" s="868"/>
      <c r="D84" s="868"/>
      <c r="E84" s="868"/>
      <c r="F84" s="868"/>
      <c r="G84" s="868"/>
      <c r="H84" s="868"/>
      <c r="I84" s="868"/>
      <c r="J84" s="868"/>
      <c r="K84" s="868"/>
      <c r="L84" s="868"/>
      <c r="M84" s="868"/>
      <c r="N84" s="868"/>
      <c r="O84" s="868"/>
      <c r="P84" s="869"/>
      <c r="Q84" s="870"/>
      <c r="R84" s="824"/>
      <c r="S84" s="824"/>
      <c r="T84" s="824"/>
      <c r="U84" s="824"/>
      <c r="V84" s="824"/>
      <c r="W84" s="824"/>
      <c r="X84" s="824"/>
      <c r="Y84" s="824"/>
      <c r="Z84" s="824"/>
      <c r="AA84" s="824"/>
      <c r="AB84" s="824"/>
      <c r="AC84" s="824"/>
      <c r="AD84" s="824"/>
      <c r="AE84" s="824"/>
      <c r="AF84" s="824"/>
      <c r="AG84" s="824"/>
      <c r="AH84" s="824"/>
      <c r="AI84" s="824"/>
      <c r="AJ84" s="824"/>
      <c r="AK84" s="824"/>
      <c r="AL84" s="824"/>
      <c r="AM84" s="824"/>
      <c r="AN84" s="824"/>
      <c r="AO84" s="824"/>
      <c r="AP84" s="824"/>
      <c r="AQ84" s="824"/>
      <c r="AR84" s="824"/>
      <c r="AS84" s="824"/>
      <c r="AT84" s="824"/>
      <c r="AU84" s="824"/>
      <c r="AV84" s="824"/>
      <c r="AW84" s="824"/>
      <c r="AX84" s="824"/>
      <c r="AY84" s="824"/>
      <c r="AZ84" s="826"/>
      <c r="BA84" s="826"/>
      <c r="BB84" s="826"/>
      <c r="BC84" s="826"/>
      <c r="BD84" s="827"/>
      <c r="BE84" s="100"/>
      <c r="BF84" s="100"/>
      <c r="BG84" s="100"/>
      <c r="BH84" s="100"/>
      <c r="BI84" s="100"/>
      <c r="BJ84" s="100"/>
      <c r="BK84" s="100"/>
      <c r="BL84" s="100"/>
      <c r="BM84" s="100"/>
      <c r="BN84" s="100"/>
      <c r="BO84" s="100"/>
      <c r="BP84" s="100"/>
      <c r="BQ84" s="97">
        <v>78</v>
      </c>
      <c r="BR84" s="102"/>
      <c r="BS84" s="853"/>
      <c r="BT84" s="854"/>
      <c r="BU84" s="854"/>
      <c r="BV84" s="854"/>
      <c r="BW84" s="854"/>
      <c r="BX84" s="854"/>
      <c r="BY84" s="854"/>
      <c r="BZ84" s="854"/>
      <c r="CA84" s="854"/>
      <c r="CB84" s="854"/>
      <c r="CC84" s="854"/>
      <c r="CD84" s="854"/>
      <c r="CE84" s="854"/>
      <c r="CF84" s="854"/>
      <c r="CG84" s="859"/>
      <c r="CH84" s="856"/>
      <c r="CI84" s="857"/>
      <c r="CJ84" s="857"/>
      <c r="CK84" s="857"/>
      <c r="CL84" s="858"/>
      <c r="CM84" s="856"/>
      <c r="CN84" s="857"/>
      <c r="CO84" s="857"/>
      <c r="CP84" s="857"/>
      <c r="CQ84" s="858"/>
      <c r="CR84" s="856"/>
      <c r="CS84" s="857"/>
      <c r="CT84" s="857"/>
      <c r="CU84" s="857"/>
      <c r="CV84" s="858"/>
      <c r="CW84" s="856"/>
      <c r="CX84" s="857"/>
      <c r="CY84" s="857"/>
      <c r="CZ84" s="857"/>
      <c r="DA84" s="858"/>
      <c r="DB84" s="856"/>
      <c r="DC84" s="857"/>
      <c r="DD84" s="857"/>
      <c r="DE84" s="857"/>
      <c r="DF84" s="858"/>
      <c r="DG84" s="856"/>
      <c r="DH84" s="857"/>
      <c r="DI84" s="857"/>
      <c r="DJ84" s="857"/>
      <c r="DK84" s="858"/>
      <c r="DL84" s="856"/>
      <c r="DM84" s="857"/>
      <c r="DN84" s="857"/>
      <c r="DO84" s="857"/>
      <c r="DP84" s="858"/>
      <c r="DQ84" s="856"/>
      <c r="DR84" s="857"/>
      <c r="DS84" s="857"/>
      <c r="DT84" s="857"/>
      <c r="DU84" s="858"/>
      <c r="DV84" s="853"/>
      <c r="DW84" s="854"/>
      <c r="DX84" s="854"/>
      <c r="DY84" s="854"/>
      <c r="DZ84" s="855"/>
      <c r="EA84" s="89"/>
    </row>
    <row r="85" spans="1:131" ht="26.25" customHeight="1" x14ac:dyDescent="0.2">
      <c r="A85" s="97">
        <v>18</v>
      </c>
      <c r="B85" s="867"/>
      <c r="C85" s="868"/>
      <c r="D85" s="868"/>
      <c r="E85" s="868"/>
      <c r="F85" s="868"/>
      <c r="G85" s="868"/>
      <c r="H85" s="868"/>
      <c r="I85" s="868"/>
      <c r="J85" s="868"/>
      <c r="K85" s="868"/>
      <c r="L85" s="868"/>
      <c r="M85" s="868"/>
      <c r="N85" s="868"/>
      <c r="O85" s="868"/>
      <c r="P85" s="869"/>
      <c r="Q85" s="870"/>
      <c r="R85" s="824"/>
      <c r="S85" s="824"/>
      <c r="T85" s="824"/>
      <c r="U85" s="824"/>
      <c r="V85" s="824"/>
      <c r="W85" s="824"/>
      <c r="X85" s="824"/>
      <c r="Y85" s="824"/>
      <c r="Z85" s="824"/>
      <c r="AA85" s="824"/>
      <c r="AB85" s="824"/>
      <c r="AC85" s="824"/>
      <c r="AD85" s="824"/>
      <c r="AE85" s="824"/>
      <c r="AF85" s="824"/>
      <c r="AG85" s="824"/>
      <c r="AH85" s="824"/>
      <c r="AI85" s="824"/>
      <c r="AJ85" s="824"/>
      <c r="AK85" s="824"/>
      <c r="AL85" s="824"/>
      <c r="AM85" s="824"/>
      <c r="AN85" s="824"/>
      <c r="AO85" s="824"/>
      <c r="AP85" s="824"/>
      <c r="AQ85" s="824"/>
      <c r="AR85" s="824"/>
      <c r="AS85" s="824"/>
      <c r="AT85" s="824"/>
      <c r="AU85" s="824"/>
      <c r="AV85" s="824"/>
      <c r="AW85" s="824"/>
      <c r="AX85" s="824"/>
      <c r="AY85" s="824"/>
      <c r="AZ85" s="826"/>
      <c r="BA85" s="826"/>
      <c r="BB85" s="826"/>
      <c r="BC85" s="826"/>
      <c r="BD85" s="827"/>
      <c r="BE85" s="100"/>
      <c r="BF85" s="100"/>
      <c r="BG85" s="100"/>
      <c r="BH85" s="100"/>
      <c r="BI85" s="100"/>
      <c r="BJ85" s="100"/>
      <c r="BK85" s="100"/>
      <c r="BL85" s="100"/>
      <c r="BM85" s="100"/>
      <c r="BN85" s="100"/>
      <c r="BO85" s="100"/>
      <c r="BP85" s="100"/>
      <c r="BQ85" s="97">
        <v>79</v>
      </c>
      <c r="BR85" s="102"/>
      <c r="BS85" s="853"/>
      <c r="BT85" s="854"/>
      <c r="BU85" s="854"/>
      <c r="BV85" s="854"/>
      <c r="BW85" s="854"/>
      <c r="BX85" s="854"/>
      <c r="BY85" s="854"/>
      <c r="BZ85" s="854"/>
      <c r="CA85" s="854"/>
      <c r="CB85" s="854"/>
      <c r="CC85" s="854"/>
      <c r="CD85" s="854"/>
      <c r="CE85" s="854"/>
      <c r="CF85" s="854"/>
      <c r="CG85" s="859"/>
      <c r="CH85" s="856"/>
      <c r="CI85" s="857"/>
      <c r="CJ85" s="857"/>
      <c r="CK85" s="857"/>
      <c r="CL85" s="858"/>
      <c r="CM85" s="856"/>
      <c r="CN85" s="857"/>
      <c r="CO85" s="857"/>
      <c r="CP85" s="857"/>
      <c r="CQ85" s="858"/>
      <c r="CR85" s="856"/>
      <c r="CS85" s="857"/>
      <c r="CT85" s="857"/>
      <c r="CU85" s="857"/>
      <c r="CV85" s="858"/>
      <c r="CW85" s="856"/>
      <c r="CX85" s="857"/>
      <c r="CY85" s="857"/>
      <c r="CZ85" s="857"/>
      <c r="DA85" s="858"/>
      <c r="DB85" s="856"/>
      <c r="DC85" s="857"/>
      <c r="DD85" s="857"/>
      <c r="DE85" s="857"/>
      <c r="DF85" s="858"/>
      <c r="DG85" s="856"/>
      <c r="DH85" s="857"/>
      <c r="DI85" s="857"/>
      <c r="DJ85" s="857"/>
      <c r="DK85" s="858"/>
      <c r="DL85" s="856"/>
      <c r="DM85" s="857"/>
      <c r="DN85" s="857"/>
      <c r="DO85" s="857"/>
      <c r="DP85" s="858"/>
      <c r="DQ85" s="856"/>
      <c r="DR85" s="857"/>
      <c r="DS85" s="857"/>
      <c r="DT85" s="857"/>
      <c r="DU85" s="858"/>
      <c r="DV85" s="853"/>
      <c r="DW85" s="854"/>
      <c r="DX85" s="854"/>
      <c r="DY85" s="854"/>
      <c r="DZ85" s="855"/>
      <c r="EA85" s="89"/>
    </row>
    <row r="86" spans="1:131" ht="26.25" customHeight="1" x14ac:dyDescent="0.2">
      <c r="A86" s="97">
        <v>19</v>
      </c>
      <c r="B86" s="867"/>
      <c r="C86" s="868"/>
      <c r="D86" s="868"/>
      <c r="E86" s="868"/>
      <c r="F86" s="868"/>
      <c r="G86" s="868"/>
      <c r="H86" s="868"/>
      <c r="I86" s="868"/>
      <c r="J86" s="868"/>
      <c r="K86" s="868"/>
      <c r="L86" s="868"/>
      <c r="M86" s="868"/>
      <c r="N86" s="868"/>
      <c r="O86" s="868"/>
      <c r="P86" s="869"/>
      <c r="Q86" s="870"/>
      <c r="R86" s="824"/>
      <c r="S86" s="824"/>
      <c r="T86" s="824"/>
      <c r="U86" s="824"/>
      <c r="V86" s="824"/>
      <c r="W86" s="824"/>
      <c r="X86" s="824"/>
      <c r="Y86" s="824"/>
      <c r="Z86" s="824"/>
      <c r="AA86" s="824"/>
      <c r="AB86" s="824"/>
      <c r="AC86" s="824"/>
      <c r="AD86" s="824"/>
      <c r="AE86" s="824"/>
      <c r="AF86" s="824"/>
      <c r="AG86" s="824"/>
      <c r="AH86" s="824"/>
      <c r="AI86" s="824"/>
      <c r="AJ86" s="824"/>
      <c r="AK86" s="824"/>
      <c r="AL86" s="824"/>
      <c r="AM86" s="824"/>
      <c r="AN86" s="824"/>
      <c r="AO86" s="824"/>
      <c r="AP86" s="824"/>
      <c r="AQ86" s="824"/>
      <c r="AR86" s="824"/>
      <c r="AS86" s="824"/>
      <c r="AT86" s="824"/>
      <c r="AU86" s="824"/>
      <c r="AV86" s="824"/>
      <c r="AW86" s="824"/>
      <c r="AX86" s="824"/>
      <c r="AY86" s="824"/>
      <c r="AZ86" s="826"/>
      <c r="BA86" s="826"/>
      <c r="BB86" s="826"/>
      <c r="BC86" s="826"/>
      <c r="BD86" s="827"/>
      <c r="BE86" s="100"/>
      <c r="BF86" s="100"/>
      <c r="BG86" s="100"/>
      <c r="BH86" s="100"/>
      <c r="BI86" s="100"/>
      <c r="BJ86" s="100"/>
      <c r="BK86" s="100"/>
      <c r="BL86" s="100"/>
      <c r="BM86" s="100"/>
      <c r="BN86" s="100"/>
      <c r="BO86" s="100"/>
      <c r="BP86" s="100"/>
      <c r="BQ86" s="97">
        <v>80</v>
      </c>
      <c r="BR86" s="102"/>
      <c r="BS86" s="853"/>
      <c r="BT86" s="854"/>
      <c r="BU86" s="854"/>
      <c r="BV86" s="854"/>
      <c r="BW86" s="854"/>
      <c r="BX86" s="854"/>
      <c r="BY86" s="854"/>
      <c r="BZ86" s="854"/>
      <c r="CA86" s="854"/>
      <c r="CB86" s="854"/>
      <c r="CC86" s="854"/>
      <c r="CD86" s="854"/>
      <c r="CE86" s="854"/>
      <c r="CF86" s="854"/>
      <c r="CG86" s="859"/>
      <c r="CH86" s="856"/>
      <c r="CI86" s="857"/>
      <c r="CJ86" s="857"/>
      <c r="CK86" s="857"/>
      <c r="CL86" s="858"/>
      <c r="CM86" s="856"/>
      <c r="CN86" s="857"/>
      <c r="CO86" s="857"/>
      <c r="CP86" s="857"/>
      <c r="CQ86" s="858"/>
      <c r="CR86" s="856"/>
      <c r="CS86" s="857"/>
      <c r="CT86" s="857"/>
      <c r="CU86" s="857"/>
      <c r="CV86" s="858"/>
      <c r="CW86" s="856"/>
      <c r="CX86" s="857"/>
      <c r="CY86" s="857"/>
      <c r="CZ86" s="857"/>
      <c r="DA86" s="858"/>
      <c r="DB86" s="856"/>
      <c r="DC86" s="857"/>
      <c r="DD86" s="857"/>
      <c r="DE86" s="857"/>
      <c r="DF86" s="858"/>
      <c r="DG86" s="856"/>
      <c r="DH86" s="857"/>
      <c r="DI86" s="857"/>
      <c r="DJ86" s="857"/>
      <c r="DK86" s="858"/>
      <c r="DL86" s="856"/>
      <c r="DM86" s="857"/>
      <c r="DN86" s="857"/>
      <c r="DO86" s="857"/>
      <c r="DP86" s="858"/>
      <c r="DQ86" s="856"/>
      <c r="DR86" s="857"/>
      <c r="DS86" s="857"/>
      <c r="DT86" s="857"/>
      <c r="DU86" s="858"/>
      <c r="DV86" s="853"/>
      <c r="DW86" s="854"/>
      <c r="DX86" s="854"/>
      <c r="DY86" s="854"/>
      <c r="DZ86" s="855"/>
      <c r="EA86" s="89"/>
    </row>
    <row r="87" spans="1:131" ht="26.25" customHeight="1" x14ac:dyDescent="0.2">
      <c r="A87" s="103">
        <v>20</v>
      </c>
      <c r="B87" s="874"/>
      <c r="C87" s="875"/>
      <c r="D87" s="875"/>
      <c r="E87" s="875"/>
      <c r="F87" s="875"/>
      <c r="G87" s="875"/>
      <c r="H87" s="875"/>
      <c r="I87" s="875"/>
      <c r="J87" s="875"/>
      <c r="K87" s="875"/>
      <c r="L87" s="875"/>
      <c r="M87" s="875"/>
      <c r="N87" s="875"/>
      <c r="O87" s="875"/>
      <c r="P87" s="876"/>
      <c r="Q87" s="877"/>
      <c r="R87" s="878"/>
      <c r="S87" s="878"/>
      <c r="T87" s="878"/>
      <c r="U87" s="878"/>
      <c r="V87" s="878"/>
      <c r="W87" s="878"/>
      <c r="X87" s="878"/>
      <c r="Y87" s="878"/>
      <c r="Z87" s="878"/>
      <c r="AA87" s="878"/>
      <c r="AB87" s="878"/>
      <c r="AC87" s="878"/>
      <c r="AD87" s="878"/>
      <c r="AE87" s="878"/>
      <c r="AF87" s="878"/>
      <c r="AG87" s="878"/>
      <c r="AH87" s="878"/>
      <c r="AI87" s="878"/>
      <c r="AJ87" s="878"/>
      <c r="AK87" s="878"/>
      <c r="AL87" s="878"/>
      <c r="AM87" s="878"/>
      <c r="AN87" s="878"/>
      <c r="AO87" s="878"/>
      <c r="AP87" s="878"/>
      <c r="AQ87" s="878"/>
      <c r="AR87" s="878"/>
      <c r="AS87" s="878"/>
      <c r="AT87" s="878"/>
      <c r="AU87" s="878"/>
      <c r="AV87" s="878"/>
      <c r="AW87" s="878"/>
      <c r="AX87" s="878"/>
      <c r="AY87" s="878"/>
      <c r="AZ87" s="879"/>
      <c r="BA87" s="879"/>
      <c r="BB87" s="879"/>
      <c r="BC87" s="879"/>
      <c r="BD87" s="880"/>
      <c r="BE87" s="100"/>
      <c r="BF87" s="100"/>
      <c r="BG87" s="100"/>
      <c r="BH87" s="100"/>
      <c r="BI87" s="100"/>
      <c r="BJ87" s="100"/>
      <c r="BK87" s="100"/>
      <c r="BL87" s="100"/>
      <c r="BM87" s="100"/>
      <c r="BN87" s="100"/>
      <c r="BO87" s="100"/>
      <c r="BP87" s="100"/>
      <c r="BQ87" s="97">
        <v>81</v>
      </c>
      <c r="BR87" s="102"/>
      <c r="BS87" s="853"/>
      <c r="BT87" s="854"/>
      <c r="BU87" s="854"/>
      <c r="BV87" s="854"/>
      <c r="BW87" s="854"/>
      <c r="BX87" s="854"/>
      <c r="BY87" s="854"/>
      <c r="BZ87" s="854"/>
      <c r="CA87" s="854"/>
      <c r="CB87" s="854"/>
      <c r="CC87" s="854"/>
      <c r="CD87" s="854"/>
      <c r="CE87" s="854"/>
      <c r="CF87" s="854"/>
      <c r="CG87" s="859"/>
      <c r="CH87" s="856"/>
      <c r="CI87" s="857"/>
      <c r="CJ87" s="857"/>
      <c r="CK87" s="857"/>
      <c r="CL87" s="858"/>
      <c r="CM87" s="856"/>
      <c r="CN87" s="857"/>
      <c r="CO87" s="857"/>
      <c r="CP87" s="857"/>
      <c r="CQ87" s="858"/>
      <c r="CR87" s="856"/>
      <c r="CS87" s="857"/>
      <c r="CT87" s="857"/>
      <c r="CU87" s="857"/>
      <c r="CV87" s="858"/>
      <c r="CW87" s="856"/>
      <c r="CX87" s="857"/>
      <c r="CY87" s="857"/>
      <c r="CZ87" s="857"/>
      <c r="DA87" s="858"/>
      <c r="DB87" s="856"/>
      <c r="DC87" s="857"/>
      <c r="DD87" s="857"/>
      <c r="DE87" s="857"/>
      <c r="DF87" s="858"/>
      <c r="DG87" s="856"/>
      <c r="DH87" s="857"/>
      <c r="DI87" s="857"/>
      <c r="DJ87" s="857"/>
      <c r="DK87" s="858"/>
      <c r="DL87" s="856"/>
      <c r="DM87" s="857"/>
      <c r="DN87" s="857"/>
      <c r="DO87" s="857"/>
      <c r="DP87" s="858"/>
      <c r="DQ87" s="856"/>
      <c r="DR87" s="857"/>
      <c r="DS87" s="857"/>
      <c r="DT87" s="857"/>
      <c r="DU87" s="858"/>
      <c r="DV87" s="853"/>
      <c r="DW87" s="854"/>
      <c r="DX87" s="854"/>
      <c r="DY87" s="854"/>
      <c r="DZ87" s="855"/>
      <c r="EA87" s="89"/>
    </row>
    <row r="88" spans="1:131" ht="26.25" customHeight="1" thickBot="1" x14ac:dyDescent="0.25">
      <c r="A88" s="99" t="s">
        <v>330</v>
      </c>
      <c r="B88" s="783" t="s">
        <v>362</v>
      </c>
      <c r="C88" s="784"/>
      <c r="D88" s="784"/>
      <c r="E88" s="784"/>
      <c r="F88" s="784"/>
      <c r="G88" s="784"/>
      <c r="H88" s="784"/>
      <c r="I88" s="784"/>
      <c r="J88" s="784"/>
      <c r="K88" s="784"/>
      <c r="L88" s="784"/>
      <c r="M88" s="784"/>
      <c r="N88" s="784"/>
      <c r="O88" s="784"/>
      <c r="P88" s="785"/>
      <c r="Q88" s="834"/>
      <c r="R88" s="835"/>
      <c r="S88" s="835"/>
      <c r="T88" s="835"/>
      <c r="U88" s="835"/>
      <c r="V88" s="835"/>
      <c r="W88" s="835"/>
      <c r="X88" s="835"/>
      <c r="Y88" s="835"/>
      <c r="Z88" s="835"/>
      <c r="AA88" s="835"/>
      <c r="AB88" s="835"/>
      <c r="AC88" s="835"/>
      <c r="AD88" s="835"/>
      <c r="AE88" s="835"/>
      <c r="AF88" s="838">
        <v>2867</v>
      </c>
      <c r="AG88" s="838"/>
      <c r="AH88" s="838"/>
      <c r="AI88" s="838"/>
      <c r="AJ88" s="838"/>
      <c r="AK88" s="835"/>
      <c r="AL88" s="835"/>
      <c r="AM88" s="835"/>
      <c r="AN88" s="835"/>
      <c r="AO88" s="835"/>
      <c r="AP88" s="838">
        <f>+AP68</f>
        <v>2630</v>
      </c>
      <c r="AQ88" s="838"/>
      <c r="AR88" s="838"/>
      <c r="AS88" s="838"/>
      <c r="AT88" s="838"/>
      <c r="AU88" s="838">
        <f>+AU68</f>
        <v>507</v>
      </c>
      <c r="AV88" s="838"/>
      <c r="AW88" s="838"/>
      <c r="AX88" s="838"/>
      <c r="AY88" s="838"/>
      <c r="AZ88" s="843"/>
      <c r="BA88" s="843"/>
      <c r="BB88" s="843"/>
      <c r="BC88" s="843"/>
      <c r="BD88" s="844"/>
      <c r="BE88" s="100"/>
      <c r="BF88" s="100"/>
      <c r="BG88" s="100"/>
      <c r="BH88" s="100"/>
      <c r="BI88" s="100"/>
      <c r="BJ88" s="100"/>
      <c r="BK88" s="100"/>
      <c r="BL88" s="100"/>
      <c r="BM88" s="100"/>
      <c r="BN88" s="100"/>
      <c r="BO88" s="100"/>
      <c r="BP88" s="100"/>
      <c r="BQ88" s="97">
        <v>82</v>
      </c>
      <c r="BR88" s="102"/>
      <c r="BS88" s="853"/>
      <c r="BT88" s="854"/>
      <c r="BU88" s="854"/>
      <c r="BV88" s="854"/>
      <c r="BW88" s="854"/>
      <c r="BX88" s="854"/>
      <c r="BY88" s="854"/>
      <c r="BZ88" s="854"/>
      <c r="CA88" s="854"/>
      <c r="CB88" s="854"/>
      <c r="CC88" s="854"/>
      <c r="CD88" s="854"/>
      <c r="CE88" s="854"/>
      <c r="CF88" s="854"/>
      <c r="CG88" s="859"/>
      <c r="CH88" s="856"/>
      <c r="CI88" s="857"/>
      <c r="CJ88" s="857"/>
      <c r="CK88" s="857"/>
      <c r="CL88" s="858"/>
      <c r="CM88" s="856"/>
      <c r="CN88" s="857"/>
      <c r="CO88" s="857"/>
      <c r="CP88" s="857"/>
      <c r="CQ88" s="858"/>
      <c r="CR88" s="856"/>
      <c r="CS88" s="857"/>
      <c r="CT88" s="857"/>
      <c r="CU88" s="857"/>
      <c r="CV88" s="858"/>
      <c r="CW88" s="856"/>
      <c r="CX88" s="857"/>
      <c r="CY88" s="857"/>
      <c r="CZ88" s="857"/>
      <c r="DA88" s="858"/>
      <c r="DB88" s="856"/>
      <c r="DC88" s="857"/>
      <c r="DD88" s="857"/>
      <c r="DE88" s="857"/>
      <c r="DF88" s="858"/>
      <c r="DG88" s="856"/>
      <c r="DH88" s="857"/>
      <c r="DI88" s="857"/>
      <c r="DJ88" s="857"/>
      <c r="DK88" s="858"/>
      <c r="DL88" s="856"/>
      <c r="DM88" s="857"/>
      <c r="DN88" s="857"/>
      <c r="DO88" s="857"/>
      <c r="DP88" s="858"/>
      <c r="DQ88" s="856"/>
      <c r="DR88" s="857"/>
      <c r="DS88" s="857"/>
      <c r="DT88" s="857"/>
      <c r="DU88" s="858"/>
      <c r="DV88" s="853"/>
      <c r="DW88" s="854"/>
      <c r="DX88" s="854"/>
      <c r="DY88" s="854"/>
      <c r="DZ88" s="855"/>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53"/>
      <c r="BT89" s="854"/>
      <c r="BU89" s="854"/>
      <c r="BV89" s="854"/>
      <c r="BW89" s="854"/>
      <c r="BX89" s="854"/>
      <c r="BY89" s="854"/>
      <c r="BZ89" s="854"/>
      <c r="CA89" s="854"/>
      <c r="CB89" s="854"/>
      <c r="CC89" s="854"/>
      <c r="CD89" s="854"/>
      <c r="CE89" s="854"/>
      <c r="CF89" s="854"/>
      <c r="CG89" s="859"/>
      <c r="CH89" s="856"/>
      <c r="CI89" s="857"/>
      <c r="CJ89" s="857"/>
      <c r="CK89" s="857"/>
      <c r="CL89" s="858"/>
      <c r="CM89" s="856"/>
      <c r="CN89" s="857"/>
      <c r="CO89" s="857"/>
      <c r="CP89" s="857"/>
      <c r="CQ89" s="858"/>
      <c r="CR89" s="856"/>
      <c r="CS89" s="857"/>
      <c r="CT89" s="857"/>
      <c r="CU89" s="857"/>
      <c r="CV89" s="858"/>
      <c r="CW89" s="856"/>
      <c r="CX89" s="857"/>
      <c r="CY89" s="857"/>
      <c r="CZ89" s="857"/>
      <c r="DA89" s="858"/>
      <c r="DB89" s="856"/>
      <c r="DC89" s="857"/>
      <c r="DD89" s="857"/>
      <c r="DE89" s="857"/>
      <c r="DF89" s="858"/>
      <c r="DG89" s="856"/>
      <c r="DH89" s="857"/>
      <c r="DI89" s="857"/>
      <c r="DJ89" s="857"/>
      <c r="DK89" s="858"/>
      <c r="DL89" s="856"/>
      <c r="DM89" s="857"/>
      <c r="DN89" s="857"/>
      <c r="DO89" s="857"/>
      <c r="DP89" s="858"/>
      <c r="DQ89" s="856"/>
      <c r="DR89" s="857"/>
      <c r="DS89" s="857"/>
      <c r="DT89" s="857"/>
      <c r="DU89" s="858"/>
      <c r="DV89" s="853"/>
      <c r="DW89" s="854"/>
      <c r="DX89" s="854"/>
      <c r="DY89" s="854"/>
      <c r="DZ89" s="855"/>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53"/>
      <c r="BT90" s="854"/>
      <c r="BU90" s="854"/>
      <c r="BV90" s="854"/>
      <c r="BW90" s="854"/>
      <c r="BX90" s="854"/>
      <c r="BY90" s="854"/>
      <c r="BZ90" s="854"/>
      <c r="CA90" s="854"/>
      <c r="CB90" s="854"/>
      <c r="CC90" s="854"/>
      <c r="CD90" s="854"/>
      <c r="CE90" s="854"/>
      <c r="CF90" s="854"/>
      <c r="CG90" s="859"/>
      <c r="CH90" s="856"/>
      <c r="CI90" s="857"/>
      <c r="CJ90" s="857"/>
      <c r="CK90" s="857"/>
      <c r="CL90" s="858"/>
      <c r="CM90" s="856"/>
      <c r="CN90" s="857"/>
      <c r="CO90" s="857"/>
      <c r="CP90" s="857"/>
      <c r="CQ90" s="858"/>
      <c r="CR90" s="856"/>
      <c r="CS90" s="857"/>
      <c r="CT90" s="857"/>
      <c r="CU90" s="857"/>
      <c r="CV90" s="858"/>
      <c r="CW90" s="856"/>
      <c r="CX90" s="857"/>
      <c r="CY90" s="857"/>
      <c r="CZ90" s="857"/>
      <c r="DA90" s="858"/>
      <c r="DB90" s="856"/>
      <c r="DC90" s="857"/>
      <c r="DD90" s="857"/>
      <c r="DE90" s="857"/>
      <c r="DF90" s="858"/>
      <c r="DG90" s="856"/>
      <c r="DH90" s="857"/>
      <c r="DI90" s="857"/>
      <c r="DJ90" s="857"/>
      <c r="DK90" s="858"/>
      <c r="DL90" s="856"/>
      <c r="DM90" s="857"/>
      <c r="DN90" s="857"/>
      <c r="DO90" s="857"/>
      <c r="DP90" s="858"/>
      <c r="DQ90" s="856"/>
      <c r="DR90" s="857"/>
      <c r="DS90" s="857"/>
      <c r="DT90" s="857"/>
      <c r="DU90" s="858"/>
      <c r="DV90" s="853"/>
      <c r="DW90" s="854"/>
      <c r="DX90" s="854"/>
      <c r="DY90" s="854"/>
      <c r="DZ90" s="855"/>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53"/>
      <c r="BT91" s="854"/>
      <c r="BU91" s="854"/>
      <c r="BV91" s="854"/>
      <c r="BW91" s="854"/>
      <c r="BX91" s="854"/>
      <c r="BY91" s="854"/>
      <c r="BZ91" s="854"/>
      <c r="CA91" s="854"/>
      <c r="CB91" s="854"/>
      <c r="CC91" s="854"/>
      <c r="CD91" s="854"/>
      <c r="CE91" s="854"/>
      <c r="CF91" s="854"/>
      <c r="CG91" s="859"/>
      <c r="CH91" s="856"/>
      <c r="CI91" s="857"/>
      <c r="CJ91" s="857"/>
      <c r="CK91" s="857"/>
      <c r="CL91" s="858"/>
      <c r="CM91" s="856"/>
      <c r="CN91" s="857"/>
      <c r="CO91" s="857"/>
      <c r="CP91" s="857"/>
      <c r="CQ91" s="858"/>
      <c r="CR91" s="856"/>
      <c r="CS91" s="857"/>
      <c r="CT91" s="857"/>
      <c r="CU91" s="857"/>
      <c r="CV91" s="858"/>
      <c r="CW91" s="856"/>
      <c r="CX91" s="857"/>
      <c r="CY91" s="857"/>
      <c r="CZ91" s="857"/>
      <c r="DA91" s="858"/>
      <c r="DB91" s="856"/>
      <c r="DC91" s="857"/>
      <c r="DD91" s="857"/>
      <c r="DE91" s="857"/>
      <c r="DF91" s="858"/>
      <c r="DG91" s="856"/>
      <c r="DH91" s="857"/>
      <c r="DI91" s="857"/>
      <c r="DJ91" s="857"/>
      <c r="DK91" s="858"/>
      <c r="DL91" s="856"/>
      <c r="DM91" s="857"/>
      <c r="DN91" s="857"/>
      <c r="DO91" s="857"/>
      <c r="DP91" s="858"/>
      <c r="DQ91" s="856"/>
      <c r="DR91" s="857"/>
      <c r="DS91" s="857"/>
      <c r="DT91" s="857"/>
      <c r="DU91" s="858"/>
      <c r="DV91" s="853"/>
      <c r="DW91" s="854"/>
      <c r="DX91" s="854"/>
      <c r="DY91" s="854"/>
      <c r="DZ91" s="855"/>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53"/>
      <c r="BT92" s="854"/>
      <c r="BU92" s="854"/>
      <c r="BV92" s="854"/>
      <c r="BW92" s="854"/>
      <c r="BX92" s="854"/>
      <c r="BY92" s="854"/>
      <c r="BZ92" s="854"/>
      <c r="CA92" s="854"/>
      <c r="CB92" s="854"/>
      <c r="CC92" s="854"/>
      <c r="CD92" s="854"/>
      <c r="CE92" s="854"/>
      <c r="CF92" s="854"/>
      <c r="CG92" s="859"/>
      <c r="CH92" s="856"/>
      <c r="CI92" s="857"/>
      <c r="CJ92" s="857"/>
      <c r="CK92" s="857"/>
      <c r="CL92" s="858"/>
      <c r="CM92" s="856"/>
      <c r="CN92" s="857"/>
      <c r="CO92" s="857"/>
      <c r="CP92" s="857"/>
      <c r="CQ92" s="858"/>
      <c r="CR92" s="856"/>
      <c r="CS92" s="857"/>
      <c r="CT92" s="857"/>
      <c r="CU92" s="857"/>
      <c r="CV92" s="858"/>
      <c r="CW92" s="856"/>
      <c r="CX92" s="857"/>
      <c r="CY92" s="857"/>
      <c r="CZ92" s="857"/>
      <c r="DA92" s="858"/>
      <c r="DB92" s="856"/>
      <c r="DC92" s="857"/>
      <c r="DD92" s="857"/>
      <c r="DE92" s="857"/>
      <c r="DF92" s="858"/>
      <c r="DG92" s="856"/>
      <c r="DH92" s="857"/>
      <c r="DI92" s="857"/>
      <c r="DJ92" s="857"/>
      <c r="DK92" s="858"/>
      <c r="DL92" s="856"/>
      <c r="DM92" s="857"/>
      <c r="DN92" s="857"/>
      <c r="DO92" s="857"/>
      <c r="DP92" s="858"/>
      <c r="DQ92" s="856"/>
      <c r="DR92" s="857"/>
      <c r="DS92" s="857"/>
      <c r="DT92" s="857"/>
      <c r="DU92" s="858"/>
      <c r="DV92" s="853"/>
      <c r="DW92" s="854"/>
      <c r="DX92" s="854"/>
      <c r="DY92" s="854"/>
      <c r="DZ92" s="855"/>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53"/>
      <c r="BT93" s="854"/>
      <c r="BU93" s="854"/>
      <c r="BV93" s="854"/>
      <c r="BW93" s="854"/>
      <c r="BX93" s="854"/>
      <c r="BY93" s="854"/>
      <c r="BZ93" s="854"/>
      <c r="CA93" s="854"/>
      <c r="CB93" s="854"/>
      <c r="CC93" s="854"/>
      <c r="CD93" s="854"/>
      <c r="CE93" s="854"/>
      <c r="CF93" s="854"/>
      <c r="CG93" s="859"/>
      <c r="CH93" s="856"/>
      <c r="CI93" s="857"/>
      <c r="CJ93" s="857"/>
      <c r="CK93" s="857"/>
      <c r="CL93" s="858"/>
      <c r="CM93" s="856"/>
      <c r="CN93" s="857"/>
      <c r="CO93" s="857"/>
      <c r="CP93" s="857"/>
      <c r="CQ93" s="858"/>
      <c r="CR93" s="856"/>
      <c r="CS93" s="857"/>
      <c r="CT93" s="857"/>
      <c r="CU93" s="857"/>
      <c r="CV93" s="858"/>
      <c r="CW93" s="856"/>
      <c r="CX93" s="857"/>
      <c r="CY93" s="857"/>
      <c r="CZ93" s="857"/>
      <c r="DA93" s="858"/>
      <c r="DB93" s="856"/>
      <c r="DC93" s="857"/>
      <c r="DD93" s="857"/>
      <c r="DE93" s="857"/>
      <c r="DF93" s="858"/>
      <c r="DG93" s="856"/>
      <c r="DH93" s="857"/>
      <c r="DI93" s="857"/>
      <c r="DJ93" s="857"/>
      <c r="DK93" s="858"/>
      <c r="DL93" s="856"/>
      <c r="DM93" s="857"/>
      <c r="DN93" s="857"/>
      <c r="DO93" s="857"/>
      <c r="DP93" s="858"/>
      <c r="DQ93" s="856"/>
      <c r="DR93" s="857"/>
      <c r="DS93" s="857"/>
      <c r="DT93" s="857"/>
      <c r="DU93" s="858"/>
      <c r="DV93" s="853"/>
      <c r="DW93" s="854"/>
      <c r="DX93" s="854"/>
      <c r="DY93" s="854"/>
      <c r="DZ93" s="855"/>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53"/>
      <c r="BT94" s="854"/>
      <c r="BU94" s="854"/>
      <c r="BV94" s="854"/>
      <c r="BW94" s="854"/>
      <c r="BX94" s="854"/>
      <c r="BY94" s="854"/>
      <c r="BZ94" s="854"/>
      <c r="CA94" s="854"/>
      <c r="CB94" s="854"/>
      <c r="CC94" s="854"/>
      <c r="CD94" s="854"/>
      <c r="CE94" s="854"/>
      <c r="CF94" s="854"/>
      <c r="CG94" s="859"/>
      <c r="CH94" s="856"/>
      <c r="CI94" s="857"/>
      <c r="CJ94" s="857"/>
      <c r="CK94" s="857"/>
      <c r="CL94" s="858"/>
      <c r="CM94" s="856"/>
      <c r="CN94" s="857"/>
      <c r="CO94" s="857"/>
      <c r="CP94" s="857"/>
      <c r="CQ94" s="858"/>
      <c r="CR94" s="856"/>
      <c r="CS94" s="857"/>
      <c r="CT94" s="857"/>
      <c r="CU94" s="857"/>
      <c r="CV94" s="858"/>
      <c r="CW94" s="856"/>
      <c r="CX94" s="857"/>
      <c r="CY94" s="857"/>
      <c r="CZ94" s="857"/>
      <c r="DA94" s="858"/>
      <c r="DB94" s="856"/>
      <c r="DC94" s="857"/>
      <c r="DD94" s="857"/>
      <c r="DE94" s="857"/>
      <c r="DF94" s="858"/>
      <c r="DG94" s="856"/>
      <c r="DH94" s="857"/>
      <c r="DI94" s="857"/>
      <c r="DJ94" s="857"/>
      <c r="DK94" s="858"/>
      <c r="DL94" s="856"/>
      <c r="DM94" s="857"/>
      <c r="DN94" s="857"/>
      <c r="DO94" s="857"/>
      <c r="DP94" s="858"/>
      <c r="DQ94" s="856"/>
      <c r="DR94" s="857"/>
      <c r="DS94" s="857"/>
      <c r="DT94" s="857"/>
      <c r="DU94" s="858"/>
      <c r="DV94" s="853"/>
      <c r="DW94" s="854"/>
      <c r="DX94" s="854"/>
      <c r="DY94" s="854"/>
      <c r="DZ94" s="855"/>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53"/>
      <c r="BT95" s="854"/>
      <c r="BU95" s="854"/>
      <c r="BV95" s="854"/>
      <c r="BW95" s="854"/>
      <c r="BX95" s="854"/>
      <c r="BY95" s="854"/>
      <c r="BZ95" s="854"/>
      <c r="CA95" s="854"/>
      <c r="CB95" s="854"/>
      <c r="CC95" s="854"/>
      <c r="CD95" s="854"/>
      <c r="CE95" s="854"/>
      <c r="CF95" s="854"/>
      <c r="CG95" s="859"/>
      <c r="CH95" s="856"/>
      <c r="CI95" s="857"/>
      <c r="CJ95" s="857"/>
      <c r="CK95" s="857"/>
      <c r="CL95" s="858"/>
      <c r="CM95" s="856"/>
      <c r="CN95" s="857"/>
      <c r="CO95" s="857"/>
      <c r="CP95" s="857"/>
      <c r="CQ95" s="858"/>
      <c r="CR95" s="856"/>
      <c r="CS95" s="857"/>
      <c r="CT95" s="857"/>
      <c r="CU95" s="857"/>
      <c r="CV95" s="858"/>
      <c r="CW95" s="856"/>
      <c r="CX95" s="857"/>
      <c r="CY95" s="857"/>
      <c r="CZ95" s="857"/>
      <c r="DA95" s="858"/>
      <c r="DB95" s="856"/>
      <c r="DC95" s="857"/>
      <c r="DD95" s="857"/>
      <c r="DE95" s="857"/>
      <c r="DF95" s="858"/>
      <c r="DG95" s="856"/>
      <c r="DH95" s="857"/>
      <c r="DI95" s="857"/>
      <c r="DJ95" s="857"/>
      <c r="DK95" s="858"/>
      <c r="DL95" s="856"/>
      <c r="DM95" s="857"/>
      <c r="DN95" s="857"/>
      <c r="DO95" s="857"/>
      <c r="DP95" s="858"/>
      <c r="DQ95" s="856"/>
      <c r="DR95" s="857"/>
      <c r="DS95" s="857"/>
      <c r="DT95" s="857"/>
      <c r="DU95" s="858"/>
      <c r="DV95" s="853"/>
      <c r="DW95" s="854"/>
      <c r="DX95" s="854"/>
      <c r="DY95" s="854"/>
      <c r="DZ95" s="855"/>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53"/>
      <c r="BT96" s="854"/>
      <c r="BU96" s="854"/>
      <c r="BV96" s="854"/>
      <c r="BW96" s="854"/>
      <c r="BX96" s="854"/>
      <c r="BY96" s="854"/>
      <c r="BZ96" s="854"/>
      <c r="CA96" s="854"/>
      <c r="CB96" s="854"/>
      <c r="CC96" s="854"/>
      <c r="CD96" s="854"/>
      <c r="CE96" s="854"/>
      <c r="CF96" s="854"/>
      <c r="CG96" s="859"/>
      <c r="CH96" s="856"/>
      <c r="CI96" s="857"/>
      <c r="CJ96" s="857"/>
      <c r="CK96" s="857"/>
      <c r="CL96" s="858"/>
      <c r="CM96" s="856"/>
      <c r="CN96" s="857"/>
      <c r="CO96" s="857"/>
      <c r="CP96" s="857"/>
      <c r="CQ96" s="858"/>
      <c r="CR96" s="856"/>
      <c r="CS96" s="857"/>
      <c r="CT96" s="857"/>
      <c r="CU96" s="857"/>
      <c r="CV96" s="858"/>
      <c r="CW96" s="856"/>
      <c r="CX96" s="857"/>
      <c r="CY96" s="857"/>
      <c r="CZ96" s="857"/>
      <c r="DA96" s="858"/>
      <c r="DB96" s="856"/>
      <c r="DC96" s="857"/>
      <c r="DD96" s="857"/>
      <c r="DE96" s="857"/>
      <c r="DF96" s="858"/>
      <c r="DG96" s="856"/>
      <c r="DH96" s="857"/>
      <c r="DI96" s="857"/>
      <c r="DJ96" s="857"/>
      <c r="DK96" s="858"/>
      <c r="DL96" s="856"/>
      <c r="DM96" s="857"/>
      <c r="DN96" s="857"/>
      <c r="DO96" s="857"/>
      <c r="DP96" s="858"/>
      <c r="DQ96" s="856"/>
      <c r="DR96" s="857"/>
      <c r="DS96" s="857"/>
      <c r="DT96" s="857"/>
      <c r="DU96" s="858"/>
      <c r="DV96" s="853"/>
      <c r="DW96" s="854"/>
      <c r="DX96" s="854"/>
      <c r="DY96" s="854"/>
      <c r="DZ96" s="855"/>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53"/>
      <c r="BT97" s="854"/>
      <c r="BU97" s="854"/>
      <c r="BV97" s="854"/>
      <c r="BW97" s="854"/>
      <c r="BX97" s="854"/>
      <c r="BY97" s="854"/>
      <c r="BZ97" s="854"/>
      <c r="CA97" s="854"/>
      <c r="CB97" s="854"/>
      <c r="CC97" s="854"/>
      <c r="CD97" s="854"/>
      <c r="CE97" s="854"/>
      <c r="CF97" s="854"/>
      <c r="CG97" s="859"/>
      <c r="CH97" s="856"/>
      <c r="CI97" s="857"/>
      <c r="CJ97" s="857"/>
      <c r="CK97" s="857"/>
      <c r="CL97" s="858"/>
      <c r="CM97" s="856"/>
      <c r="CN97" s="857"/>
      <c r="CO97" s="857"/>
      <c r="CP97" s="857"/>
      <c r="CQ97" s="858"/>
      <c r="CR97" s="856"/>
      <c r="CS97" s="857"/>
      <c r="CT97" s="857"/>
      <c r="CU97" s="857"/>
      <c r="CV97" s="858"/>
      <c r="CW97" s="856"/>
      <c r="CX97" s="857"/>
      <c r="CY97" s="857"/>
      <c r="CZ97" s="857"/>
      <c r="DA97" s="858"/>
      <c r="DB97" s="856"/>
      <c r="DC97" s="857"/>
      <c r="DD97" s="857"/>
      <c r="DE97" s="857"/>
      <c r="DF97" s="858"/>
      <c r="DG97" s="856"/>
      <c r="DH97" s="857"/>
      <c r="DI97" s="857"/>
      <c r="DJ97" s="857"/>
      <c r="DK97" s="858"/>
      <c r="DL97" s="856"/>
      <c r="DM97" s="857"/>
      <c r="DN97" s="857"/>
      <c r="DO97" s="857"/>
      <c r="DP97" s="858"/>
      <c r="DQ97" s="856"/>
      <c r="DR97" s="857"/>
      <c r="DS97" s="857"/>
      <c r="DT97" s="857"/>
      <c r="DU97" s="858"/>
      <c r="DV97" s="853"/>
      <c r="DW97" s="854"/>
      <c r="DX97" s="854"/>
      <c r="DY97" s="854"/>
      <c r="DZ97" s="855"/>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53"/>
      <c r="BT98" s="854"/>
      <c r="BU98" s="854"/>
      <c r="BV98" s="854"/>
      <c r="BW98" s="854"/>
      <c r="BX98" s="854"/>
      <c r="BY98" s="854"/>
      <c r="BZ98" s="854"/>
      <c r="CA98" s="854"/>
      <c r="CB98" s="854"/>
      <c r="CC98" s="854"/>
      <c r="CD98" s="854"/>
      <c r="CE98" s="854"/>
      <c r="CF98" s="854"/>
      <c r="CG98" s="859"/>
      <c r="CH98" s="856"/>
      <c r="CI98" s="857"/>
      <c r="CJ98" s="857"/>
      <c r="CK98" s="857"/>
      <c r="CL98" s="858"/>
      <c r="CM98" s="856"/>
      <c r="CN98" s="857"/>
      <c r="CO98" s="857"/>
      <c r="CP98" s="857"/>
      <c r="CQ98" s="858"/>
      <c r="CR98" s="856"/>
      <c r="CS98" s="857"/>
      <c r="CT98" s="857"/>
      <c r="CU98" s="857"/>
      <c r="CV98" s="858"/>
      <c r="CW98" s="856"/>
      <c r="CX98" s="857"/>
      <c r="CY98" s="857"/>
      <c r="CZ98" s="857"/>
      <c r="DA98" s="858"/>
      <c r="DB98" s="856"/>
      <c r="DC98" s="857"/>
      <c r="DD98" s="857"/>
      <c r="DE98" s="857"/>
      <c r="DF98" s="858"/>
      <c r="DG98" s="856"/>
      <c r="DH98" s="857"/>
      <c r="DI98" s="857"/>
      <c r="DJ98" s="857"/>
      <c r="DK98" s="858"/>
      <c r="DL98" s="856"/>
      <c r="DM98" s="857"/>
      <c r="DN98" s="857"/>
      <c r="DO98" s="857"/>
      <c r="DP98" s="858"/>
      <c r="DQ98" s="856"/>
      <c r="DR98" s="857"/>
      <c r="DS98" s="857"/>
      <c r="DT98" s="857"/>
      <c r="DU98" s="858"/>
      <c r="DV98" s="853"/>
      <c r="DW98" s="854"/>
      <c r="DX98" s="854"/>
      <c r="DY98" s="854"/>
      <c r="DZ98" s="855"/>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53"/>
      <c r="BT99" s="854"/>
      <c r="BU99" s="854"/>
      <c r="BV99" s="854"/>
      <c r="BW99" s="854"/>
      <c r="BX99" s="854"/>
      <c r="BY99" s="854"/>
      <c r="BZ99" s="854"/>
      <c r="CA99" s="854"/>
      <c r="CB99" s="854"/>
      <c r="CC99" s="854"/>
      <c r="CD99" s="854"/>
      <c r="CE99" s="854"/>
      <c r="CF99" s="854"/>
      <c r="CG99" s="859"/>
      <c r="CH99" s="856"/>
      <c r="CI99" s="857"/>
      <c r="CJ99" s="857"/>
      <c r="CK99" s="857"/>
      <c r="CL99" s="858"/>
      <c r="CM99" s="856"/>
      <c r="CN99" s="857"/>
      <c r="CO99" s="857"/>
      <c r="CP99" s="857"/>
      <c r="CQ99" s="858"/>
      <c r="CR99" s="856"/>
      <c r="CS99" s="857"/>
      <c r="CT99" s="857"/>
      <c r="CU99" s="857"/>
      <c r="CV99" s="858"/>
      <c r="CW99" s="856"/>
      <c r="CX99" s="857"/>
      <c r="CY99" s="857"/>
      <c r="CZ99" s="857"/>
      <c r="DA99" s="858"/>
      <c r="DB99" s="856"/>
      <c r="DC99" s="857"/>
      <c r="DD99" s="857"/>
      <c r="DE99" s="857"/>
      <c r="DF99" s="858"/>
      <c r="DG99" s="856"/>
      <c r="DH99" s="857"/>
      <c r="DI99" s="857"/>
      <c r="DJ99" s="857"/>
      <c r="DK99" s="858"/>
      <c r="DL99" s="856"/>
      <c r="DM99" s="857"/>
      <c r="DN99" s="857"/>
      <c r="DO99" s="857"/>
      <c r="DP99" s="858"/>
      <c r="DQ99" s="856"/>
      <c r="DR99" s="857"/>
      <c r="DS99" s="857"/>
      <c r="DT99" s="857"/>
      <c r="DU99" s="858"/>
      <c r="DV99" s="853"/>
      <c r="DW99" s="854"/>
      <c r="DX99" s="854"/>
      <c r="DY99" s="854"/>
      <c r="DZ99" s="855"/>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53"/>
      <c r="BT100" s="854"/>
      <c r="BU100" s="854"/>
      <c r="BV100" s="854"/>
      <c r="BW100" s="854"/>
      <c r="BX100" s="854"/>
      <c r="BY100" s="854"/>
      <c r="BZ100" s="854"/>
      <c r="CA100" s="854"/>
      <c r="CB100" s="854"/>
      <c r="CC100" s="854"/>
      <c r="CD100" s="854"/>
      <c r="CE100" s="854"/>
      <c r="CF100" s="854"/>
      <c r="CG100" s="859"/>
      <c r="CH100" s="856"/>
      <c r="CI100" s="857"/>
      <c r="CJ100" s="857"/>
      <c r="CK100" s="857"/>
      <c r="CL100" s="858"/>
      <c r="CM100" s="856"/>
      <c r="CN100" s="857"/>
      <c r="CO100" s="857"/>
      <c r="CP100" s="857"/>
      <c r="CQ100" s="858"/>
      <c r="CR100" s="856"/>
      <c r="CS100" s="857"/>
      <c r="CT100" s="857"/>
      <c r="CU100" s="857"/>
      <c r="CV100" s="858"/>
      <c r="CW100" s="856"/>
      <c r="CX100" s="857"/>
      <c r="CY100" s="857"/>
      <c r="CZ100" s="857"/>
      <c r="DA100" s="858"/>
      <c r="DB100" s="856"/>
      <c r="DC100" s="857"/>
      <c r="DD100" s="857"/>
      <c r="DE100" s="857"/>
      <c r="DF100" s="858"/>
      <c r="DG100" s="856"/>
      <c r="DH100" s="857"/>
      <c r="DI100" s="857"/>
      <c r="DJ100" s="857"/>
      <c r="DK100" s="858"/>
      <c r="DL100" s="856"/>
      <c r="DM100" s="857"/>
      <c r="DN100" s="857"/>
      <c r="DO100" s="857"/>
      <c r="DP100" s="858"/>
      <c r="DQ100" s="856"/>
      <c r="DR100" s="857"/>
      <c r="DS100" s="857"/>
      <c r="DT100" s="857"/>
      <c r="DU100" s="858"/>
      <c r="DV100" s="853"/>
      <c r="DW100" s="854"/>
      <c r="DX100" s="854"/>
      <c r="DY100" s="854"/>
      <c r="DZ100" s="855"/>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53"/>
      <c r="BT101" s="854"/>
      <c r="BU101" s="854"/>
      <c r="BV101" s="854"/>
      <c r="BW101" s="854"/>
      <c r="BX101" s="854"/>
      <c r="BY101" s="854"/>
      <c r="BZ101" s="854"/>
      <c r="CA101" s="854"/>
      <c r="CB101" s="854"/>
      <c r="CC101" s="854"/>
      <c r="CD101" s="854"/>
      <c r="CE101" s="854"/>
      <c r="CF101" s="854"/>
      <c r="CG101" s="859"/>
      <c r="CH101" s="856"/>
      <c r="CI101" s="857"/>
      <c r="CJ101" s="857"/>
      <c r="CK101" s="857"/>
      <c r="CL101" s="858"/>
      <c r="CM101" s="856"/>
      <c r="CN101" s="857"/>
      <c r="CO101" s="857"/>
      <c r="CP101" s="857"/>
      <c r="CQ101" s="858"/>
      <c r="CR101" s="856"/>
      <c r="CS101" s="857"/>
      <c r="CT101" s="857"/>
      <c r="CU101" s="857"/>
      <c r="CV101" s="858"/>
      <c r="CW101" s="856"/>
      <c r="CX101" s="857"/>
      <c r="CY101" s="857"/>
      <c r="CZ101" s="857"/>
      <c r="DA101" s="858"/>
      <c r="DB101" s="856"/>
      <c r="DC101" s="857"/>
      <c r="DD101" s="857"/>
      <c r="DE101" s="857"/>
      <c r="DF101" s="858"/>
      <c r="DG101" s="856"/>
      <c r="DH101" s="857"/>
      <c r="DI101" s="857"/>
      <c r="DJ101" s="857"/>
      <c r="DK101" s="858"/>
      <c r="DL101" s="856"/>
      <c r="DM101" s="857"/>
      <c r="DN101" s="857"/>
      <c r="DO101" s="857"/>
      <c r="DP101" s="858"/>
      <c r="DQ101" s="856"/>
      <c r="DR101" s="857"/>
      <c r="DS101" s="857"/>
      <c r="DT101" s="857"/>
      <c r="DU101" s="858"/>
      <c r="DV101" s="853"/>
      <c r="DW101" s="854"/>
      <c r="DX101" s="854"/>
      <c r="DY101" s="854"/>
      <c r="DZ101" s="855"/>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330</v>
      </c>
      <c r="BR102" s="783" t="s">
        <v>363</v>
      </c>
      <c r="BS102" s="784"/>
      <c r="BT102" s="784"/>
      <c r="BU102" s="784"/>
      <c r="BV102" s="784"/>
      <c r="BW102" s="784"/>
      <c r="BX102" s="784"/>
      <c r="BY102" s="784"/>
      <c r="BZ102" s="784"/>
      <c r="CA102" s="784"/>
      <c r="CB102" s="784"/>
      <c r="CC102" s="784"/>
      <c r="CD102" s="784"/>
      <c r="CE102" s="784"/>
      <c r="CF102" s="784"/>
      <c r="CG102" s="785"/>
      <c r="CH102" s="881"/>
      <c r="CI102" s="882"/>
      <c r="CJ102" s="882"/>
      <c r="CK102" s="882"/>
      <c r="CL102" s="883"/>
      <c r="CM102" s="881"/>
      <c r="CN102" s="882"/>
      <c r="CO102" s="882"/>
      <c r="CP102" s="882"/>
      <c r="CQ102" s="883"/>
      <c r="CR102" s="884">
        <f>+CR7+CR8+CR9+CR10</f>
        <v>105</v>
      </c>
      <c r="CS102" s="846"/>
      <c r="CT102" s="846"/>
      <c r="CU102" s="846"/>
      <c r="CV102" s="885"/>
      <c r="CW102" s="884" t="str">
        <f>+CW8</f>
        <v>-</v>
      </c>
      <c r="CX102" s="846"/>
      <c r="CY102" s="846"/>
      <c r="CZ102" s="846"/>
      <c r="DA102" s="885"/>
      <c r="DB102" s="884" t="s">
        <v>322</v>
      </c>
      <c r="DC102" s="846"/>
      <c r="DD102" s="846"/>
      <c r="DE102" s="846"/>
      <c r="DF102" s="885"/>
      <c r="DG102" s="884" t="s">
        <v>322</v>
      </c>
      <c r="DH102" s="846"/>
      <c r="DI102" s="846"/>
      <c r="DJ102" s="846"/>
      <c r="DK102" s="885"/>
      <c r="DL102" s="884">
        <f>+DL7</f>
        <v>24</v>
      </c>
      <c r="DM102" s="846"/>
      <c r="DN102" s="846"/>
      <c r="DO102" s="846"/>
      <c r="DP102" s="885"/>
      <c r="DQ102" s="884">
        <f>+DQ7</f>
        <v>22</v>
      </c>
      <c r="DR102" s="846"/>
      <c r="DS102" s="846"/>
      <c r="DT102" s="846"/>
      <c r="DU102" s="885"/>
      <c r="DV102" s="783"/>
      <c r="DW102" s="784"/>
      <c r="DX102" s="784"/>
      <c r="DY102" s="784"/>
      <c r="DZ102" s="908"/>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09" t="s">
        <v>364</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0" t="s">
        <v>365</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366</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367</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1" t="s">
        <v>368</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369</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89" customFormat="1" ht="26.25" customHeight="1" x14ac:dyDescent="0.2">
      <c r="A109" s="906" t="s">
        <v>370</v>
      </c>
      <c r="B109" s="887"/>
      <c r="C109" s="887"/>
      <c r="D109" s="887"/>
      <c r="E109" s="887"/>
      <c r="F109" s="887"/>
      <c r="G109" s="887"/>
      <c r="H109" s="887"/>
      <c r="I109" s="887"/>
      <c r="J109" s="887"/>
      <c r="K109" s="887"/>
      <c r="L109" s="887"/>
      <c r="M109" s="887"/>
      <c r="N109" s="887"/>
      <c r="O109" s="887"/>
      <c r="P109" s="887"/>
      <c r="Q109" s="887"/>
      <c r="R109" s="887"/>
      <c r="S109" s="887"/>
      <c r="T109" s="887"/>
      <c r="U109" s="887"/>
      <c r="V109" s="887"/>
      <c r="W109" s="887"/>
      <c r="X109" s="887"/>
      <c r="Y109" s="887"/>
      <c r="Z109" s="888"/>
      <c r="AA109" s="886" t="s">
        <v>371</v>
      </c>
      <c r="AB109" s="887"/>
      <c r="AC109" s="887"/>
      <c r="AD109" s="887"/>
      <c r="AE109" s="888"/>
      <c r="AF109" s="886" t="s">
        <v>372</v>
      </c>
      <c r="AG109" s="887"/>
      <c r="AH109" s="887"/>
      <c r="AI109" s="887"/>
      <c r="AJ109" s="888"/>
      <c r="AK109" s="886" t="s">
        <v>239</v>
      </c>
      <c r="AL109" s="887"/>
      <c r="AM109" s="887"/>
      <c r="AN109" s="887"/>
      <c r="AO109" s="888"/>
      <c r="AP109" s="886" t="s">
        <v>373</v>
      </c>
      <c r="AQ109" s="887"/>
      <c r="AR109" s="887"/>
      <c r="AS109" s="887"/>
      <c r="AT109" s="889"/>
      <c r="AU109" s="906" t="s">
        <v>370</v>
      </c>
      <c r="AV109" s="887"/>
      <c r="AW109" s="887"/>
      <c r="AX109" s="887"/>
      <c r="AY109" s="887"/>
      <c r="AZ109" s="887"/>
      <c r="BA109" s="887"/>
      <c r="BB109" s="887"/>
      <c r="BC109" s="887"/>
      <c r="BD109" s="887"/>
      <c r="BE109" s="887"/>
      <c r="BF109" s="887"/>
      <c r="BG109" s="887"/>
      <c r="BH109" s="887"/>
      <c r="BI109" s="887"/>
      <c r="BJ109" s="887"/>
      <c r="BK109" s="887"/>
      <c r="BL109" s="887"/>
      <c r="BM109" s="887"/>
      <c r="BN109" s="887"/>
      <c r="BO109" s="887"/>
      <c r="BP109" s="888"/>
      <c r="BQ109" s="886" t="s">
        <v>371</v>
      </c>
      <c r="BR109" s="887"/>
      <c r="BS109" s="887"/>
      <c r="BT109" s="887"/>
      <c r="BU109" s="888"/>
      <c r="BV109" s="886" t="s">
        <v>372</v>
      </c>
      <c r="BW109" s="887"/>
      <c r="BX109" s="887"/>
      <c r="BY109" s="887"/>
      <c r="BZ109" s="888"/>
      <c r="CA109" s="886" t="s">
        <v>239</v>
      </c>
      <c r="CB109" s="887"/>
      <c r="CC109" s="887"/>
      <c r="CD109" s="887"/>
      <c r="CE109" s="888"/>
      <c r="CF109" s="907" t="s">
        <v>373</v>
      </c>
      <c r="CG109" s="907"/>
      <c r="CH109" s="907"/>
      <c r="CI109" s="907"/>
      <c r="CJ109" s="907"/>
      <c r="CK109" s="886" t="s">
        <v>374</v>
      </c>
      <c r="CL109" s="887"/>
      <c r="CM109" s="887"/>
      <c r="CN109" s="887"/>
      <c r="CO109" s="887"/>
      <c r="CP109" s="887"/>
      <c r="CQ109" s="887"/>
      <c r="CR109" s="887"/>
      <c r="CS109" s="887"/>
      <c r="CT109" s="887"/>
      <c r="CU109" s="887"/>
      <c r="CV109" s="887"/>
      <c r="CW109" s="887"/>
      <c r="CX109" s="887"/>
      <c r="CY109" s="887"/>
      <c r="CZ109" s="887"/>
      <c r="DA109" s="887"/>
      <c r="DB109" s="887"/>
      <c r="DC109" s="887"/>
      <c r="DD109" s="887"/>
      <c r="DE109" s="887"/>
      <c r="DF109" s="888"/>
      <c r="DG109" s="886" t="s">
        <v>371</v>
      </c>
      <c r="DH109" s="887"/>
      <c r="DI109" s="887"/>
      <c r="DJ109" s="887"/>
      <c r="DK109" s="888"/>
      <c r="DL109" s="886" t="s">
        <v>372</v>
      </c>
      <c r="DM109" s="887"/>
      <c r="DN109" s="887"/>
      <c r="DO109" s="887"/>
      <c r="DP109" s="888"/>
      <c r="DQ109" s="886" t="s">
        <v>239</v>
      </c>
      <c r="DR109" s="887"/>
      <c r="DS109" s="887"/>
      <c r="DT109" s="887"/>
      <c r="DU109" s="888"/>
      <c r="DV109" s="886" t="s">
        <v>373</v>
      </c>
      <c r="DW109" s="887"/>
      <c r="DX109" s="887"/>
      <c r="DY109" s="887"/>
      <c r="DZ109" s="889"/>
    </row>
    <row r="110" spans="1:131" s="89" customFormat="1" ht="26.25" customHeight="1" x14ac:dyDescent="0.2">
      <c r="A110" s="890" t="s">
        <v>375</v>
      </c>
      <c r="B110" s="891"/>
      <c r="C110" s="891"/>
      <c r="D110" s="891"/>
      <c r="E110" s="891"/>
      <c r="F110" s="891"/>
      <c r="G110" s="891"/>
      <c r="H110" s="891"/>
      <c r="I110" s="891"/>
      <c r="J110" s="891"/>
      <c r="K110" s="891"/>
      <c r="L110" s="891"/>
      <c r="M110" s="891"/>
      <c r="N110" s="891"/>
      <c r="O110" s="891"/>
      <c r="P110" s="891"/>
      <c r="Q110" s="891"/>
      <c r="R110" s="891"/>
      <c r="S110" s="891"/>
      <c r="T110" s="891"/>
      <c r="U110" s="891"/>
      <c r="V110" s="891"/>
      <c r="W110" s="891"/>
      <c r="X110" s="891"/>
      <c r="Y110" s="891"/>
      <c r="Z110" s="892"/>
      <c r="AA110" s="893">
        <v>2231535</v>
      </c>
      <c r="AB110" s="894"/>
      <c r="AC110" s="894"/>
      <c r="AD110" s="894"/>
      <c r="AE110" s="895"/>
      <c r="AF110" s="896">
        <v>2286338</v>
      </c>
      <c r="AG110" s="894"/>
      <c r="AH110" s="894"/>
      <c r="AI110" s="894"/>
      <c r="AJ110" s="895"/>
      <c r="AK110" s="896">
        <v>2319203</v>
      </c>
      <c r="AL110" s="894"/>
      <c r="AM110" s="894"/>
      <c r="AN110" s="894"/>
      <c r="AO110" s="895"/>
      <c r="AP110" s="897">
        <v>18.600000000000001</v>
      </c>
      <c r="AQ110" s="898"/>
      <c r="AR110" s="898"/>
      <c r="AS110" s="898"/>
      <c r="AT110" s="899"/>
      <c r="AU110" s="900" t="s">
        <v>376</v>
      </c>
      <c r="AV110" s="901"/>
      <c r="AW110" s="901"/>
      <c r="AX110" s="901"/>
      <c r="AY110" s="901"/>
      <c r="AZ110" s="923" t="s">
        <v>377</v>
      </c>
      <c r="BA110" s="891"/>
      <c r="BB110" s="891"/>
      <c r="BC110" s="891"/>
      <c r="BD110" s="891"/>
      <c r="BE110" s="891"/>
      <c r="BF110" s="891"/>
      <c r="BG110" s="891"/>
      <c r="BH110" s="891"/>
      <c r="BI110" s="891"/>
      <c r="BJ110" s="891"/>
      <c r="BK110" s="891"/>
      <c r="BL110" s="891"/>
      <c r="BM110" s="891"/>
      <c r="BN110" s="891"/>
      <c r="BO110" s="891"/>
      <c r="BP110" s="892"/>
      <c r="BQ110" s="924">
        <v>22169726</v>
      </c>
      <c r="BR110" s="925"/>
      <c r="BS110" s="925"/>
      <c r="BT110" s="925"/>
      <c r="BU110" s="925"/>
      <c r="BV110" s="925">
        <v>21949333</v>
      </c>
      <c r="BW110" s="925"/>
      <c r="BX110" s="925"/>
      <c r="BY110" s="925"/>
      <c r="BZ110" s="925"/>
      <c r="CA110" s="925">
        <v>21208508</v>
      </c>
      <c r="CB110" s="925"/>
      <c r="CC110" s="925"/>
      <c r="CD110" s="925"/>
      <c r="CE110" s="925"/>
      <c r="CF110" s="938">
        <v>169.8</v>
      </c>
      <c r="CG110" s="939"/>
      <c r="CH110" s="939"/>
      <c r="CI110" s="939"/>
      <c r="CJ110" s="939"/>
      <c r="CK110" s="940" t="s">
        <v>378</v>
      </c>
      <c r="CL110" s="941"/>
      <c r="CM110" s="923" t="s">
        <v>379</v>
      </c>
      <c r="CN110" s="891"/>
      <c r="CO110" s="891"/>
      <c r="CP110" s="891"/>
      <c r="CQ110" s="891"/>
      <c r="CR110" s="891"/>
      <c r="CS110" s="891"/>
      <c r="CT110" s="891"/>
      <c r="CU110" s="891"/>
      <c r="CV110" s="891"/>
      <c r="CW110" s="891"/>
      <c r="CX110" s="891"/>
      <c r="CY110" s="891"/>
      <c r="CZ110" s="891"/>
      <c r="DA110" s="891"/>
      <c r="DB110" s="891"/>
      <c r="DC110" s="891"/>
      <c r="DD110" s="891"/>
      <c r="DE110" s="891"/>
      <c r="DF110" s="892"/>
      <c r="DG110" s="924" t="s">
        <v>64</v>
      </c>
      <c r="DH110" s="925"/>
      <c r="DI110" s="925"/>
      <c r="DJ110" s="925"/>
      <c r="DK110" s="925"/>
      <c r="DL110" s="925" t="s">
        <v>64</v>
      </c>
      <c r="DM110" s="925"/>
      <c r="DN110" s="925"/>
      <c r="DO110" s="925"/>
      <c r="DP110" s="925"/>
      <c r="DQ110" s="925" t="s">
        <v>64</v>
      </c>
      <c r="DR110" s="925"/>
      <c r="DS110" s="925"/>
      <c r="DT110" s="925"/>
      <c r="DU110" s="925"/>
      <c r="DV110" s="926" t="s">
        <v>64</v>
      </c>
      <c r="DW110" s="926"/>
      <c r="DX110" s="926"/>
      <c r="DY110" s="926"/>
      <c r="DZ110" s="927"/>
    </row>
    <row r="111" spans="1:131" s="89" customFormat="1" ht="26.25" customHeight="1" x14ac:dyDescent="0.2">
      <c r="A111" s="928" t="s">
        <v>380</v>
      </c>
      <c r="B111" s="929"/>
      <c r="C111" s="929"/>
      <c r="D111" s="929"/>
      <c r="E111" s="929"/>
      <c r="F111" s="929"/>
      <c r="G111" s="929"/>
      <c r="H111" s="929"/>
      <c r="I111" s="929"/>
      <c r="J111" s="929"/>
      <c r="K111" s="929"/>
      <c r="L111" s="929"/>
      <c r="M111" s="929"/>
      <c r="N111" s="929"/>
      <c r="O111" s="929"/>
      <c r="P111" s="929"/>
      <c r="Q111" s="929"/>
      <c r="R111" s="929"/>
      <c r="S111" s="929"/>
      <c r="T111" s="929"/>
      <c r="U111" s="929"/>
      <c r="V111" s="929"/>
      <c r="W111" s="929"/>
      <c r="X111" s="929"/>
      <c r="Y111" s="929"/>
      <c r="Z111" s="930"/>
      <c r="AA111" s="931" t="s">
        <v>64</v>
      </c>
      <c r="AB111" s="932"/>
      <c r="AC111" s="932"/>
      <c r="AD111" s="932"/>
      <c r="AE111" s="933"/>
      <c r="AF111" s="934" t="s">
        <v>64</v>
      </c>
      <c r="AG111" s="932"/>
      <c r="AH111" s="932"/>
      <c r="AI111" s="932"/>
      <c r="AJ111" s="933"/>
      <c r="AK111" s="934" t="s">
        <v>64</v>
      </c>
      <c r="AL111" s="932"/>
      <c r="AM111" s="932"/>
      <c r="AN111" s="932"/>
      <c r="AO111" s="933"/>
      <c r="AP111" s="935" t="s">
        <v>64</v>
      </c>
      <c r="AQ111" s="936"/>
      <c r="AR111" s="936"/>
      <c r="AS111" s="936"/>
      <c r="AT111" s="937"/>
      <c r="AU111" s="902"/>
      <c r="AV111" s="903"/>
      <c r="AW111" s="903"/>
      <c r="AX111" s="903"/>
      <c r="AY111" s="903"/>
      <c r="AZ111" s="916" t="s">
        <v>381</v>
      </c>
      <c r="BA111" s="917"/>
      <c r="BB111" s="917"/>
      <c r="BC111" s="917"/>
      <c r="BD111" s="917"/>
      <c r="BE111" s="917"/>
      <c r="BF111" s="917"/>
      <c r="BG111" s="917"/>
      <c r="BH111" s="917"/>
      <c r="BI111" s="917"/>
      <c r="BJ111" s="917"/>
      <c r="BK111" s="917"/>
      <c r="BL111" s="917"/>
      <c r="BM111" s="917"/>
      <c r="BN111" s="917"/>
      <c r="BO111" s="917"/>
      <c r="BP111" s="918"/>
      <c r="BQ111" s="919">
        <v>532950</v>
      </c>
      <c r="BR111" s="920"/>
      <c r="BS111" s="920"/>
      <c r="BT111" s="920"/>
      <c r="BU111" s="920"/>
      <c r="BV111" s="920">
        <v>502350</v>
      </c>
      <c r="BW111" s="920"/>
      <c r="BX111" s="920"/>
      <c r="BY111" s="920"/>
      <c r="BZ111" s="920"/>
      <c r="CA111" s="920">
        <v>471750</v>
      </c>
      <c r="CB111" s="920"/>
      <c r="CC111" s="920"/>
      <c r="CD111" s="920"/>
      <c r="CE111" s="920"/>
      <c r="CF111" s="914">
        <v>3.8</v>
      </c>
      <c r="CG111" s="915"/>
      <c r="CH111" s="915"/>
      <c r="CI111" s="915"/>
      <c r="CJ111" s="915"/>
      <c r="CK111" s="942"/>
      <c r="CL111" s="943"/>
      <c r="CM111" s="916" t="s">
        <v>382</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64</v>
      </c>
      <c r="DH111" s="920"/>
      <c r="DI111" s="920"/>
      <c r="DJ111" s="920"/>
      <c r="DK111" s="920"/>
      <c r="DL111" s="920" t="s">
        <v>64</v>
      </c>
      <c r="DM111" s="920"/>
      <c r="DN111" s="920"/>
      <c r="DO111" s="920"/>
      <c r="DP111" s="920"/>
      <c r="DQ111" s="920" t="s">
        <v>64</v>
      </c>
      <c r="DR111" s="920"/>
      <c r="DS111" s="920"/>
      <c r="DT111" s="920"/>
      <c r="DU111" s="920"/>
      <c r="DV111" s="921" t="s">
        <v>64</v>
      </c>
      <c r="DW111" s="921"/>
      <c r="DX111" s="921"/>
      <c r="DY111" s="921"/>
      <c r="DZ111" s="922"/>
    </row>
    <row r="112" spans="1:131" s="89" customFormat="1" ht="26.25" customHeight="1" x14ac:dyDescent="0.2">
      <c r="A112" s="946" t="s">
        <v>383</v>
      </c>
      <c r="B112" s="947"/>
      <c r="C112" s="917" t="s">
        <v>384</v>
      </c>
      <c r="D112" s="917"/>
      <c r="E112" s="917"/>
      <c r="F112" s="917"/>
      <c r="G112" s="917"/>
      <c r="H112" s="917"/>
      <c r="I112" s="917"/>
      <c r="J112" s="917"/>
      <c r="K112" s="917"/>
      <c r="L112" s="917"/>
      <c r="M112" s="917"/>
      <c r="N112" s="917"/>
      <c r="O112" s="917"/>
      <c r="P112" s="917"/>
      <c r="Q112" s="917"/>
      <c r="R112" s="917"/>
      <c r="S112" s="917"/>
      <c r="T112" s="917"/>
      <c r="U112" s="917"/>
      <c r="V112" s="917"/>
      <c r="W112" s="917"/>
      <c r="X112" s="917"/>
      <c r="Y112" s="917"/>
      <c r="Z112" s="918"/>
      <c r="AA112" s="952" t="s">
        <v>64</v>
      </c>
      <c r="AB112" s="953"/>
      <c r="AC112" s="953"/>
      <c r="AD112" s="953"/>
      <c r="AE112" s="954"/>
      <c r="AF112" s="955" t="s">
        <v>64</v>
      </c>
      <c r="AG112" s="953"/>
      <c r="AH112" s="953"/>
      <c r="AI112" s="953"/>
      <c r="AJ112" s="954"/>
      <c r="AK112" s="955" t="s">
        <v>64</v>
      </c>
      <c r="AL112" s="953"/>
      <c r="AM112" s="953"/>
      <c r="AN112" s="953"/>
      <c r="AO112" s="954"/>
      <c r="AP112" s="956" t="s">
        <v>64</v>
      </c>
      <c r="AQ112" s="957"/>
      <c r="AR112" s="957"/>
      <c r="AS112" s="957"/>
      <c r="AT112" s="958"/>
      <c r="AU112" s="902"/>
      <c r="AV112" s="903"/>
      <c r="AW112" s="903"/>
      <c r="AX112" s="903"/>
      <c r="AY112" s="903"/>
      <c r="AZ112" s="916" t="s">
        <v>385</v>
      </c>
      <c r="BA112" s="917"/>
      <c r="BB112" s="917"/>
      <c r="BC112" s="917"/>
      <c r="BD112" s="917"/>
      <c r="BE112" s="917"/>
      <c r="BF112" s="917"/>
      <c r="BG112" s="917"/>
      <c r="BH112" s="917"/>
      <c r="BI112" s="917"/>
      <c r="BJ112" s="917"/>
      <c r="BK112" s="917"/>
      <c r="BL112" s="917"/>
      <c r="BM112" s="917"/>
      <c r="BN112" s="917"/>
      <c r="BO112" s="917"/>
      <c r="BP112" s="918"/>
      <c r="BQ112" s="919">
        <v>4746600</v>
      </c>
      <c r="BR112" s="920"/>
      <c r="BS112" s="920"/>
      <c r="BT112" s="920"/>
      <c r="BU112" s="920"/>
      <c r="BV112" s="920">
        <v>4667679</v>
      </c>
      <c r="BW112" s="920"/>
      <c r="BX112" s="920"/>
      <c r="BY112" s="920"/>
      <c r="BZ112" s="920"/>
      <c r="CA112" s="920">
        <v>4651461</v>
      </c>
      <c r="CB112" s="920"/>
      <c r="CC112" s="920"/>
      <c r="CD112" s="920"/>
      <c r="CE112" s="920"/>
      <c r="CF112" s="914">
        <v>37.200000000000003</v>
      </c>
      <c r="CG112" s="915"/>
      <c r="CH112" s="915"/>
      <c r="CI112" s="915"/>
      <c r="CJ112" s="915"/>
      <c r="CK112" s="942"/>
      <c r="CL112" s="943"/>
      <c r="CM112" s="916" t="s">
        <v>386</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t="s">
        <v>64</v>
      </c>
      <c r="DH112" s="920"/>
      <c r="DI112" s="920"/>
      <c r="DJ112" s="920"/>
      <c r="DK112" s="920"/>
      <c r="DL112" s="920" t="s">
        <v>64</v>
      </c>
      <c r="DM112" s="920"/>
      <c r="DN112" s="920"/>
      <c r="DO112" s="920"/>
      <c r="DP112" s="920"/>
      <c r="DQ112" s="920" t="s">
        <v>64</v>
      </c>
      <c r="DR112" s="920"/>
      <c r="DS112" s="920"/>
      <c r="DT112" s="920"/>
      <c r="DU112" s="920"/>
      <c r="DV112" s="921" t="s">
        <v>64</v>
      </c>
      <c r="DW112" s="921"/>
      <c r="DX112" s="921"/>
      <c r="DY112" s="921"/>
      <c r="DZ112" s="922"/>
    </row>
    <row r="113" spans="1:130" s="89" customFormat="1" ht="26.25" customHeight="1" x14ac:dyDescent="0.2">
      <c r="A113" s="948"/>
      <c r="B113" s="949"/>
      <c r="C113" s="917" t="s">
        <v>387</v>
      </c>
      <c r="D113" s="917"/>
      <c r="E113" s="917"/>
      <c r="F113" s="917"/>
      <c r="G113" s="917"/>
      <c r="H113" s="917"/>
      <c r="I113" s="917"/>
      <c r="J113" s="917"/>
      <c r="K113" s="917"/>
      <c r="L113" s="917"/>
      <c r="M113" s="917"/>
      <c r="N113" s="917"/>
      <c r="O113" s="917"/>
      <c r="P113" s="917"/>
      <c r="Q113" s="917"/>
      <c r="R113" s="917"/>
      <c r="S113" s="917"/>
      <c r="T113" s="917"/>
      <c r="U113" s="917"/>
      <c r="V113" s="917"/>
      <c r="W113" s="917"/>
      <c r="X113" s="917"/>
      <c r="Y113" s="917"/>
      <c r="Z113" s="918"/>
      <c r="AA113" s="931">
        <v>545740</v>
      </c>
      <c r="AB113" s="932"/>
      <c r="AC113" s="932"/>
      <c r="AD113" s="932"/>
      <c r="AE113" s="933"/>
      <c r="AF113" s="934">
        <v>451285</v>
      </c>
      <c r="AG113" s="932"/>
      <c r="AH113" s="932"/>
      <c r="AI113" s="932"/>
      <c r="AJ113" s="933"/>
      <c r="AK113" s="934">
        <v>477098</v>
      </c>
      <c r="AL113" s="932"/>
      <c r="AM113" s="932"/>
      <c r="AN113" s="932"/>
      <c r="AO113" s="933"/>
      <c r="AP113" s="935">
        <v>3.8</v>
      </c>
      <c r="AQ113" s="936"/>
      <c r="AR113" s="936"/>
      <c r="AS113" s="936"/>
      <c r="AT113" s="937"/>
      <c r="AU113" s="902"/>
      <c r="AV113" s="903"/>
      <c r="AW113" s="903"/>
      <c r="AX113" s="903"/>
      <c r="AY113" s="903"/>
      <c r="AZ113" s="916" t="s">
        <v>388</v>
      </c>
      <c r="BA113" s="917"/>
      <c r="BB113" s="917"/>
      <c r="BC113" s="917"/>
      <c r="BD113" s="917"/>
      <c r="BE113" s="917"/>
      <c r="BF113" s="917"/>
      <c r="BG113" s="917"/>
      <c r="BH113" s="917"/>
      <c r="BI113" s="917"/>
      <c r="BJ113" s="917"/>
      <c r="BK113" s="917"/>
      <c r="BL113" s="917"/>
      <c r="BM113" s="917"/>
      <c r="BN113" s="917"/>
      <c r="BO113" s="917"/>
      <c r="BP113" s="918"/>
      <c r="BQ113" s="919">
        <v>414539</v>
      </c>
      <c r="BR113" s="920"/>
      <c r="BS113" s="920"/>
      <c r="BT113" s="920"/>
      <c r="BU113" s="920"/>
      <c r="BV113" s="920">
        <v>551472</v>
      </c>
      <c r="BW113" s="920"/>
      <c r="BX113" s="920"/>
      <c r="BY113" s="920"/>
      <c r="BZ113" s="920"/>
      <c r="CA113" s="920">
        <v>506988</v>
      </c>
      <c r="CB113" s="920"/>
      <c r="CC113" s="920"/>
      <c r="CD113" s="920"/>
      <c r="CE113" s="920"/>
      <c r="CF113" s="914">
        <v>4.0999999999999996</v>
      </c>
      <c r="CG113" s="915"/>
      <c r="CH113" s="915"/>
      <c r="CI113" s="915"/>
      <c r="CJ113" s="915"/>
      <c r="CK113" s="942"/>
      <c r="CL113" s="943"/>
      <c r="CM113" s="916" t="s">
        <v>389</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2" t="s">
        <v>64</v>
      </c>
      <c r="DH113" s="953"/>
      <c r="DI113" s="953"/>
      <c r="DJ113" s="953"/>
      <c r="DK113" s="954"/>
      <c r="DL113" s="955" t="s">
        <v>64</v>
      </c>
      <c r="DM113" s="953"/>
      <c r="DN113" s="953"/>
      <c r="DO113" s="953"/>
      <c r="DP113" s="954"/>
      <c r="DQ113" s="955" t="s">
        <v>64</v>
      </c>
      <c r="DR113" s="953"/>
      <c r="DS113" s="953"/>
      <c r="DT113" s="953"/>
      <c r="DU113" s="954"/>
      <c r="DV113" s="956" t="s">
        <v>64</v>
      </c>
      <c r="DW113" s="957"/>
      <c r="DX113" s="957"/>
      <c r="DY113" s="957"/>
      <c r="DZ113" s="958"/>
    </row>
    <row r="114" spans="1:130" s="89" customFormat="1" ht="26.25" customHeight="1" x14ac:dyDescent="0.2">
      <c r="A114" s="948"/>
      <c r="B114" s="949"/>
      <c r="C114" s="917" t="s">
        <v>390</v>
      </c>
      <c r="D114" s="917"/>
      <c r="E114" s="917"/>
      <c r="F114" s="917"/>
      <c r="G114" s="917"/>
      <c r="H114" s="917"/>
      <c r="I114" s="917"/>
      <c r="J114" s="917"/>
      <c r="K114" s="917"/>
      <c r="L114" s="917"/>
      <c r="M114" s="917"/>
      <c r="N114" s="917"/>
      <c r="O114" s="917"/>
      <c r="P114" s="917"/>
      <c r="Q114" s="917"/>
      <c r="R114" s="917"/>
      <c r="S114" s="917"/>
      <c r="T114" s="917"/>
      <c r="U114" s="917"/>
      <c r="V114" s="917"/>
      <c r="W114" s="917"/>
      <c r="X114" s="917"/>
      <c r="Y114" s="917"/>
      <c r="Z114" s="918"/>
      <c r="AA114" s="952">
        <v>53904</v>
      </c>
      <c r="AB114" s="953"/>
      <c r="AC114" s="953"/>
      <c r="AD114" s="953"/>
      <c r="AE114" s="954"/>
      <c r="AF114" s="955">
        <v>72626</v>
      </c>
      <c r="AG114" s="953"/>
      <c r="AH114" s="953"/>
      <c r="AI114" s="953"/>
      <c r="AJ114" s="954"/>
      <c r="AK114" s="955">
        <v>78034</v>
      </c>
      <c r="AL114" s="953"/>
      <c r="AM114" s="953"/>
      <c r="AN114" s="953"/>
      <c r="AO114" s="954"/>
      <c r="AP114" s="956">
        <v>0.6</v>
      </c>
      <c r="AQ114" s="957"/>
      <c r="AR114" s="957"/>
      <c r="AS114" s="957"/>
      <c r="AT114" s="958"/>
      <c r="AU114" s="902"/>
      <c r="AV114" s="903"/>
      <c r="AW114" s="903"/>
      <c r="AX114" s="903"/>
      <c r="AY114" s="903"/>
      <c r="AZ114" s="916" t="s">
        <v>391</v>
      </c>
      <c r="BA114" s="917"/>
      <c r="BB114" s="917"/>
      <c r="BC114" s="917"/>
      <c r="BD114" s="917"/>
      <c r="BE114" s="917"/>
      <c r="BF114" s="917"/>
      <c r="BG114" s="917"/>
      <c r="BH114" s="917"/>
      <c r="BI114" s="917"/>
      <c r="BJ114" s="917"/>
      <c r="BK114" s="917"/>
      <c r="BL114" s="917"/>
      <c r="BM114" s="917"/>
      <c r="BN114" s="917"/>
      <c r="BO114" s="917"/>
      <c r="BP114" s="918"/>
      <c r="BQ114" s="919">
        <v>3077663</v>
      </c>
      <c r="BR114" s="920"/>
      <c r="BS114" s="920"/>
      <c r="BT114" s="920"/>
      <c r="BU114" s="920"/>
      <c r="BV114" s="920">
        <v>3108864</v>
      </c>
      <c r="BW114" s="920"/>
      <c r="BX114" s="920"/>
      <c r="BY114" s="920"/>
      <c r="BZ114" s="920"/>
      <c r="CA114" s="920">
        <v>3188312</v>
      </c>
      <c r="CB114" s="920"/>
      <c r="CC114" s="920"/>
      <c r="CD114" s="920"/>
      <c r="CE114" s="920"/>
      <c r="CF114" s="914">
        <v>25.5</v>
      </c>
      <c r="CG114" s="915"/>
      <c r="CH114" s="915"/>
      <c r="CI114" s="915"/>
      <c r="CJ114" s="915"/>
      <c r="CK114" s="942"/>
      <c r="CL114" s="943"/>
      <c r="CM114" s="916" t="s">
        <v>392</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2" t="s">
        <v>64</v>
      </c>
      <c r="DH114" s="953"/>
      <c r="DI114" s="953"/>
      <c r="DJ114" s="953"/>
      <c r="DK114" s="954"/>
      <c r="DL114" s="955" t="s">
        <v>64</v>
      </c>
      <c r="DM114" s="953"/>
      <c r="DN114" s="953"/>
      <c r="DO114" s="953"/>
      <c r="DP114" s="954"/>
      <c r="DQ114" s="955" t="s">
        <v>64</v>
      </c>
      <c r="DR114" s="953"/>
      <c r="DS114" s="953"/>
      <c r="DT114" s="953"/>
      <c r="DU114" s="954"/>
      <c r="DV114" s="956" t="s">
        <v>64</v>
      </c>
      <c r="DW114" s="957"/>
      <c r="DX114" s="957"/>
      <c r="DY114" s="957"/>
      <c r="DZ114" s="958"/>
    </row>
    <row r="115" spans="1:130" s="89" customFormat="1" ht="26.25" customHeight="1" x14ac:dyDescent="0.2">
      <c r="A115" s="948"/>
      <c r="B115" s="949"/>
      <c r="C115" s="917" t="s">
        <v>393</v>
      </c>
      <c r="D115" s="917"/>
      <c r="E115" s="917"/>
      <c r="F115" s="917"/>
      <c r="G115" s="917"/>
      <c r="H115" s="917"/>
      <c r="I115" s="917"/>
      <c r="J115" s="917"/>
      <c r="K115" s="917"/>
      <c r="L115" s="917"/>
      <c r="M115" s="917"/>
      <c r="N115" s="917"/>
      <c r="O115" s="917"/>
      <c r="P115" s="917"/>
      <c r="Q115" s="917"/>
      <c r="R115" s="917"/>
      <c r="S115" s="917"/>
      <c r="T115" s="917"/>
      <c r="U115" s="917"/>
      <c r="V115" s="917"/>
      <c r="W115" s="917"/>
      <c r="X115" s="917"/>
      <c r="Y115" s="917"/>
      <c r="Z115" s="918"/>
      <c r="AA115" s="931">
        <v>30600</v>
      </c>
      <c r="AB115" s="932"/>
      <c r="AC115" s="932"/>
      <c r="AD115" s="932"/>
      <c r="AE115" s="933"/>
      <c r="AF115" s="934">
        <v>30600</v>
      </c>
      <c r="AG115" s="932"/>
      <c r="AH115" s="932"/>
      <c r="AI115" s="932"/>
      <c r="AJ115" s="933"/>
      <c r="AK115" s="934">
        <v>30600</v>
      </c>
      <c r="AL115" s="932"/>
      <c r="AM115" s="932"/>
      <c r="AN115" s="932"/>
      <c r="AO115" s="933"/>
      <c r="AP115" s="935">
        <v>0.2</v>
      </c>
      <c r="AQ115" s="936"/>
      <c r="AR115" s="936"/>
      <c r="AS115" s="936"/>
      <c r="AT115" s="937"/>
      <c r="AU115" s="902"/>
      <c r="AV115" s="903"/>
      <c r="AW115" s="903"/>
      <c r="AX115" s="903"/>
      <c r="AY115" s="903"/>
      <c r="AZ115" s="916" t="s">
        <v>394</v>
      </c>
      <c r="BA115" s="917"/>
      <c r="BB115" s="917"/>
      <c r="BC115" s="917"/>
      <c r="BD115" s="917"/>
      <c r="BE115" s="917"/>
      <c r="BF115" s="917"/>
      <c r="BG115" s="917"/>
      <c r="BH115" s="917"/>
      <c r="BI115" s="917"/>
      <c r="BJ115" s="917"/>
      <c r="BK115" s="917"/>
      <c r="BL115" s="917"/>
      <c r="BM115" s="917"/>
      <c r="BN115" s="917"/>
      <c r="BO115" s="917"/>
      <c r="BP115" s="918"/>
      <c r="BQ115" s="919">
        <v>48210</v>
      </c>
      <c r="BR115" s="920"/>
      <c r="BS115" s="920"/>
      <c r="BT115" s="920"/>
      <c r="BU115" s="920"/>
      <c r="BV115" s="920">
        <v>35052</v>
      </c>
      <c r="BW115" s="920"/>
      <c r="BX115" s="920"/>
      <c r="BY115" s="920"/>
      <c r="BZ115" s="920"/>
      <c r="CA115" s="920">
        <v>21895</v>
      </c>
      <c r="CB115" s="920"/>
      <c r="CC115" s="920"/>
      <c r="CD115" s="920"/>
      <c r="CE115" s="920"/>
      <c r="CF115" s="914">
        <v>0.2</v>
      </c>
      <c r="CG115" s="915"/>
      <c r="CH115" s="915"/>
      <c r="CI115" s="915"/>
      <c r="CJ115" s="915"/>
      <c r="CK115" s="942"/>
      <c r="CL115" s="943"/>
      <c r="CM115" s="916" t="s">
        <v>395</v>
      </c>
      <c r="CN115" s="917"/>
      <c r="CO115" s="917"/>
      <c r="CP115" s="917"/>
      <c r="CQ115" s="917"/>
      <c r="CR115" s="917"/>
      <c r="CS115" s="917"/>
      <c r="CT115" s="917"/>
      <c r="CU115" s="917"/>
      <c r="CV115" s="917"/>
      <c r="CW115" s="917"/>
      <c r="CX115" s="917"/>
      <c r="CY115" s="917"/>
      <c r="CZ115" s="917"/>
      <c r="DA115" s="917"/>
      <c r="DB115" s="917"/>
      <c r="DC115" s="917"/>
      <c r="DD115" s="917"/>
      <c r="DE115" s="917"/>
      <c r="DF115" s="918"/>
      <c r="DG115" s="952" t="s">
        <v>64</v>
      </c>
      <c r="DH115" s="953"/>
      <c r="DI115" s="953"/>
      <c r="DJ115" s="953"/>
      <c r="DK115" s="954"/>
      <c r="DL115" s="955" t="s">
        <v>64</v>
      </c>
      <c r="DM115" s="953"/>
      <c r="DN115" s="953"/>
      <c r="DO115" s="953"/>
      <c r="DP115" s="954"/>
      <c r="DQ115" s="955" t="s">
        <v>64</v>
      </c>
      <c r="DR115" s="953"/>
      <c r="DS115" s="953"/>
      <c r="DT115" s="953"/>
      <c r="DU115" s="954"/>
      <c r="DV115" s="956" t="s">
        <v>64</v>
      </c>
      <c r="DW115" s="957"/>
      <c r="DX115" s="957"/>
      <c r="DY115" s="957"/>
      <c r="DZ115" s="958"/>
    </row>
    <row r="116" spans="1:130" s="89" customFormat="1" ht="26.25" customHeight="1" x14ac:dyDescent="0.2">
      <c r="A116" s="950"/>
      <c r="B116" s="951"/>
      <c r="C116" s="959" t="s">
        <v>396</v>
      </c>
      <c r="D116" s="959"/>
      <c r="E116" s="959"/>
      <c r="F116" s="959"/>
      <c r="G116" s="959"/>
      <c r="H116" s="959"/>
      <c r="I116" s="959"/>
      <c r="J116" s="959"/>
      <c r="K116" s="959"/>
      <c r="L116" s="959"/>
      <c r="M116" s="959"/>
      <c r="N116" s="959"/>
      <c r="O116" s="959"/>
      <c r="P116" s="959"/>
      <c r="Q116" s="959"/>
      <c r="R116" s="959"/>
      <c r="S116" s="959"/>
      <c r="T116" s="959"/>
      <c r="U116" s="959"/>
      <c r="V116" s="959"/>
      <c r="W116" s="959"/>
      <c r="X116" s="959"/>
      <c r="Y116" s="959"/>
      <c r="Z116" s="960"/>
      <c r="AA116" s="952" t="s">
        <v>64</v>
      </c>
      <c r="AB116" s="953"/>
      <c r="AC116" s="953"/>
      <c r="AD116" s="953"/>
      <c r="AE116" s="954"/>
      <c r="AF116" s="955" t="s">
        <v>64</v>
      </c>
      <c r="AG116" s="953"/>
      <c r="AH116" s="953"/>
      <c r="AI116" s="953"/>
      <c r="AJ116" s="954"/>
      <c r="AK116" s="955" t="s">
        <v>64</v>
      </c>
      <c r="AL116" s="953"/>
      <c r="AM116" s="953"/>
      <c r="AN116" s="953"/>
      <c r="AO116" s="954"/>
      <c r="AP116" s="956" t="s">
        <v>64</v>
      </c>
      <c r="AQ116" s="957"/>
      <c r="AR116" s="957"/>
      <c r="AS116" s="957"/>
      <c r="AT116" s="958"/>
      <c r="AU116" s="902"/>
      <c r="AV116" s="903"/>
      <c r="AW116" s="903"/>
      <c r="AX116" s="903"/>
      <c r="AY116" s="903"/>
      <c r="AZ116" s="961" t="s">
        <v>397</v>
      </c>
      <c r="BA116" s="962"/>
      <c r="BB116" s="962"/>
      <c r="BC116" s="962"/>
      <c r="BD116" s="962"/>
      <c r="BE116" s="962"/>
      <c r="BF116" s="962"/>
      <c r="BG116" s="962"/>
      <c r="BH116" s="962"/>
      <c r="BI116" s="962"/>
      <c r="BJ116" s="962"/>
      <c r="BK116" s="962"/>
      <c r="BL116" s="962"/>
      <c r="BM116" s="962"/>
      <c r="BN116" s="962"/>
      <c r="BO116" s="962"/>
      <c r="BP116" s="963"/>
      <c r="BQ116" s="919" t="s">
        <v>64</v>
      </c>
      <c r="BR116" s="920"/>
      <c r="BS116" s="920"/>
      <c r="BT116" s="920"/>
      <c r="BU116" s="920"/>
      <c r="BV116" s="920" t="s">
        <v>64</v>
      </c>
      <c r="BW116" s="920"/>
      <c r="BX116" s="920"/>
      <c r="BY116" s="920"/>
      <c r="BZ116" s="920"/>
      <c r="CA116" s="920" t="s">
        <v>64</v>
      </c>
      <c r="CB116" s="920"/>
      <c r="CC116" s="920"/>
      <c r="CD116" s="920"/>
      <c r="CE116" s="920"/>
      <c r="CF116" s="914" t="s">
        <v>64</v>
      </c>
      <c r="CG116" s="915"/>
      <c r="CH116" s="915"/>
      <c r="CI116" s="915"/>
      <c r="CJ116" s="915"/>
      <c r="CK116" s="942"/>
      <c r="CL116" s="943"/>
      <c r="CM116" s="916" t="s">
        <v>398</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2">
        <v>532950</v>
      </c>
      <c r="DH116" s="953"/>
      <c r="DI116" s="953"/>
      <c r="DJ116" s="953"/>
      <c r="DK116" s="954"/>
      <c r="DL116" s="955">
        <v>502350</v>
      </c>
      <c r="DM116" s="953"/>
      <c r="DN116" s="953"/>
      <c r="DO116" s="953"/>
      <c r="DP116" s="954"/>
      <c r="DQ116" s="955">
        <v>471750</v>
      </c>
      <c r="DR116" s="953"/>
      <c r="DS116" s="953"/>
      <c r="DT116" s="953"/>
      <c r="DU116" s="954"/>
      <c r="DV116" s="956">
        <v>3.8</v>
      </c>
      <c r="DW116" s="957"/>
      <c r="DX116" s="957"/>
      <c r="DY116" s="957"/>
      <c r="DZ116" s="958"/>
    </row>
    <row r="117" spans="1:130" s="89" customFormat="1" ht="26.25" customHeight="1" x14ac:dyDescent="0.2">
      <c r="A117" s="906" t="s">
        <v>120</v>
      </c>
      <c r="B117" s="887"/>
      <c r="C117" s="887"/>
      <c r="D117" s="887"/>
      <c r="E117" s="887"/>
      <c r="F117" s="887"/>
      <c r="G117" s="887"/>
      <c r="H117" s="887"/>
      <c r="I117" s="887"/>
      <c r="J117" s="887"/>
      <c r="K117" s="887"/>
      <c r="L117" s="887"/>
      <c r="M117" s="887"/>
      <c r="N117" s="887"/>
      <c r="O117" s="887"/>
      <c r="P117" s="887"/>
      <c r="Q117" s="887"/>
      <c r="R117" s="887"/>
      <c r="S117" s="887"/>
      <c r="T117" s="887"/>
      <c r="U117" s="887"/>
      <c r="V117" s="887"/>
      <c r="W117" s="887"/>
      <c r="X117" s="887"/>
      <c r="Y117" s="971" t="s">
        <v>399</v>
      </c>
      <c r="Z117" s="888"/>
      <c r="AA117" s="972">
        <v>2861779</v>
      </c>
      <c r="AB117" s="973"/>
      <c r="AC117" s="973"/>
      <c r="AD117" s="973"/>
      <c r="AE117" s="974"/>
      <c r="AF117" s="975">
        <v>2840849</v>
      </c>
      <c r="AG117" s="973"/>
      <c r="AH117" s="973"/>
      <c r="AI117" s="973"/>
      <c r="AJ117" s="974"/>
      <c r="AK117" s="975">
        <v>2904935</v>
      </c>
      <c r="AL117" s="973"/>
      <c r="AM117" s="973"/>
      <c r="AN117" s="973"/>
      <c r="AO117" s="974"/>
      <c r="AP117" s="976"/>
      <c r="AQ117" s="977"/>
      <c r="AR117" s="977"/>
      <c r="AS117" s="977"/>
      <c r="AT117" s="978"/>
      <c r="AU117" s="902"/>
      <c r="AV117" s="903"/>
      <c r="AW117" s="903"/>
      <c r="AX117" s="903"/>
      <c r="AY117" s="903"/>
      <c r="AZ117" s="968" t="s">
        <v>400</v>
      </c>
      <c r="BA117" s="969"/>
      <c r="BB117" s="969"/>
      <c r="BC117" s="969"/>
      <c r="BD117" s="969"/>
      <c r="BE117" s="969"/>
      <c r="BF117" s="969"/>
      <c r="BG117" s="969"/>
      <c r="BH117" s="969"/>
      <c r="BI117" s="969"/>
      <c r="BJ117" s="969"/>
      <c r="BK117" s="969"/>
      <c r="BL117" s="969"/>
      <c r="BM117" s="969"/>
      <c r="BN117" s="969"/>
      <c r="BO117" s="969"/>
      <c r="BP117" s="970"/>
      <c r="BQ117" s="919" t="s">
        <v>64</v>
      </c>
      <c r="BR117" s="920"/>
      <c r="BS117" s="920"/>
      <c r="BT117" s="920"/>
      <c r="BU117" s="920"/>
      <c r="BV117" s="920" t="s">
        <v>64</v>
      </c>
      <c r="BW117" s="920"/>
      <c r="BX117" s="920"/>
      <c r="BY117" s="920"/>
      <c r="BZ117" s="920"/>
      <c r="CA117" s="920" t="s">
        <v>64</v>
      </c>
      <c r="CB117" s="920"/>
      <c r="CC117" s="920"/>
      <c r="CD117" s="920"/>
      <c r="CE117" s="920"/>
      <c r="CF117" s="914" t="s">
        <v>64</v>
      </c>
      <c r="CG117" s="915"/>
      <c r="CH117" s="915"/>
      <c r="CI117" s="915"/>
      <c r="CJ117" s="915"/>
      <c r="CK117" s="942"/>
      <c r="CL117" s="943"/>
      <c r="CM117" s="916" t="s">
        <v>401</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2" t="s">
        <v>64</v>
      </c>
      <c r="DH117" s="953"/>
      <c r="DI117" s="953"/>
      <c r="DJ117" s="953"/>
      <c r="DK117" s="954"/>
      <c r="DL117" s="955" t="s">
        <v>64</v>
      </c>
      <c r="DM117" s="953"/>
      <c r="DN117" s="953"/>
      <c r="DO117" s="953"/>
      <c r="DP117" s="954"/>
      <c r="DQ117" s="955" t="s">
        <v>64</v>
      </c>
      <c r="DR117" s="953"/>
      <c r="DS117" s="953"/>
      <c r="DT117" s="953"/>
      <c r="DU117" s="954"/>
      <c r="DV117" s="956" t="s">
        <v>64</v>
      </c>
      <c r="DW117" s="957"/>
      <c r="DX117" s="957"/>
      <c r="DY117" s="957"/>
      <c r="DZ117" s="958"/>
    </row>
    <row r="118" spans="1:130" s="89" customFormat="1" ht="26.25" customHeight="1" x14ac:dyDescent="0.2">
      <c r="A118" s="906" t="s">
        <v>374</v>
      </c>
      <c r="B118" s="887"/>
      <c r="C118" s="887"/>
      <c r="D118" s="887"/>
      <c r="E118" s="887"/>
      <c r="F118" s="887"/>
      <c r="G118" s="887"/>
      <c r="H118" s="887"/>
      <c r="I118" s="887"/>
      <c r="J118" s="887"/>
      <c r="K118" s="887"/>
      <c r="L118" s="887"/>
      <c r="M118" s="887"/>
      <c r="N118" s="887"/>
      <c r="O118" s="887"/>
      <c r="P118" s="887"/>
      <c r="Q118" s="887"/>
      <c r="R118" s="887"/>
      <c r="S118" s="887"/>
      <c r="T118" s="887"/>
      <c r="U118" s="887"/>
      <c r="V118" s="887"/>
      <c r="W118" s="887"/>
      <c r="X118" s="887"/>
      <c r="Y118" s="887"/>
      <c r="Z118" s="888"/>
      <c r="AA118" s="886" t="s">
        <v>371</v>
      </c>
      <c r="AB118" s="887"/>
      <c r="AC118" s="887"/>
      <c r="AD118" s="887"/>
      <c r="AE118" s="888"/>
      <c r="AF118" s="886" t="s">
        <v>372</v>
      </c>
      <c r="AG118" s="887"/>
      <c r="AH118" s="887"/>
      <c r="AI118" s="887"/>
      <c r="AJ118" s="888"/>
      <c r="AK118" s="886" t="s">
        <v>239</v>
      </c>
      <c r="AL118" s="887"/>
      <c r="AM118" s="887"/>
      <c r="AN118" s="887"/>
      <c r="AO118" s="888"/>
      <c r="AP118" s="964" t="s">
        <v>373</v>
      </c>
      <c r="AQ118" s="965"/>
      <c r="AR118" s="965"/>
      <c r="AS118" s="965"/>
      <c r="AT118" s="966"/>
      <c r="AU118" s="902"/>
      <c r="AV118" s="903"/>
      <c r="AW118" s="903"/>
      <c r="AX118" s="903"/>
      <c r="AY118" s="903"/>
      <c r="AZ118" s="967" t="s">
        <v>402</v>
      </c>
      <c r="BA118" s="959"/>
      <c r="BB118" s="959"/>
      <c r="BC118" s="959"/>
      <c r="BD118" s="959"/>
      <c r="BE118" s="959"/>
      <c r="BF118" s="959"/>
      <c r="BG118" s="959"/>
      <c r="BH118" s="959"/>
      <c r="BI118" s="959"/>
      <c r="BJ118" s="959"/>
      <c r="BK118" s="959"/>
      <c r="BL118" s="959"/>
      <c r="BM118" s="959"/>
      <c r="BN118" s="959"/>
      <c r="BO118" s="959"/>
      <c r="BP118" s="960"/>
      <c r="BQ118" s="993" t="s">
        <v>64</v>
      </c>
      <c r="BR118" s="994"/>
      <c r="BS118" s="994"/>
      <c r="BT118" s="994"/>
      <c r="BU118" s="994"/>
      <c r="BV118" s="994" t="s">
        <v>64</v>
      </c>
      <c r="BW118" s="994"/>
      <c r="BX118" s="994"/>
      <c r="BY118" s="994"/>
      <c r="BZ118" s="994"/>
      <c r="CA118" s="994" t="s">
        <v>64</v>
      </c>
      <c r="CB118" s="994"/>
      <c r="CC118" s="994"/>
      <c r="CD118" s="994"/>
      <c r="CE118" s="994"/>
      <c r="CF118" s="914" t="s">
        <v>64</v>
      </c>
      <c r="CG118" s="915"/>
      <c r="CH118" s="915"/>
      <c r="CI118" s="915"/>
      <c r="CJ118" s="915"/>
      <c r="CK118" s="942"/>
      <c r="CL118" s="943"/>
      <c r="CM118" s="916" t="s">
        <v>403</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2" t="s">
        <v>64</v>
      </c>
      <c r="DH118" s="953"/>
      <c r="DI118" s="953"/>
      <c r="DJ118" s="953"/>
      <c r="DK118" s="954"/>
      <c r="DL118" s="955" t="s">
        <v>64</v>
      </c>
      <c r="DM118" s="953"/>
      <c r="DN118" s="953"/>
      <c r="DO118" s="953"/>
      <c r="DP118" s="954"/>
      <c r="DQ118" s="955" t="s">
        <v>64</v>
      </c>
      <c r="DR118" s="953"/>
      <c r="DS118" s="953"/>
      <c r="DT118" s="953"/>
      <c r="DU118" s="954"/>
      <c r="DV118" s="956" t="s">
        <v>64</v>
      </c>
      <c r="DW118" s="957"/>
      <c r="DX118" s="957"/>
      <c r="DY118" s="957"/>
      <c r="DZ118" s="958"/>
    </row>
    <row r="119" spans="1:130" s="89" customFormat="1" ht="26.25" customHeight="1" x14ac:dyDescent="0.2">
      <c r="A119" s="1056" t="s">
        <v>378</v>
      </c>
      <c r="B119" s="941"/>
      <c r="C119" s="923" t="s">
        <v>379</v>
      </c>
      <c r="D119" s="891"/>
      <c r="E119" s="891"/>
      <c r="F119" s="891"/>
      <c r="G119" s="891"/>
      <c r="H119" s="891"/>
      <c r="I119" s="891"/>
      <c r="J119" s="891"/>
      <c r="K119" s="891"/>
      <c r="L119" s="891"/>
      <c r="M119" s="891"/>
      <c r="N119" s="891"/>
      <c r="O119" s="891"/>
      <c r="P119" s="891"/>
      <c r="Q119" s="891"/>
      <c r="R119" s="891"/>
      <c r="S119" s="891"/>
      <c r="T119" s="891"/>
      <c r="U119" s="891"/>
      <c r="V119" s="891"/>
      <c r="W119" s="891"/>
      <c r="X119" s="891"/>
      <c r="Y119" s="891"/>
      <c r="Z119" s="892"/>
      <c r="AA119" s="893" t="s">
        <v>64</v>
      </c>
      <c r="AB119" s="894"/>
      <c r="AC119" s="894"/>
      <c r="AD119" s="894"/>
      <c r="AE119" s="895"/>
      <c r="AF119" s="896" t="s">
        <v>64</v>
      </c>
      <c r="AG119" s="894"/>
      <c r="AH119" s="894"/>
      <c r="AI119" s="894"/>
      <c r="AJ119" s="895"/>
      <c r="AK119" s="896" t="s">
        <v>64</v>
      </c>
      <c r="AL119" s="894"/>
      <c r="AM119" s="894"/>
      <c r="AN119" s="894"/>
      <c r="AO119" s="895"/>
      <c r="AP119" s="897" t="s">
        <v>64</v>
      </c>
      <c r="AQ119" s="898"/>
      <c r="AR119" s="898"/>
      <c r="AS119" s="898"/>
      <c r="AT119" s="899"/>
      <c r="AU119" s="904"/>
      <c r="AV119" s="905"/>
      <c r="AW119" s="905"/>
      <c r="AX119" s="905"/>
      <c r="AY119" s="905"/>
      <c r="AZ119" s="110" t="s">
        <v>120</v>
      </c>
      <c r="BA119" s="110"/>
      <c r="BB119" s="110"/>
      <c r="BC119" s="110"/>
      <c r="BD119" s="110"/>
      <c r="BE119" s="110"/>
      <c r="BF119" s="110"/>
      <c r="BG119" s="110"/>
      <c r="BH119" s="110"/>
      <c r="BI119" s="110"/>
      <c r="BJ119" s="110"/>
      <c r="BK119" s="110"/>
      <c r="BL119" s="110"/>
      <c r="BM119" s="110"/>
      <c r="BN119" s="110"/>
      <c r="BO119" s="971" t="s">
        <v>404</v>
      </c>
      <c r="BP119" s="999"/>
      <c r="BQ119" s="993">
        <v>30989688</v>
      </c>
      <c r="BR119" s="994"/>
      <c r="BS119" s="994"/>
      <c r="BT119" s="994"/>
      <c r="BU119" s="994"/>
      <c r="BV119" s="994">
        <v>30814750</v>
      </c>
      <c r="BW119" s="994"/>
      <c r="BX119" s="994"/>
      <c r="BY119" s="994"/>
      <c r="BZ119" s="994"/>
      <c r="CA119" s="994">
        <v>30048914</v>
      </c>
      <c r="CB119" s="994"/>
      <c r="CC119" s="994"/>
      <c r="CD119" s="994"/>
      <c r="CE119" s="994"/>
      <c r="CF119" s="995"/>
      <c r="CG119" s="996"/>
      <c r="CH119" s="996"/>
      <c r="CI119" s="996"/>
      <c r="CJ119" s="997"/>
      <c r="CK119" s="944"/>
      <c r="CL119" s="945"/>
      <c r="CM119" s="967" t="s">
        <v>405</v>
      </c>
      <c r="CN119" s="959"/>
      <c r="CO119" s="959"/>
      <c r="CP119" s="959"/>
      <c r="CQ119" s="959"/>
      <c r="CR119" s="959"/>
      <c r="CS119" s="959"/>
      <c r="CT119" s="959"/>
      <c r="CU119" s="959"/>
      <c r="CV119" s="959"/>
      <c r="CW119" s="959"/>
      <c r="CX119" s="959"/>
      <c r="CY119" s="959"/>
      <c r="CZ119" s="959"/>
      <c r="DA119" s="959"/>
      <c r="DB119" s="959"/>
      <c r="DC119" s="959"/>
      <c r="DD119" s="959"/>
      <c r="DE119" s="959"/>
      <c r="DF119" s="960"/>
      <c r="DG119" s="998" t="s">
        <v>64</v>
      </c>
      <c r="DH119" s="980"/>
      <c r="DI119" s="980"/>
      <c r="DJ119" s="980"/>
      <c r="DK119" s="981"/>
      <c r="DL119" s="979" t="s">
        <v>64</v>
      </c>
      <c r="DM119" s="980"/>
      <c r="DN119" s="980"/>
      <c r="DO119" s="980"/>
      <c r="DP119" s="981"/>
      <c r="DQ119" s="979" t="s">
        <v>64</v>
      </c>
      <c r="DR119" s="980"/>
      <c r="DS119" s="980"/>
      <c r="DT119" s="980"/>
      <c r="DU119" s="981"/>
      <c r="DV119" s="982" t="s">
        <v>64</v>
      </c>
      <c r="DW119" s="983"/>
      <c r="DX119" s="983"/>
      <c r="DY119" s="983"/>
      <c r="DZ119" s="984"/>
    </row>
    <row r="120" spans="1:130" s="89" customFormat="1" ht="26.25" customHeight="1" x14ac:dyDescent="0.2">
      <c r="A120" s="1057"/>
      <c r="B120" s="943"/>
      <c r="C120" s="916" t="s">
        <v>382</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2" t="s">
        <v>64</v>
      </c>
      <c r="AB120" s="953"/>
      <c r="AC120" s="953"/>
      <c r="AD120" s="953"/>
      <c r="AE120" s="954"/>
      <c r="AF120" s="955" t="s">
        <v>64</v>
      </c>
      <c r="AG120" s="953"/>
      <c r="AH120" s="953"/>
      <c r="AI120" s="953"/>
      <c r="AJ120" s="954"/>
      <c r="AK120" s="955" t="s">
        <v>64</v>
      </c>
      <c r="AL120" s="953"/>
      <c r="AM120" s="953"/>
      <c r="AN120" s="953"/>
      <c r="AO120" s="954"/>
      <c r="AP120" s="956" t="s">
        <v>64</v>
      </c>
      <c r="AQ120" s="957"/>
      <c r="AR120" s="957"/>
      <c r="AS120" s="957"/>
      <c r="AT120" s="958"/>
      <c r="AU120" s="985" t="s">
        <v>406</v>
      </c>
      <c r="AV120" s="986"/>
      <c r="AW120" s="986"/>
      <c r="AX120" s="986"/>
      <c r="AY120" s="987"/>
      <c r="AZ120" s="923" t="s">
        <v>407</v>
      </c>
      <c r="BA120" s="891"/>
      <c r="BB120" s="891"/>
      <c r="BC120" s="891"/>
      <c r="BD120" s="891"/>
      <c r="BE120" s="891"/>
      <c r="BF120" s="891"/>
      <c r="BG120" s="891"/>
      <c r="BH120" s="891"/>
      <c r="BI120" s="891"/>
      <c r="BJ120" s="891"/>
      <c r="BK120" s="891"/>
      <c r="BL120" s="891"/>
      <c r="BM120" s="891"/>
      <c r="BN120" s="891"/>
      <c r="BO120" s="891"/>
      <c r="BP120" s="892"/>
      <c r="BQ120" s="924">
        <v>7944599</v>
      </c>
      <c r="BR120" s="925"/>
      <c r="BS120" s="925"/>
      <c r="BT120" s="925"/>
      <c r="BU120" s="925"/>
      <c r="BV120" s="925">
        <v>11318628</v>
      </c>
      <c r="BW120" s="925"/>
      <c r="BX120" s="925"/>
      <c r="BY120" s="925"/>
      <c r="BZ120" s="925"/>
      <c r="CA120" s="925">
        <v>12314602</v>
      </c>
      <c r="CB120" s="925"/>
      <c r="CC120" s="925"/>
      <c r="CD120" s="925"/>
      <c r="CE120" s="925"/>
      <c r="CF120" s="938">
        <v>98.6</v>
      </c>
      <c r="CG120" s="939"/>
      <c r="CH120" s="939"/>
      <c r="CI120" s="939"/>
      <c r="CJ120" s="939"/>
      <c r="CK120" s="1000" t="s">
        <v>408</v>
      </c>
      <c r="CL120" s="1001"/>
      <c r="CM120" s="1001"/>
      <c r="CN120" s="1001"/>
      <c r="CO120" s="1002"/>
      <c r="CP120" s="1008" t="s">
        <v>348</v>
      </c>
      <c r="CQ120" s="1009"/>
      <c r="CR120" s="1009"/>
      <c r="CS120" s="1009"/>
      <c r="CT120" s="1009"/>
      <c r="CU120" s="1009"/>
      <c r="CV120" s="1009"/>
      <c r="CW120" s="1009"/>
      <c r="CX120" s="1009"/>
      <c r="CY120" s="1009"/>
      <c r="CZ120" s="1009"/>
      <c r="DA120" s="1009"/>
      <c r="DB120" s="1009"/>
      <c r="DC120" s="1009"/>
      <c r="DD120" s="1009"/>
      <c r="DE120" s="1009"/>
      <c r="DF120" s="1010"/>
      <c r="DG120" s="924">
        <v>2384735</v>
      </c>
      <c r="DH120" s="925"/>
      <c r="DI120" s="925"/>
      <c r="DJ120" s="925"/>
      <c r="DK120" s="925"/>
      <c r="DL120" s="925">
        <v>2430130</v>
      </c>
      <c r="DM120" s="925"/>
      <c r="DN120" s="925"/>
      <c r="DO120" s="925"/>
      <c r="DP120" s="925"/>
      <c r="DQ120" s="925">
        <v>2470319</v>
      </c>
      <c r="DR120" s="925"/>
      <c r="DS120" s="925"/>
      <c r="DT120" s="925"/>
      <c r="DU120" s="925"/>
      <c r="DV120" s="926">
        <v>19.8</v>
      </c>
      <c r="DW120" s="926"/>
      <c r="DX120" s="926"/>
      <c r="DY120" s="926"/>
      <c r="DZ120" s="927"/>
    </row>
    <row r="121" spans="1:130" s="89" customFormat="1" ht="26.25" customHeight="1" x14ac:dyDescent="0.2">
      <c r="A121" s="1057"/>
      <c r="B121" s="943"/>
      <c r="C121" s="968" t="s">
        <v>409</v>
      </c>
      <c r="D121" s="969"/>
      <c r="E121" s="969"/>
      <c r="F121" s="969"/>
      <c r="G121" s="969"/>
      <c r="H121" s="969"/>
      <c r="I121" s="969"/>
      <c r="J121" s="969"/>
      <c r="K121" s="969"/>
      <c r="L121" s="969"/>
      <c r="M121" s="969"/>
      <c r="N121" s="969"/>
      <c r="O121" s="969"/>
      <c r="P121" s="969"/>
      <c r="Q121" s="969"/>
      <c r="R121" s="969"/>
      <c r="S121" s="969"/>
      <c r="T121" s="969"/>
      <c r="U121" s="969"/>
      <c r="V121" s="969"/>
      <c r="W121" s="969"/>
      <c r="X121" s="969"/>
      <c r="Y121" s="969"/>
      <c r="Z121" s="970"/>
      <c r="AA121" s="952" t="s">
        <v>64</v>
      </c>
      <c r="AB121" s="953"/>
      <c r="AC121" s="953"/>
      <c r="AD121" s="953"/>
      <c r="AE121" s="954"/>
      <c r="AF121" s="955" t="s">
        <v>64</v>
      </c>
      <c r="AG121" s="953"/>
      <c r="AH121" s="953"/>
      <c r="AI121" s="953"/>
      <c r="AJ121" s="954"/>
      <c r="AK121" s="955" t="s">
        <v>64</v>
      </c>
      <c r="AL121" s="953"/>
      <c r="AM121" s="953"/>
      <c r="AN121" s="953"/>
      <c r="AO121" s="954"/>
      <c r="AP121" s="956" t="s">
        <v>64</v>
      </c>
      <c r="AQ121" s="957"/>
      <c r="AR121" s="957"/>
      <c r="AS121" s="957"/>
      <c r="AT121" s="958"/>
      <c r="AU121" s="988"/>
      <c r="AV121" s="989"/>
      <c r="AW121" s="989"/>
      <c r="AX121" s="989"/>
      <c r="AY121" s="990"/>
      <c r="AZ121" s="916" t="s">
        <v>410</v>
      </c>
      <c r="BA121" s="917"/>
      <c r="BB121" s="917"/>
      <c r="BC121" s="917"/>
      <c r="BD121" s="917"/>
      <c r="BE121" s="917"/>
      <c r="BF121" s="917"/>
      <c r="BG121" s="917"/>
      <c r="BH121" s="917"/>
      <c r="BI121" s="917"/>
      <c r="BJ121" s="917"/>
      <c r="BK121" s="917"/>
      <c r="BL121" s="917"/>
      <c r="BM121" s="917"/>
      <c r="BN121" s="917"/>
      <c r="BO121" s="917"/>
      <c r="BP121" s="918"/>
      <c r="BQ121" s="919">
        <v>2809489</v>
      </c>
      <c r="BR121" s="920"/>
      <c r="BS121" s="920"/>
      <c r="BT121" s="920"/>
      <c r="BU121" s="920"/>
      <c r="BV121" s="920">
        <v>2998863</v>
      </c>
      <c r="BW121" s="920"/>
      <c r="BX121" s="920"/>
      <c r="BY121" s="920"/>
      <c r="BZ121" s="920"/>
      <c r="CA121" s="920">
        <v>3016944</v>
      </c>
      <c r="CB121" s="920"/>
      <c r="CC121" s="920"/>
      <c r="CD121" s="920"/>
      <c r="CE121" s="920"/>
      <c r="CF121" s="914">
        <v>24.2</v>
      </c>
      <c r="CG121" s="915"/>
      <c r="CH121" s="915"/>
      <c r="CI121" s="915"/>
      <c r="CJ121" s="915"/>
      <c r="CK121" s="1003"/>
      <c r="CL121" s="1004"/>
      <c r="CM121" s="1004"/>
      <c r="CN121" s="1004"/>
      <c r="CO121" s="1005"/>
      <c r="CP121" s="1013" t="s">
        <v>345</v>
      </c>
      <c r="CQ121" s="1014"/>
      <c r="CR121" s="1014"/>
      <c r="CS121" s="1014"/>
      <c r="CT121" s="1014"/>
      <c r="CU121" s="1014"/>
      <c r="CV121" s="1014"/>
      <c r="CW121" s="1014"/>
      <c r="CX121" s="1014"/>
      <c r="CY121" s="1014"/>
      <c r="CZ121" s="1014"/>
      <c r="DA121" s="1014"/>
      <c r="DB121" s="1014"/>
      <c r="DC121" s="1014"/>
      <c r="DD121" s="1014"/>
      <c r="DE121" s="1014"/>
      <c r="DF121" s="1015"/>
      <c r="DG121" s="919">
        <v>2327090</v>
      </c>
      <c r="DH121" s="920"/>
      <c r="DI121" s="920"/>
      <c r="DJ121" s="920"/>
      <c r="DK121" s="920"/>
      <c r="DL121" s="920">
        <v>2202542</v>
      </c>
      <c r="DM121" s="920"/>
      <c r="DN121" s="920"/>
      <c r="DO121" s="920"/>
      <c r="DP121" s="920"/>
      <c r="DQ121" s="920">
        <v>2157163</v>
      </c>
      <c r="DR121" s="920"/>
      <c r="DS121" s="920"/>
      <c r="DT121" s="920"/>
      <c r="DU121" s="920"/>
      <c r="DV121" s="921">
        <v>17.3</v>
      </c>
      <c r="DW121" s="921"/>
      <c r="DX121" s="921"/>
      <c r="DY121" s="921"/>
      <c r="DZ121" s="922"/>
    </row>
    <row r="122" spans="1:130" s="89" customFormat="1" ht="26.25" customHeight="1" x14ac:dyDescent="0.2">
      <c r="A122" s="1057"/>
      <c r="B122" s="943"/>
      <c r="C122" s="916" t="s">
        <v>392</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2" t="s">
        <v>64</v>
      </c>
      <c r="AB122" s="953"/>
      <c r="AC122" s="953"/>
      <c r="AD122" s="953"/>
      <c r="AE122" s="954"/>
      <c r="AF122" s="955" t="s">
        <v>64</v>
      </c>
      <c r="AG122" s="953"/>
      <c r="AH122" s="953"/>
      <c r="AI122" s="953"/>
      <c r="AJ122" s="954"/>
      <c r="AK122" s="955" t="s">
        <v>64</v>
      </c>
      <c r="AL122" s="953"/>
      <c r="AM122" s="953"/>
      <c r="AN122" s="953"/>
      <c r="AO122" s="954"/>
      <c r="AP122" s="956" t="s">
        <v>64</v>
      </c>
      <c r="AQ122" s="957"/>
      <c r="AR122" s="957"/>
      <c r="AS122" s="957"/>
      <c r="AT122" s="958"/>
      <c r="AU122" s="988"/>
      <c r="AV122" s="989"/>
      <c r="AW122" s="989"/>
      <c r="AX122" s="989"/>
      <c r="AY122" s="990"/>
      <c r="AZ122" s="967" t="s">
        <v>411</v>
      </c>
      <c r="BA122" s="959"/>
      <c r="BB122" s="959"/>
      <c r="BC122" s="959"/>
      <c r="BD122" s="959"/>
      <c r="BE122" s="959"/>
      <c r="BF122" s="959"/>
      <c r="BG122" s="959"/>
      <c r="BH122" s="959"/>
      <c r="BI122" s="959"/>
      <c r="BJ122" s="959"/>
      <c r="BK122" s="959"/>
      <c r="BL122" s="959"/>
      <c r="BM122" s="959"/>
      <c r="BN122" s="959"/>
      <c r="BO122" s="959"/>
      <c r="BP122" s="960"/>
      <c r="BQ122" s="993">
        <v>20973607</v>
      </c>
      <c r="BR122" s="994"/>
      <c r="BS122" s="994"/>
      <c r="BT122" s="994"/>
      <c r="BU122" s="994"/>
      <c r="BV122" s="994">
        <v>20506186</v>
      </c>
      <c r="BW122" s="994"/>
      <c r="BX122" s="994"/>
      <c r="BY122" s="994"/>
      <c r="BZ122" s="994"/>
      <c r="CA122" s="994">
        <v>19599045</v>
      </c>
      <c r="CB122" s="994"/>
      <c r="CC122" s="994"/>
      <c r="CD122" s="994"/>
      <c r="CE122" s="994"/>
      <c r="CF122" s="1011">
        <v>156.9</v>
      </c>
      <c r="CG122" s="1012"/>
      <c r="CH122" s="1012"/>
      <c r="CI122" s="1012"/>
      <c r="CJ122" s="1012"/>
      <c r="CK122" s="1003"/>
      <c r="CL122" s="1004"/>
      <c r="CM122" s="1004"/>
      <c r="CN122" s="1004"/>
      <c r="CO122" s="1005"/>
      <c r="CP122" s="1013" t="s">
        <v>347</v>
      </c>
      <c r="CQ122" s="1014"/>
      <c r="CR122" s="1014"/>
      <c r="CS122" s="1014"/>
      <c r="CT122" s="1014"/>
      <c r="CU122" s="1014"/>
      <c r="CV122" s="1014"/>
      <c r="CW122" s="1014"/>
      <c r="CX122" s="1014"/>
      <c r="CY122" s="1014"/>
      <c r="CZ122" s="1014"/>
      <c r="DA122" s="1014"/>
      <c r="DB122" s="1014"/>
      <c r="DC122" s="1014"/>
      <c r="DD122" s="1014"/>
      <c r="DE122" s="1014"/>
      <c r="DF122" s="1015"/>
      <c r="DG122" s="919">
        <v>34775</v>
      </c>
      <c r="DH122" s="920"/>
      <c r="DI122" s="920"/>
      <c r="DJ122" s="920"/>
      <c r="DK122" s="920"/>
      <c r="DL122" s="920">
        <v>35007</v>
      </c>
      <c r="DM122" s="920"/>
      <c r="DN122" s="920"/>
      <c r="DO122" s="920"/>
      <c r="DP122" s="920"/>
      <c r="DQ122" s="920">
        <v>23979</v>
      </c>
      <c r="DR122" s="920"/>
      <c r="DS122" s="920"/>
      <c r="DT122" s="920"/>
      <c r="DU122" s="920"/>
      <c r="DV122" s="921">
        <v>0.2</v>
      </c>
      <c r="DW122" s="921"/>
      <c r="DX122" s="921"/>
      <c r="DY122" s="921"/>
      <c r="DZ122" s="922"/>
    </row>
    <row r="123" spans="1:130" s="89" customFormat="1" ht="26.25" customHeight="1" x14ac:dyDescent="0.2">
      <c r="A123" s="1057"/>
      <c r="B123" s="943"/>
      <c r="C123" s="916" t="s">
        <v>398</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2">
        <v>30600</v>
      </c>
      <c r="AB123" s="953"/>
      <c r="AC123" s="953"/>
      <c r="AD123" s="953"/>
      <c r="AE123" s="954"/>
      <c r="AF123" s="955">
        <v>30600</v>
      </c>
      <c r="AG123" s="953"/>
      <c r="AH123" s="953"/>
      <c r="AI123" s="953"/>
      <c r="AJ123" s="954"/>
      <c r="AK123" s="955">
        <v>30600</v>
      </c>
      <c r="AL123" s="953"/>
      <c r="AM123" s="953"/>
      <c r="AN123" s="953"/>
      <c r="AO123" s="954"/>
      <c r="AP123" s="956">
        <v>0.2</v>
      </c>
      <c r="AQ123" s="957"/>
      <c r="AR123" s="957"/>
      <c r="AS123" s="957"/>
      <c r="AT123" s="958"/>
      <c r="AU123" s="991"/>
      <c r="AV123" s="992"/>
      <c r="AW123" s="992"/>
      <c r="AX123" s="992"/>
      <c r="AY123" s="992"/>
      <c r="AZ123" s="110" t="s">
        <v>120</v>
      </c>
      <c r="BA123" s="110"/>
      <c r="BB123" s="110"/>
      <c r="BC123" s="110"/>
      <c r="BD123" s="110"/>
      <c r="BE123" s="110"/>
      <c r="BF123" s="110"/>
      <c r="BG123" s="110"/>
      <c r="BH123" s="110"/>
      <c r="BI123" s="110"/>
      <c r="BJ123" s="110"/>
      <c r="BK123" s="110"/>
      <c r="BL123" s="110"/>
      <c r="BM123" s="110"/>
      <c r="BN123" s="110"/>
      <c r="BO123" s="971" t="s">
        <v>412</v>
      </c>
      <c r="BP123" s="999"/>
      <c r="BQ123" s="1029">
        <v>31727695</v>
      </c>
      <c r="BR123" s="1030"/>
      <c r="BS123" s="1030"/>
      <c r="BT123" s="1030"/>
      <c r="BU123" s="1030"/>
      <c r="BV123" s="1030">
        <v>34823677</v>
      </c>
      <c r="BW123" s="1030"/>
      <c r="BX123" s="1030"/>
      <c r="BY123" s="1030"/>
      <c r="BZ123" s="1030"/>
      <c r="CA123" s="1030">
        <v>34930591</v>
      </c>
      <c r="CB123" s="1030"/>
      <c r="CC123" s="1030"/>
      <c r="CD123" s="1030"/>
      <c r="CE123" s="1030"/>
      <c r="CF123" s="995"/>
      <c r="CG123" s="996"/>
      <c r="CH123" s="996"/>
      <c r="CI123" s="996"/>
      <c r="CJ123" s="997"/>
      <c r="CK123" s="1003"/>
      <c r="CL123" s="1004"/>
      <c r="CM123" s="1004"/>
      <c r="CN123" s="1004"/>
      <c r="CO123" s="1005"/>
      <c r="CP123" s="1013" t="s">
        <v>343</v>
      </c>
      <c r="CQ123" s="1014"/>
      <c r="CR123" s="1014"/>
      <c r="CS123" s="1014"/>
      <c r="CT123" s="1014"/>
      <c r="CU123" s="1014"/>
      <c r="CV123" s="1014"/>
      <c r="CW123" s="1014"/>
      <c r="CX123" s="1014"/>
      <c r="CY123" s="1014"/>
      <c r="CZ123" s="1014"/>
      <c r="DA123" s="1014"/>
      <c r="DB123" s="1014"/>
      <c r="DC123" s="1014"/>
      <c r="DD123" s="1014"/>
      <c r="DE123" s="1014"/>
      <c r="DF123" s="1015"/>
      <c r="DG123" s="952" t="s">
        <v>64</v>
      </c>
      <c r="DH123" s="953"/>
      <c r="DI123" s="953"/>
      <c r="DJ123" s="953"/>
      <c r="DK123" s="954"/>
      <c r="DL123" s="955" t="s">
        <v>64</v>
      </c>
      <c r="DM123" s="953"/>
      <c r="DN123" s="953"/>
      <c r="DO123" s="953"/>
      <c r="DP123" s="954"/>
      <c r="DQ123" s="955" t="s">
        <v>64</v>
      </c>
      <c r="DR123" s="953"/>
      <c r="DS123" s="953"/>
      <c r="DT123" s="953"/>
      <c r="DU123" s="954"/>
      <c r="DV123" s="956" t="s">
        <v>64</v>
      </c>
      <c r="DW123" s="957"/>
      <c r="DX123" s="957"/>
      <c r="DY123" s="957"/>
      <c r="DZ123" s="958"/>
    </row>
    <row r="124" spans="1:130" s="89" customFormat="1" ht="26.25" customHeight="1" thickBot="1" x14ac:dyDescent="0.25">
      <c r="A124" s="1057"/>
      <c r="B124" s="943"/>
      <c r="C124" s="916" t="s">
        <v>401</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2" t="s">
        <v>64</v>
      </c>
      <c r="AB124" s="953"/>
      <c r="AC124" s="953"/>
      <c r="AD124" s="953"/>
      <c r="AE124" s="954"/>
      <c r="AF124" s="955" t="s">
        <v>64</v>
      </c>
      <c r="AG124" s="953"/>
      <c r="AH124" s="953"/>
      <c r="AI124" s="953"/>
      <c r="AJ124" s="954"/>
      <c r="AK124" s="955" t="s">
        <v>64</v>
      </c>
      <c r="AL124" s="953"/>
      <c r="AM124" s="953"/>
      <c r="AN124" s="953"/>
      <c r="AO124" s="954"/>
      <c r="AP124" s="956" t="s">
        <v>64</v>
      </c>
      <c r="AQ124" s="957"/>
      <c r="AR124" s="957"/>
      <c r="AS124" s="957"/>
      <c r="AT124" s="958"/>
      <c r="AU124" s="1025" t="s">
        <v>413</v>
      </c>
      <c r="AV124" s="1026"/>
      <c r="AW124" s="1026"/>
      <c r="AX124" s="1026"/>
      <c r="AY124" s="1026"/>
      <c r="AZ124" s="1026"/>
      <c r="BA124" s="1026"/>
      <c r="BB124" s="1026"/>
      <c r="BC124" s="1026"/>
      <c r="BD124" s="1026"/>
      <c r="BE124" s="1026"/>
      <c r="BF124" s="1026"/>
      <c r="BG124" s="1026"/>
      <c r="BH124" s="1026"/>
      <c r="BI124" s="1026"/>
      <c r="BJ124" s="1026"/>
      <c r="BK124" s="1026"/>
      <c r="BL124" s="1026"/>
      <c r="BM124" s="1026"/>
      <c r="BN124" s="1026"/>
      <c r="BO124" s="1026"/>
      <c r="BP124" s="1027"/>
      <c r="BQ124" s="1028" t="s">
        <v>64</v>
      </c>
      <c r="BR124" s="1021"/>
      <c r="BS124" s="1021"/>
      <c r="BT124" s="1021"/>
      <c r="BU124" s="1021"/>
      <c r="BV124" s="1021" t="s">
        <v>64</v>
      </c>
      <c r="BW124" s="1021"/>
      <c r="BX124" s="1021"/>
      <c r="BY124" s="1021"/>
      <c r="BZ124" s="1021"/>
      <c r="CA124" s="1021" t="s">
        <v>64</v>
      </c>
      <c r="CB124" s="1021"/>
      <c r="CC124" s="1021"/>
      <c r="CD124" s="1021"/>
      <c r="CE124" s="1021"/>
      <c r="CF124" s="1022"/>
      <c r="CG124" s="1023"/>
      <c r="CH124" s="1023"/>
      <c r="CI124" s="1023"/>
      <c r="CJ124" s="1024"/>
      <c r="CK124" s="1006"/>
      <c r="CL124" s="1006"/>
      <c r="CM124" s="1006"/>
      <c r="CN124" s="1006"/>
      <c r="CO124" s="1007"/>
      <c r="CP124" s="1013" t="s">
        <v>414</v>
      </c>
      <c r="CQ124" s="1014"/>
      <c r="CR124" s="1014"/>
      <c r="CS124" s="1014"/>
      <c r="CT124" s="1014"/>
      <c r="CU124" s="1014"/>
      <c r="CV124" s="1014"/>
      <c r="CW124" s="1014"/>
      <c r="CX124" s="1014"/>
      <c r="CY124" s="1014"/>
      <c r="CZ124" s="1014"/>
      <c r="DA124" s="1014"/>
      <c r="DB124" s="1014"/>
      <c r="DC124" s="1014"/>
      <c r="DD124" s="1014"/>
      <c r="DE124" s="1014"/>
      <c r="DF124" s="1015"/>
      <c r="DG124" s="998" t="s">
        <v>64</v>
      </c>
      <c r="DH124" s="980"/>
      <c r="DI124" s="980"/>
      <c r="DJ124" s="980"/>
      <c r="DK124" s="981"/>
      <c r="DL124" s="979" t="s">
        <v>64</v>
      </c>
      <c r="DM124" s="980"/>
      <c r="DN124" s="980"/>
      <c r="DO124" s="980"/>
      <c r="DP124" s="981"/>
      <c r="DQ124" s="979" t="s">
        <v>64</v>
      </c>
      <c r="DR124" s="980"/>
      <c r="DS124" s="980"/>
      <c r="DT124" s="980"/>
      <c r="DU124" s="981"/>
      <c r="DV124" s="982" t="s">
        <v>64</v>
      </c>
      <c r="DW124" s="983"/>
      <c r="DX124" s="983"/>
      <c r="DY124" s="983"/>
      <c r="DZ124" s="984"/>
    </row>
    <row r="125" spans="1:130" s="89" customFormat="1" ht="26.25" customHeight="1" x14ac:dyDescent="0.2">
      <c r="A125" s="1057"/>
      <c r="B125" s="943"/>
      <c r="C125" s="916" t="s">
        <v>403</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2" t="s">
        <v>64</v>
      </c>
      <c r="AB125" s="953"/>
      <c r="AC125" s="953"/>
      <c r="AD125" s="953"/>
      <c r="AE125" s="954"/>
      <c r="AF125" s="955" t="s">
        <v>64</v>
      </c>
      <c r="AG125" s="953"/>
      <c r="AH125" s="953"/>
      <c r="AI125" s="953"/>
      <c r="AJ125" s="954"/>
      <c r="AK125" s="955" t="s">
        <v>64</v>
      </c>
      <c r="AL125" s="953"/>
      <c r="AM125" s="953"/>
      <c r="AN125" s="953"/>
      <c r="AO125" s="954"/>
      <c r="AP125" s="956" t="s">
        <v>64</v>
      </c>
      <c r="AQ125" s="957"/>
      <c r="AR125" s="957"/>
      <c r="AS125" s="957"/>
      <c r="AT125" s="958"/>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16" t="s">
        <v>415</v>
      </c>
      <c r="CL125" s="1001"/>
      <c r="CM125" s="1001"/>
      <c r="CN125" s="1001"/>
      <c r="CO125" s="1002"/>
      <c r="CP125" s="923" t="s">
        <v>416</v>
      </c>
      <c r="CQ125" s="891"/>
      <c r="CR125" s="891"/>
      <c r="CS125" s="891"/>
      <c r="CT125" s="891"/>
      <c r="CU125" s="891"/>
      <c r="CV125" s="891"/>
      <c r="CW125" s="891"/>
      <c r="CX125" s="891"/>
      <c r="CY125" s="891"/>
      <c r="CZ125" s="891"/>
      <c r="DA125" s="891"/>
      <c r="DB125" s="891"/>
      <c r="DC125" s="891"/>
      <c r="DD125" s="891"/>
      <c r="DE125" s="891"/>
      <c r="DF125" s="892"/>
      <c r="DG125" s="924" t="s">
        <v>64</v>
      </c>
      <c r="DH125" s="925"/>
      <c r="DI125" s="925"/>
      <c r="DJ125" s="925"/>
      <c r="DK125" s="925"/>
      <c r="DL125" s="925" t="s">
        <v>64</v>
      </c>
      <c r="DM125" s="925"/>
      <c r="DN125" s="925"/>
      <c r="DO125" s="925"/>
      <c r="DP125" s="925"/>
      <c r="DQ125" s="925" t="s">
        <v>64</v>
      </c>
      <c r="DR125" s="925"/>
      <c r="DS125" s="925"/>
      <c r="DT125" s="925"/>
      <c r="DU125" s="925"/>
      <c r="DV125" s="926" t="s">
        <v>64</v>
      </c>
      <c r="DW125" s="926"/>
      <c r="DX125" s="926"/>
      <c r="DY125" s="926"/>
      <c r="DZ125" s="927"/>
    </row>
    <row r="126" spans="1:130" s="89" customFormat="1" ht="26.25" customHeight="1" thickBot="1" x14ac:dyDescent="0.25">
      <c r="A126" s="1057"/>
      <c r="B126" s="943"/>
      <c r="C126" s="916" t="s">
        <v>405</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2" t="s">
        <v>64</v>
      </c>
      <c r="AB126" s="953"/>
      <c r="AC126" s="953"/>
      <c r="AD126" s="953"/>
      <c r="AE126" s="954"/>
      <c r="AF126" s="955" t="s">
        <v>64</v>
      </c>
      <c r="AG126" s="953"/>
      <c r="AH126" s="953"/>
      <c r="AI126" s="953"/>
      <c r="AJ126" s="954"/>
      <c r="AK126" s="955" t="s">
        <v>64</v>
      </c>
      <c r="AL126" s="953"/>
      <c r="AM126" s="953"/>
      <c r="AN126" s="953"/>
      <c r="AO126" s="954"/>
      <c r="AP126" s="956" t="s">
        <v>64</v>
      </c>
      <c r="AQ126" s="957"/>
      <c r="AR126" s="957"/>
      <c r="AS126" s="957"/>
      <c r="AT126" s="95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17"/>
      <c r="CL126" s="1004"/>
      <c r="CM126" s="1004"/>
      <c r="CN126" s="1004"/>
      <c r="CO126" s="1005"/>
      <c r="CP126" s="916" t="s">
        <v>417</v>
      </c>
      <c r="CQ126" s="917"/>
      <c r="CR126" s="917"/>
      <c r="CS126" s="917"/>
      <c r="CT126" s="917"/>
      <c r="CU126" s="917"/>
      <c r="CV126" s="917"/>
      <c r="CW126" s="917"/>
      <c r="CX126" s="917"/>
      <c r="CY126" s="917"/>
      <c r="CZ126" s="917"/>
      <c r="DA126" s="917"/>
      <c r="DB126" s="917"/>
      <c r="DC126" s="917"/>
      <c r="DD126" s="917"/>
      <c r="DE126" s="917"/>
      <c r="DF126" s="918"/>
      <c r="DG126" s="919" t="s">
        <v>64</v>
      </c>
      <c r="DH126" s="920"/>
      <c r="DI126" s="920"/>
      <c r="DJ126" s="920"/>
      <c r="DK126" s="920"/>
      <c r="DL126" s="920" t="s">
        <v>64</v>
      </c>
      <c r="DM126" s="920"/>
      <c r="DN126" s="920"/>
      <c r="DO126" s="920"/>
      <c r="DP126" s="920"/>
      <c r="DQ126" s="920" t="s">
        <v>64</v>
      </c>
      <c r="DR126" s="920"/>
      <c r="DS126" s="920"/>
      <c r="DT126" s="920"/>
      <c r="DU126" s="920"/>
      <c r="DV126" s="921" t="s">
        <v>64</v>
      </c>
      <c r="DW126" s="921"/>
      <c r="DX126" s="921"/>
      <c r="DY126" s="921"/>
      <c r="DZ126" s="922"/>
    </row>
    <row r="127" spans="1:130" s="89" customFormat="1" ht="26.25" customHeight="1" x14ac:dyDescent="0.2">
      <c r="A127" s="1058"/>
      <c r="B127" s="945"/>
      <c r="C127" s="967" t="s">
        <v>418</v>
      </c>
      <c r="D127" s="959"/>
      <c r="E127" s="959"/>
      <c r="F127" s="959"/>
      <c r="G127" s="959"/>
      <c r="H127" s="959"/>
      <c r="I127" s="959"/>
      <c r="J127" s="959"/>
      <c r="K127" s="959"/>
      <c r="L127" s="959"/>
      <c r="M127" s="959"/>
      <c r="N127" s="959"/>
      <c r="O127" s="959"/>
      <c r="P127" s="959"/>
      <c r="Q127" s="959"/>
      <c r="R127" s="959"/>
      <c r="S127" s="959"/>
      <c r="T127" s="959"/>
      <c r="U127" s="959"/>
      <c r="V127" s="959"/>
      <c r="W127" s="959"/>
      <c r="X127" s="959"/>
      <c r="Y127" s="959"/>
      <c r="Z127" s="960"/>
      <c r="AA127" s="952" t="s">
        <v>64</v>
      </c>
      <c r="AB127" s="953"/>
      <c r="AC127" s="953"/>
      <c r="AD127" s="953"/>
      <c r="AE127" s="954"/>
      <c r="AF127" s="955" t="s">
        <v>64</v>
      </c>
      <c r="AG127" s="953"/>
      <c r="AH127" s="953"/>
      <c r="AI127" s="953"/>
      <c r="AJ127" s="954"/>
      <c r="AK127" s="955" t="s">
        <v>64</v>
      </c>
      <c r="AL127" s="953"/>
      <c r="AM127" s="953"/>
      <c r="AN127" s="953"/>
      <c r="AO127" s="954"/>
      <c r="AP127" s="956" t="s">
        <v>64</v>
      </c>
      <c r="AQ127" s="957"/>
      <c r="AR127" s="957"/>
      <c r="AS127" s="957"/>
      <c r="AT127" s="958"/>
      <c r="AU127" s="91"/>
      <c r="AV127" s="91"/>
      <c r="AW127" s="91"/>
      <c r="AX127" s="1031" t="s">
        <v>419</v>
      </c>
      <c r="AY127" s="1032"/>
      <c r="AZ127" s="1032"/>
      <c r="BA127" s="1032"/>
      <c r="BB127" s="1032"/>
      <c r="BC127" s="1032"/>
      <c r="BD127" s="1032"/>
      <c r="BE127" s="1033"/>
      <c r="BF127" s="1034" t="s">
        <v>420</v>
      </c>
      <c r="BG127" s="1032"/>
      <c r="BH127" s="1032"/>
      <c r="BI127" s="1032"/>
      <c r="BJ127" s="1032"/>
      <c r="BK127" s="1032"/>
      <c r="BL127" s="1033"/>
      <c r="BM127" s="1034" t="s">
        <v>421</v>
      </c>
      <c r="BN127" s="1032"/>
      <c r="BO127" s="1032"/>
      <c r="BP127" s="1032"/>
      <c r="BQ127" s="1032"/>
      <c r="BR127" s="1032"/>
      <c r="BS127" s="1033"/>
      <c r="BT127" s="1034" t="s">
        <v>422</v>
      </c>
      <c r="BU127" s="1032"/>
      <c r="BV127" s="1032"/>
      <c r="BW127" s="1032"/>
      <c r="BX127" s="1032"/>
      <c r="BY127" s="1032"/>
      <c r="BZ127" s="1055"/>
      <c r="CA127" s="91"/>
      <c r="CB127" s="91"/>
      <c r="CC127" s="91"/>
      <c r="CD127" s="114"/>
      <c r="CE127" s="114"/>
      <c r="CF127" s="114"/>
      <c r="CG127" s="91"/>
      <c r="CH127" s="91"/>
      <c r="CI127" s="91"/>
      <c r="CJ127" s="113"/>
      <c r="CK127" s="1017"/>
      <c r="CL127" s="1004"/>
      <c r="CM127" s="1004"/>
      <c r="CN127" s="1004"/>
      <c r="CO127" s="1005"/>
      <c r="CP127" s="916" t="s">
        <v>423</v>
      </c>
      <c r="CQ127" s="917"/>
      <c r="CR127" s="917"/>
      <c r="CS127" s="917"/>
      <c r="CT127" s="917"/>
      <c r="CU127" s="917"/>
      <c r="CV127" s="917"/>
      <c r="CW127" s="917"/>
      <c r="CX127" s="917"/>
      <c r="CY127" s="917"/>
      <c r="CZ127" s="917"/>
      <c r="DA127" s="917"/>
      <c r="DB127" s="917"/>
      <c r="DC127" s="917"/>
      <c r="DD127" s="917"/>
      <c r="DE127" s="917"/>
      <c r="DF127" s="918"/>
      <c r="DG127" s="919" t="s">
        <v>64</v>
      </c>
      <c r="DH127" s="920"/>
      <c r="DI127" s="920"/>
      <c r="DJ127" s="920"/>
      <c r="DK127" s="920"/>
      <c r="DL127" s="920" t="s">
        <v>64</v>
      </c>
      <c r="DM127" s="920"/>
      <c r="DN127" s="920"/>
      <c r="DO127" s="920"/>
      <c r="DP127" s="920"/>
      <c r="DQ127" s="920" t="s">
        <v>64</v>
      </c>
      <c r="DR127" s="920"/>
      <c r="DS127" s="920"/>
      <c r="DT127" s="920"/>
      <c r="DU127" s="920"/>
      <c r="DV127" s="921" t="s">
        <v>64</v>
      </c>
      <c r="DW127" s="921"/>
      <c r="DX127" s="921"/>
      <c r="DY127" s="921"/>
      <c r="DZ127" s="922"/>
    </row>
    <row r="128" spans="1:130" s="89" customFormat="1" ht="26.25" customHeight="1" thickBot="1" x14ac:dyDescent="0.25">
      <c r="A128" s="1041" t="s">
        <v>424</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425</v>
      </c>
      <c r="X128" s="1043"/>
      <c r="Y128" s="1043"/>
      <c r="Z128" s="1044"/>
      <c r="AA128" s="1045">
        <v>329022</v>
      </c>
      <c r="AB128" s="1046"/>
      <c r="AC128" s="1046"/>
      <c r="AD128" s="1046"/>
      <c r="AE128" s="1047"/>
      <c r="AF128" s="1048">
        <v>354497</v>
      </c>
      <c r="AG128" s="1046"/>
      <c r="AH128" s="1046"/>
      <c r="AI128" s="1046"/>
      <c r="AJ128" s="1047"/>
      <c r="AK128" s="1048">
        <v>330525</v>
      </c>
      <c r="AL128" s="1046"/>
      <c r="AM128" s="1046"/>
      <c r="AN128" s="1046"/>
      <c r="AO128" s="1047"/>
      <c r="AP128" s="1049"/>
      <c r="AQ128" s="1050"/>
      <c r="AR128" s="1050"/>
      <c r="AS128" s="1050"/>
      <c r="AT128" s="1051"/>
      <c r="AU128" s="91"/>
      <c r="AV128" s="91"/>
      <c r="AW128" s="91"/>
      <c r="AX128" s="890" t="s">
        <v>426</v>
      </c>
      <c r="AY128" s="891"/>
      <c r="AZ128" s="891"/>
      <c r="BA128" s="891"/>
      <c r="BB128" s="891"/>
      <c r="BC128" s="891"/>
      <c r="BD128" s="891"/>
      <c r="BE128" s="892"/>
      <c r="BF128" s="1052" t="s">
        <v>64</v>
      </c>
      <c r="BG128" s="1053"/>
      <c r="BH128" s="1053"/>
      <c r="BI128" s="1053"/>
      <c r="BJ128" s="1053"/>
      <c r="BK128" s="1053"/>
      <c r="BL128" s="1054"/>
      <c r="BM128" s="1052">
        <v>12.83</v>
      </c>
      <c r="BN128" s="1053"/>
      <c r="BO128" s="1053"/>
      <c r="BP128" s="1053"/>
      <c r="BQ128" s="1053"/>
      <c r="BR128" s="1053"/>
      <c r="BS128" s="1054"/>
      <c r="BT128" s="1052">
        <v>20</v>
      </c>
      <c r="BU128" s="1053"/>
      <c r="BV128" s="1053"/>
      <c r="BW128" s="1053"/>
      <c r="BX128" s="1053"/>
      <c r="BY128" s="1053"/>
      <c r="BZ128" s="1070"/>
      <c r="CA128" s="114"/>
      <c r="CB128" s="114"/>
      <c r="CC128" s="114"/>
      <c r="CD128" s="114"/>
      <c r="CE128" s="114"/>
      <c r="CF128" s="114"/>
      <c r="CG128" s="91"/>
      <c r="CH128" s="91"/>
      <c r="CI128" s="91"/>
      <c r="CJ128" s="113"/>
      <c r="CK128" s="1018"/>
      <c r="CL128" s="1019"/>
      <c r="CM128" s="1019"/>
      <c r="CN128" s="1019"/>
      <c r="CO128" s="1020"/>
      <c r="CP128" s="1035" t="s">
        <v>427</v>
      </c>
      <c r="CQ128" s="734"/>
      <c r="CR128" s="734"/>
      <c r="CS128" s="734"/>
      <c r="CT128" s="734"/>
      <c r="CU128" s="734"/>
      <c r="CV128" s="734"/>
      <c r="CW128" s="734"/>
      <c r="CX128" s="734"/>
      <c r="CY128" s="734"/>
      <c r="CZ128" s="734"/>
      <c r="DA128" s="734"/>
      <c r="DB128" s="734"/>
      <c r="DC128" s="734"/>
      <c r="DD128" s="734"/>
      <c r="DE128" s="734"/>
      <c r="DF128" s="1036"/>
      <c r="DG128" s="1037">
        <v>48210</v>
      </c>
      <c r="DH128" s="1038"/>
      <c r="DI128" s="1038"/>
      <c r="DJ128" s="1038"/>
      <c r="DK128" s="1038"/>
      <c r="DL128" s="1038">
        <v>35052</v>
      </c>
      <c r="DM128" s="1038"/>
      <c r="DN128" s="1038"/>
      <c r="DO128" s="1038"/>
      <c r="DP128" s="1038"/>
      <c r="DQ128" s="1038">
        <v>21895</v>
      </c>
      <c r="DR128" s="1038"/>
      <c r="DS128" s="1038"/>
      <c r="DT128" s="1038"/>
      <c r="DU128" s="1038"/>
      <c r="DV128" s="1039">
        <v>0.2</v>
      </c>
      <c r="DW128" s="1039"/>
      <c r="DX128" s="1039"/>
      <c r="DY128" s="1039"/>
      <c r="DZ128" s="1040"/>
    </row>
    <row r="129" spans="1:131" s="89" customFormat="1" ht="26.25" customHeight="1" x14ac:dyDescent="0.2">
      <c r="A129" s="928" t="s">
        <v>44</v>
      </c>
      <c r="B129" s="929"/>
      <c r="C129" s="929"/>
      <c r="D129" s="929"/>
      <c r="E129" s="929"/>
      <c r="F129" s="929"/>
      <c r="G129" s="929"/>
      <c r="H129" s="929"/>
      <c r="I129" s="929"/>
      <c r="J129" s="929"/>
      <c r="K129" s="929"/>
      <c r="L129" s="929"/>
      <c r="M129" s="929"/>
      <c r="N129" s="929"/>
      <c r="O129" s="929"/>
      <c r="P129" s="929"/>
      <c r="Q129" s="929"/>
      <c r="R129" s="929"/>
      <c r="S129" s="929"/>
      <c r="T129" s="929"/>
      <c r="U129" s="929"/>
      <c r="V129" s="929"/>
      <c r="W129" s="1064" t="s">
        <v>428</v>
      </c>
      <c r="X129" s="1065"/>
      <c r="Y129" s="1065"/>
      <c r="Z129" s="1066"/>
      <c r="AA129" s="952">
        <v>13980231</v>
      </c>
      <c r="AB129" s="953"/>
      <c r="AC129" s="953"/>
      <c r="AD129" s="953"/>
      <c r="AE129" s="954"/>
      <c r="AF129" s="955">
        <v>14608777</v>
      </c>
      <c r="AG129" s="953"/>
      <c r="AH129" s="953"/>
      <c r="AI129" s="953"/>
      <c r="AJ129" s="954"/>
      <c r="AK129" s="955">
        <v>14335804</v>
      </c>
      <c r="AL129" s="953"/>
      <c r="AM129" s="953"/>
      <c r="AN129" s="953"/>
      <c r="AO129" s="954"/>
      <c r="AP129" s="1067"/>
      <c r="AQ129" s="1068"/>
      <c r="AR129" s="1068"/>
      <c r="AS129" s="1068"/>
      <c r="AT129" s="1069"/>
      <c r="AU129" s="92"/>
      <c r="AV129" s="92"/>
      <c r="AW129" s="92"/>
      <c r="AX129" s="1059" t="s">
        <v>429</v>
      </c>
      <c r="AY129" s="917"/>
      <c r="AZ129" s="917"/>
      <c r="BA129" s="917"/>
      <c r="BB129" s="917"/>
      <c r="BC129" s="917"/>
      <c r="BD129" s="917"/>
      <c r="BE129" s="918"/>
      <c r="BF129" s="1060" t="s">
        <v>64</v>
      </c>
      <c r="BG129" s="1061"/>
      <c r="BH129" s="1061"/>
      <c r="BI129" s="1061"/>
      <c r="BJ129" s="1061"/>
      <c r="BK129" s="1061"/>
      <c r="BL129" s="1062"/>
      <c r="BM129" s="1060">
        <v>17.829999999999998</v>
      </c>
      <c r="BN129" s="1061"/>
      <c r="BO129" s="1061"/>
      <c r="BP129" s="1061"/>
      <c r="BQ129" s="1061"/>
      <c r="BR129" s="1061"/>
      <c r="BS129" s="1062"/>
      <c r="BT129" s="1060">
        <v>30</v>
      </c>
      <c r="BU129" s="1061"/>
      <c r="BV129" s="1061"/>
      <c r="BW129" s="1061"/>
      <c r="BX129" s="1061"/>
      <c r="BY129" s="1061"/>
      <c r="BZ129" s="1063"/>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28" t="s">
        <v>430</v>
      </c>
      <c r="B130" s="929"/>
      <c r="C130" s="929"/>
      <c r="D130" s="929"/>
      <c r="E130" s="929"/>
      <c r="F130" s="929"/>
      <c r="G130" s="929"/>
      <c r="H130" s="929"/>
      <c r="I130" s="929"/>
      <c r="J130" s="929"/>
      <c r="K130" s="929"/>
      <c r="L130" s="929"/>
      <c r="M130" s="929"/>
      <c r="N130" s="929"/>
      <c r="O130" s="929"/>
      <c r="P130" s="929"/>
      <c r="Q130" s="929"/>
      <c r="R130" s="929"/>
      <c r="S130" s="929"/>
      <c r="T130" s="929"/>
      <c r="U130" s="929"/>
      <c r="V130" s="929"/>
      <c r="W130" s="1064" t="s">
        <v>431</v>
      </c>
      <c r="X130" s="1065"/>
      <c r="Y130" s="1065"/>
      <c r="Z130" s="1066"/>
      <c r="AA130" s="952">
        <v>1973816</v>
      </c>
      <c r="AB130" s="953"/>
      <c r="AC130" s="953"/>
      <c r="AD130" s="953"/>
      <c r="AE130" s="954"/>
      <c r="AF130" s="955">
        <v>1977127</v>
      </c>
      <c r="AG130" s="953"/>
      <c r="AH130" s="953"/>
      <c r="AI130" s="953"/>
      <c r="AJ130" s="954"/>
      <c r="AK130" s="955">
        <v>1843608</v>
      </c>
      <c r="AL130" s="953"/>
      <c r="AM130" s="953"/>
      <c r="AN130" s="953"/>
      <c r="AO130" s="954"/>
      <c r="AP130" s="1067"/>
      <c r="AQ130" s="1068"/>
      <c r="AR130" s="1068"/>
      <c r="AS130" s="1068"/>
      <c r="AT130" s="1069"/>
      <c r="AU130" s="92"/>
      <c r="AV130" s="92"/>
      <c r="AW130" s="92"/>
      <c r="AX130" s="1059" t="s">
        <v>432</v>
      </c>
      <c r="AY130" s="917"/>
      <c r="AZ130" s="917"/>
      <c r="BA130" s="917"/>
      <c r="BB130" s="917"/>
      <c r="BC130" s="917"/>
      <c r="BD130" s="917"/>
      <c r="BE130" s="918"/>
      <c r="BF130" s="1095">
        <v>4.8</v>
      </c>
      <c r="BG130" s="1096"/>
      <c r="BH130" s="1096"/>
      <c r="BI130" s="1096"/>
      <c r="BJ130" s="1096"/>
      <c r="BK130" s="1096"/>
      <c r="BL130" s="1097"/>
      <c r="BM130" s="1095">
        <v>25</v>
      </c>
      <c r="BN130" s="1096"/>
      <c r="BO130" s="1096"/>
      <c r="BP130" s="1096"/>
      <c r="BQ130" s="1096"/>
      <c r="BR130" s="1096"/>
      <c r="BS130" s="1097"/>
      <c r="BT130" s="1095">
        <v>35</v>
      </c>
      <c r="BU130" s="1096"/>
      <c r="BV130" s="1096"/>
      <c r="BW130" s="1096"/>
      <c r="BX130" s="1096"/>
      <c r="BY130" s="1096"/>
      <c r="BZ130" s="1098"/>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099"/>
      <c r="B131" s="1100"/>
      <c r="C131" s="1100"/>
      <c r="D131" s="1100"/>
      <c r="E131" s="1100"/>
      <c r="F131" s="1100"/>
      <c r="G131" s="1100"/>
      <c r="H131" s="1100"/>
      <c r="I131" s="1100"/>
      <c r="J131" s="1100"/>
      <c r="K131" s="1100"/>
      <c r="L131" s="1100"/>
      <c r="M131" s="1100"/>
      <c r="N131" s="1100"/>
      <c r="O131" s="1100"/>
      <c r="P131" s="1100"/>
      <c r="Q131" s="1100"/>
      <c r="R131" s="1100"/>
      <c r="S131" s="1100"/>
      <c r="T131" s="1100"/>
      <c r="U131" s="1100"/>
      <c r="V131" s="1100"/>
      <c r="W131" s="1101" t="s">
        <v>433</v>
      </c>
      <c r="X131" s="1102"/>
      <c r="Y131" s="1102"/>
      <c r="Z131" s="1103"/>
      <c r="AA131" s="998">
        <v>12006415</v>
      </c>
      <c r="AB131" s="980"/>
      <c r="AC131" s="980"/>
      <c r="AD131" s="980"/>
      <c r="AE131" s="981"/>
      <c r="AF131" s="979">
        <v>12631650</v>
      </c>
      <c r="AG131" s="980"/>
      <c r="AH131" s="980"/>
      <c r="AI131" s="980"/>
      <c r="AJ131" s="981"/>
      <c r="AK131" s="979">
        <v>12492196</v>
      </c>
      <c r="AL131" s="980"/>
      <c r="AM131" s="980"/>
      <c r="AN131" s="980"/>
      <c r="AO131" s="981"/>
      <c r="AP131" s="1104"/>
      <c r="AQ131" s="1105"/>
      <c r="AR131" s="1105"/>
      <c r="AS131" s="1105"/>
      <c r="AT131" s="1106"/>
      <c r="AU131" s="92"/>
      <c r="AV131" s="92"/>
      <c r="AW131" s="92"/>
      <c r="AX131" s="1077" t="s">
        <v>434</v>
      </c>
      <c r="AY131" s="734"/>
      <c r="AZ131" s="734"/>
      <c r="BA131" s="734"/>
      <c r="BB131" s="734"/>
      <c r="BC131" s="734"/>
      <c r="BD131" s="734"/>
      <c r="BE131" s="1036"/>
      <c r="BF131" s="1078" t="s">
        <v>64</v>
      </c>
      <c r="BG131" s="1079"/>
      <c r="BH131" s="1079"/>
      <c r="BI131" s="1079"/>
      <c r="BJ131" s="1079"/>
      <c r="BK131" s="1079"/>
      <c r="BL131" s="1080"/>
      <c r="BM131" s="1078">
        <v>350</v>
      </c>
      <c r="BN131" s="1079"/>
      <c r="BO131" s="1079"/>
      <c r="BP131" s="1079"/>
      <c r="BQ131" s="1079"/>
      <c r="BR131" s="1079"/>
      <c r="BS131" s="1080"/>
      <c r="BT131" s="1081"/>
      <c r="BU131" s="1082"/>
      <c r="BV131" s="1082"/>
      <c r="BW131" s="1082"/>
      <c r="BX131" s="1082"/>
      <c r="BY131" s="1082"/>
      <c r="BZ131" s="1083"/>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84" t="s">
        <v>435</v>
      </c>
      <c r="B132" s="1085"/>
      <c r="C132" s="1085"/>
      <c r="D132" s="1085"/>
      <c r="E132" s="1085"/>
      <c r="F132" s="1085"/>
      <c r="G132" s="1085"/>
      <c r="H132" s="1085"/>
      <c r="I132" s="1085"/>
      <c r="J132" s="1085"/>
      <c r="K132" s="1085"/>
      <c r="L132" s="1085"/>
      <c r="M132" s="1085"/>
      <c r="N132" s="1085"/>
      <c r="O132" s="1085"/>
      <c r="P132" s="1085"/>
      <c r="Q132" s="1085"/>
      <c r="R132" s="1085"/>
      <c r="S132" s="1085"/>
      <c r="T132" s="1085"/>
      <c r="U132" s="1085"/>
      <c r="V132" s="1088" t="s">
        <v>436</v>
      </c>
      <c r="W132" s="1088"/>
      <c r="X132" s="1088"/>
      <c r="Y132" s="1088"/>
      <c r="Z132" s="1089"/>
      <c r="AA132" s="1090">
        <v>4.6553529930000002</v>
      </c>
      <c r="AB132" s="1091"/>
      <c r="AC132" s="1091"/>
      <c r="AD132" s="1091"/>
      <c r="AE132" s="1092"/>
      <c r="AF132" s="1093">
        <v>4.0313419069999998</v>
      </c>
      <c r="AG132" s="1091"/>
      <c r="AH132" s="1091"/>
      <c r="AI132" s="1091"/>
      <c r="AJ132" s="1092"/>
      <c r="AK132" s="1093">
        <v>5.8500696190000001</v>
      </c>
      <c r="AL132" s="1091"/>
      <c r="AM132" s="1091"/>
      <c r="AN132" s="1091"/>
      <c r="AO132" s="1092"/>
      <c r="AP132" s="995"/>
      <c r="AQ132" s="996"/>
      <c r="AR132" s="996"/>
      <c r="AS132" s="996"/>
      <c r="AT132" s="109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86"/>
      <c r="B133" s="1087"/>
      <c r="C133" s="1087"/>
      <c r="D133" s="1087"/>
      <c r="E133" s="1087"/>
      <c r="F133" s="1087"/>
      <c r="G133" s="1087"/>
      <c r="H133" s="1087"/>
      <c r="I133" s="1087"/>
      <c r="J133" s="1087"/>
      <c r="K133" s="1087"/>
      <c r="L133" s="1087"/>
      <c r="M133" s="1087"/>
      <c r="N133" s="1087"/>
      <c r="O133" s="1087"/>
      <c r="P133" s="1087"/>
      <c r="Q133" s="1087"/>
      <c r="R133" s="1087"/>
      <c r="S133" s="1087"/>
      <c r="T133" s="1087"/>
      <c r="U133" s="1087"/>
      <c r="V133" s="1071" t="s">
        <v>437</v>
      </c>
      <c r="W133" s="1071"/>
      <c r="X133" s="1071"/>
      <c r="Y133" s="1071"/>
      <c r="Z133" s="1072"/>
      <c r="AA133" s="1073">
        <v>4.4000000000000004</v>
      </c>
      <c r="AB133" s="1074"/>
      <c r="AC133" s="1074"/>
      <c r="AD133" s="1074"/>
      <c r="AE133" s="1075"/>
      <c r="AF133" s="1073">
        <v>4.0999999999999996</v>
      </c>
      <c r="AG133" s="1074"/>
      <c r="AH133" s="1074"/>
      <c r="AI133" s="1074"/>
      <c r="AJ133" s="1075"/>
      <c r="AK133" s="1073">
        <v>4.8</v>
      </c>
      <c r="AL133" s="1074"/>
      <c r="AM133" s="1074"/>
      <c r="AN133" s="1074"/>
      <c r="AO133" s="1075"/>
      <c r="AP133" s="1022"/>
      <c r="AQ133" s="1023"/>
      <c r="AR133" s="1023"/>
      <c r="AS133" s="1023"/>
      <c r="AT133" s="1076"/>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mTFy4MnduT76op81PNt00FLJmK/bjc56/DZj5+6+SX8GnenL+2aU1BnqHhItFCoFbAKDDMm0741l8bqhDCRl+A==" saltValue="jT48Vv1/QPqAuA9fK8fI5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Ln8GKIyn9xY9Ud7WzVr1bWmpuok/WWKyrtRITDjoCX9ef/vCe5d/vLPJ+ZAE2VAapKTJRB8Xkq+bbIoHlJkr1Q==" saltValue="UMRhPbHF0tEv/jT98Gdg9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zoomScale="85" zoomScaleNormal="8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ayT21dk8fhARZ+Vx9G7mHLobDnguIXGo1Dzoyk2Wh4LRmrYsQYOFf0XGQqi1+Oa88B8qmSe2z0O7eTmBs7VJ8w==" saltValue="Z4p4fSZSowOr+hKesffFJ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zoomScale="85" zoomScaleNormal="85" workbookViewId="0"/>
  </sheetViews>
  <sheetFormatPr defaultColWidth="0" defaultRowHeight="13.5" customHeight="1" zeroHeight="1" x14ac:dyDescent="0.2"/>
  <cols>
    <col min="1" max="36" width="2.44140625" style="118" customWidth="1"/>
    <col min="37" max="44" width="17" style="118" customWidth="1"/>
    <col min="45" max="45" width="6.109375" style="125" customWidth="1"/>
    <col min="46" max="46" width="3" style="123" customWidth="1"/>
    <col min="47" max="47" width="19.109375" style="118" hidden="1" customWidth="1"/>
    <col min="48" max="52" width="12.6640625" style="118" hidden="1" customWidth="1"/>
    <col min="53" max="16384" width="8.6640625" style="118" hidden="1"/>
  </cols>
  <sheetData>
    <row r="1" spans="1:46" ht="13.2" x14ac:dyDescent="0.2">
      <c r="AS1" s="119"/>
      <c r="AT1" s="119"/>
    </row>
    <row r="2" spans="1:46" ht="13.2" x14ac:dyDescent="0.2">
      <c r="AS2" s="119"/>
      <c r="AT2" s="119"/>
    </row>
    <row r="3" spans="1:46" ht="13.2" x14ac:dyDescent="0.2">
      <c r="AS3" s="119"/>
      <c r="AT3" s="119"/>
    </row>
    <row r="4" spans="1:46" ht="13.2" x14ac:dyDescent="0.2">
      <c r="AS4" s="119"/>
      <c r="AT4" s="119"/>
    </row>
    <row r="5" spans="1:46" ht="16.2" x14ac:dyDescent="0.2">
      <c r="A5" s="120" t="s">
        <v>438</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ht="13.2" x14ac:dyDescent="0.2">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439</v>
      </c>
      <c r="AL6" s="124"/>
      <c r="AM6" s="124"/>
      <c r="AN6" s="124"/>
      <c r="AO6" s="119"/>
      <c r="AP6" s="119"/>
      <c r="AQ6" s="119"/>
      <c r="AR6" s="119"/>
    </row>
    <row r="7" spans="1:46" ht="13.5" customHeight="1" x14ac:dyDescent="0.2">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08" t="s">
        <v>440</v>
      </c>
      <c r="AP7" s="129"/>
      <c r="AQ7" s="130" t="s">
        <v>441</v>
      </c>
      <c r="AR7" s="131"/>
    </row>
    <row r="8" spans="1:46" ht="13.2" x14ac:dyDescent="0.2">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09"/>
      <c r="AP8" s="135" t="s">
        <v>442</v>
      </c>
      <c r="AQ8" s="136" t="s">
        <v>443</v>
      </c>
      <c r="AR8" s="137" t="s">
        <v>444</v>
      </c>
    </row>
    <row r="9" spans="1:46" ht="13.2" x14ac:dyDescent="0.2">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10" t="s">
        <v>445</v>
      </c>
      <c r="AL9" s="1111"/>
      <c r="AM9" s="1111"/>
      <c r="AN9" s="1112"/>
      <c r="AO9" s="138">
        <v>3687711</v>
      </c>
      <c r="AP9" s="138">
        <v>60403</v>
      </c>
      <c r="AQ9" s="139">
        <v>73449</v>
      </c>
      <c r="AR9" s="140">
        <v>-17.8</v>
      </c>
    </row>
    <row r="10" spans="1:46" ht="13.5" customHeight="1" x14ac:dyDescent="0.2">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10" t="s">
        <v>446</v>
      </c>
      <c r="AL10" s="1111"/>
      <c r="AM10" s="1111"/>
      <c r="AN10" s="1112"/>
      <c r="AO10" s="141">
        <v>76644</v>
      </c>
      <c r="AP10" s="141">
        <v>1255</v>
      </c>
      <c r="AQ10" s="142">
        <v>5917</v>
      </c>
      <c r="AR10" s="143">
        <v>-78.8</v>
      </c>
    </row>
    <row r="11" spans="1:46" ht="13.5" customHeight="1" x14ac:dyDescent="0.2">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10" t="s">
        <v>447</v>
      </c>
      <c r="AL11" s="1111"/>
      <c r="AM11" s="1111"/>
      <c r="AN11" s="1112"/>
      <c r="AO11" s="141">
        <v>27576</v>
      </c>
      <c r="AP11" s="141">
        <v>452</v>
      </c>
      <c r="AQ11" s="142">
        <v>1123</v>
      </c>
      <c r="AR11" s="143">
        <v>-59.8</v>
      </c>
    </row>
    <row r="12" spans="1:46" ht="13.5" customHeight="1" x14ac:dyDescent="0.2">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10" t="s">
        <v>448</v>
      </c>
      <c r="AL12" s="1111"/>
      <c r="AM12" s="1111"/>
      <c r="AN12" s="1112"/>
      <c r="AO12" s="141" t="s">
        <v>358</v>
      </c>
      <c r="AP12" s="141" t="s">
        <v>358</v>
      </c>
      <c r="AQ12" s="142">
        <v>9</v>
      </c>
      <c r="AR12" s="143" t="s">
        <v>358</v>
      </c>
    </row>
    <row r="13" spans="1:46" ht="13.5" customHeight="1" x14ac:dyDescent="0.2">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10" t="s">
        <v>449</v>
      </c>
      <c r="AL13" s="1111"/>
      <c r="AM13" s="1111"/>
      <c r="AN13" s="1112"/>
      <c r="AO13" s="141">
        <v>156417</v>
      </c>
      <c r="AP13" s="141">
        <v>2562</v>
      </c>
      <c r="AQ13" s="142">
        <v>2374</v>
      </c>
      <c r="AR13" s="143">
        <v>7.9</v>
      </c>
    </row>
    <row r="14" spans="1:46" ht="13.5" customHeight="1" x14ac:dyDescent="0.2">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10" t="s">
        <v>450</v>
      </c>
      <c r="AL14" s="1111"/>
      <c r="AM14" s="1111"/>
      <c r="AN14" s="1112"/>
      <c r="AO14" s="141">
        <v>83393</v>
      </c>
      <c r="AP14" s="141">
        <v>1366</v>
      </c>
      <c r="AQ14" s="142">
        <v>1666</v>
      </c>
      <c r="AR14" s="143">
        <v>-18</v>
      </c>
    </row>
    <row r="15" spans="1:46" ht="13.5" customHeight="1" x14ac:dyDescent="0.2">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13" t="s">
        <v>451</v>
      </c>
      <c r="AL15" s="1114"/>
      <c r="AM15" s="1114"/>
      <c r="AN15" s="1115"/>
      <c r="AO15" s="141">
        <v>-159637</v>
      </c>
      <c r="AP15" s="141">
        <v>-2615</v>
      </c>
      <c r="AQ15" s="142">
        <v>-4765</v>
      </c>
      <c r="AR15" s="143">
        <v>-45.1</v>
      </c>
    </row>
    <row r="16" spans="1:46" ht="13.2" x14ac:dyDescent="0.2">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13" t="s">
        <v>120</v>
      </c>
      <c r="AL16" s="1114"/>
      <c r="AM16" s="1114"/>
      <c r="AN16" s="1115"/>
      <c r="AO16" s="141">
        <v>3872104</v>
      </c>
      <c r="AP16" s="141">
        <v>63423</v>
      </c>
      <c r="AQ16" s="142">
        <v>79774</v>
      </c>
      <c r="AR16" s="143">
        <v>-20.5</v>
      </c>
    </row>
    <row r="17" spans="1:46" ht="13.2" x14ac:dyDescent="0.2">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ht="13.2" x14ac:dyDescent="0.2">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ht="13.2" x14ac:dyDescent="0.2">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452</v>
      </c>
      <c r="AL19" s="119"/>
      <c r="AM19" s="119"/>
      <c r="AN19" s="119"/>
      <c r="AO19" s="119"/>
      <c r="AP19" s="119"/>
      <c r="AQ19" s="119"/>
      <c r="AR19" s="119"/>
    </row>
    <row r="20" spans="1:46" ht="13.2" x14ac:dyDescent="0.2">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453</v>
      </c>
      <c r="AP20" s="150" t="s">
        <v>454</v>
      </c>
      <c r="AQ20" s="151" t="s">
        <v>455</v>
      </c>
      <c r="AR20" s="152"/>
    </row>
    <row r="21" spans="1:46" s="158" customFormat="1" ht="13.2" x14ac:dyDescent="0.2">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16" t="s">
        <v>456</v>
      </c>
      <c r="AL21" s="1117"/>
      <c r="AM21" s="1117"/>
      <c r="AN21" s="1118"/>
      <c r="AO21" s="154">
        <v>6.67</v>
      </c>
      <c r="AP21" s="155">
        <v>7.58</v>
      </c>
      <c r="AQ21" s="156">
        <v>-0.91</v>
      </c>
      <c r="AR21" s="124"/>
      <c r="AS21" s="157"/>
      <c r="AT21" s="153"/>
    </row>
    <row r="22" spans="1:46" s="158" customFormat="1" ht="13.2" x14ac:dyDescent="0.2">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16" t="s">
        <v>457</v>
      </c>
      <c r="AL22" s="1117"/>
      <c r="AM22" s="1117"/>
      <c r="AN22" s="1118"/>
      <c r="AO22" s="159">
        <v>99.7</v>
      </c>
      <c r="AP22" s="160">
        <v>98.4</v>
      </c>
      <c r="AQ22" s="161">
        <v>1.3</v>
      </c>
      <c r="AR22" s="145"/>
      <c r="AS22" s="157"/>
      <c r="AT22" s="153"/>
    </row>
    <row r="23" spans="1:46" s="158" customFormat="1" ht="13.2" x14ac:dyDescent="0.2">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ht="13.2" x14ac:dyDescent="0.2">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ht="13.2" x14ac:dyDescent="0.2">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ht="13.2" x14ac:dyDescent="0.2">
      <c r="A26" s="1107" t="s">
        <v>458</v>
      </c>
      <c r="B26" s="1107"/>
      <c r="C26" s="1107"/>
      <c r="D26" s="1107"/>
      <c r="E26" s="1107"/>
      <c r="F26" s="1107"/>
      <c r="G26" s="1107"/>
      <c r="H26" s="1107"/>
      <c r="I26" s="1107"/>
      <c r="J26" s="1107"/>
      <c r="K26" s="1107"/>
      <c r="L26" s="1107"/>
      <c r="M26" s="1107"/>
      <c r="N26" s="1107"/>
      <c r="O26" s="1107"/>
      <c r="P26" s="1107"/>
      <c r="Q26" s="1107"/>
      <c r="R26" s="1107"/>
      <c r="S26" s="1107"/>
      <c r="T26" s="1107"/>
      <c r="U26" s="1107"/>
      <c r="V26" s="1107"/>
      <c r="W26" s="1107"/>
      <c r="X26" s="1107"/>
      <c r="Y26" s="1107"/>
      <c r="Z26" s="1107"/>
      <c r="AA26" s="1107"/>
      <c r="AB26" s="1107"/>
      <c r="AC26" s="1107"/>
      <c r="AD26" s="1107"/>
      <c r="AE26" s="1107"/>
      <c r="AF26" s="1107"/>
      <c r="AG26" s="1107"/>
      <c r="AH26" s="1107"/>
      <c r="AI26" s="1107"/>
      <c r="AJ26" s="1107"/>
      <c r="AK26" s="1107"/>
      <c r="AL26" s="1107"/>
      <c r="AM26" s="1107"/>
      <c r="AN26" s="1107"/>
      <c r="AO26" s="1107"/>
      <c r="AP26" s="1107"/>
      <c r="AQ26" s="1107"/>
      <c r="AR26" s="1107"/>
      <c r="AS26" s="1107"/>
      <c r="AT26" s="124"/>
    </row>
    <row r="27" spans="1:46" ht="13.2" x14ac:dyDescent="0.2">
      <c r="A27" s="166"/>
      <c r="AO27" s="119"/>
      <c r="AP27" s="119"/>
      <c r="AQ27" s="119"/>
      <c r="AR27" s="119"/>
      <c r="AS27" s="119"/>
      <c r="AT27" s="119"/>
    </row>
    <row r="28" spans="1:46" ht="16.2" x14ac:dyDescent="0.2">
      <c r="A28" s="120" t="s">
        <v>459</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ht="13.2" x14ac:dyDescent="0.2">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460</v>
      </c>
      <c r="AL29" s="124"/>
      <c r="AM29" s="124"/>
      <c r="AN29" s="124"/>
      <c r="AO29" s="119"/>
      <c r="AP29" s="119"/>
      <c r="AQ29" s="119"/>
      <c r="AR29" s="119"/>
      <c r="AS29" s="168"/>
    </row>
    <row r="30" spans="1:46" ht="13.5" customHeight="1" x14ac:dyDescent="0.2">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08" t="s">
        <v>440</v>
      </c>
      <c r="AP30" s="129"/>
      <c r="AQ30" s="130" t="s">
        <v>441</v>
      </c>
      <c r="AR30" s="131"/>
    </row>
    <row r="31" spans="1:46" ht="13.2" x14ac:dyDescent="0.2">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09"/>
      <c r="AP31" s="135" t="s">
        <v>442</v>
      </c>
      <c r="AQ31" s="136" t="s">
        <v>443</v>
      </c>
      <c r="AR31" s="137" t="s">
        <v>444</v>
      </c>
    </row>
    <row r="32" spans="1:46" ht="27" customHeight="1" x14ac:dyDescent="0.2">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24" t="s">
        <v>461</v>
      </c>
      <c r="AL32" s="1125"/>
      <c r="AM32" s="1125"/>
      <c r="AN32" s="1126"/>
      <c r="AO32" s="169">
        <v>2319203</v>
      </c>
      <c r="AP32" s="169">
        <v>37987</v>
      </c>
      <c r="AQ32" s="170">
        <v>42324</v>
      </c>
      <c r="AR32" s="171">
        <v>-10.199999999999999</v>
      </c>
    </row>
    <row r="33" spans="1:46" ht="13.5" customHeight="1" x14ac:dyDescent="0.2">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24" t="s">
        <v>462</v>
      </c>
      <c r="AL33" s="1125"/>
      <c r="AM33" s="1125"/>
      <c r="AN33" s="1126"/>
      <c r="AO33" s="169" t="s">
        <v>358</v>
      </c>
      <c r="AP33" s="169" t="s">
        <v>358</v>
      </c>
      <c r="AQ33" s="170" t="s">
        <v>358</v>
      </c>
      <c r="AR33" s="171" t="s">
        <v>358</v>
      </c>
    </row>
    <row r="34" spans="1:46" ht="27" customHeight="1" x14ac:dyDescent="0.2">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24" t="s">
        <v>463</v>
      </c>
      <c r="AL34" s="1125"/>
      <c r="AM34" s="1125"/>
      <c r="AN34" s="1126"/>
      <c r="AO34" s="169" t="s">
        <v>358</v>
      </c>
      <c r="AP34" s="169" t="s">
        <v>358</v>
      </c>
      <c r="AQ34" s="170">
        <v>47</v>
      </c>
      <c r="AR34" s="171" t="s">
        <v>358</v>
      </c>
    </row>
    <row r="35" spans="1:46" ht="27" customHeight="1" x14ac:dyDescent="0.2">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24" t="s">
        <v>464</v>
      </c>
      <c r="AL35" s="1125"/>
      <c r="AM35" s="1125"/>
      <c r="AN35" s="1126"/>
      <c r="AO35" s="169">
        <v>477098</v>
      </c>
      <c r="AP35" s="169">
        <v>7815</v>
      </c>
      <c r="AQ35" s="170">
        <v>12192</v>
      </c>
      <c r="AR35" s="171">
        <v>-35.9</v>
      </c>
    </row>
    <row r="36" spans="1:46" ht="27" customHeight="1" x14ac:dyDescent="0.2">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24" t="s">
        <v>465</v>
      </c>
      <c r="AL36" s="1125"/>
      <c r="AM36" s="1125"/>
      <c r="AN36" s="1126"/>
      <c r="AO36" s="169">
        <v>78034</v>
      </c>
      <c r="AP36" s="169">
        <v>1278</v>
      </c>
      <c r="AQ36" s="170">
        <v>2056</v>
      </c>
      <c r="AR36" s="171">
        <v>-37.799999999999997</v>
      </c>
    </row>
    <row r="37" spans="1:46" ht="13.5" customHeight="1" x14ac:dyDescent="0.2">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24" t="s">
        <v>466</v>
      </c>
      <c r="AL37" s="1125"/>
      <c r="AM37" s="1125"/>
      <c r="AN37" s="1126"/>
      <c r="AO37" s="169">
        <v>30600</v>
      </c>
      <c r="AP37" s="169">
        <v>501</v>
      </c>
      <c r="AQ37" s="170">
        <v>621</v>
      </c>
      <c r="AR37" s="171">
        <v>-19.3</v>
      </c>
    </row>
    <row r="38" spans="1:46" ht="27" customHeight="1" x14ac:dyDescent="0.2">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27" t="s">
        <v>467</v>
      </c>
      <c r="AL38" s="1128"/>
      <c r="AM38" s="1128"/>
      <c r="AN38" s="1129"/>
      <c r="AO38" s="172" t="s">
        <v>358</v>
      </c>
      <c r="AP38" s="172" t="s">
        <v>358</v>
      </c>
      <c r="AQ38" s="173">
        <v>1</v>
      </c>
      <c r="AR38" s="161" t="s">
        <v>358</v>
      </c>
      <c r="AS38" s="168"/>
    </row>
    <row r="39" spans="1:46" ht="13.2" x14ac:dyDescent="0.2">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27" t="s">
        <v>468</v>
      </c>
      <c r="AL39" s="1128"/>
      <c r="AM39" s="1128"/>
      <c r="AN39" s="1129"/>
      <c r="AO39" s="169">
        <v>-330525</v>
      </c>
      <c r="AP39" s="169">
        <v>-5414</v>
      </c>
      <c r="AQ39" s="170">
        <v>-5206</v>
      </c>
      <c r="AR39" s="171">
        <v>4</v>
      </c>
      <c r="AS39" s="168"/>
    </row>
    <row r="40" spans="1:46" ht="27" customHeight="1" x14ac:dyDescent="0.2">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24" t="s">
        <v>469</v>
      </c>
      <c r="AL40" s="1125"/>
      <c r="AM40" s="1125"/>
      <c r="AN40" s="1126"/>
      <c r="AO40" s="169">
        <v>-1843608</v>
      </c>
      <c r="AP40" s="169">
        <v>-30197</v>
      </c>
      <c r="AQ40" s="170">
        <v>-36761</v>
      </c>
      <c r="AR40" s="171">
        <v>-17.899999999999999</v>
      </c>
      <c r="AS40" s="168"/>
    </row>
    <row r="41" spans="1:46" ht="13.2" x14ac:dyDescent="0.2">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30" t="s">
        <v>231</v>
      </c>
      <c r="AL41" s="1131"/>
      <c r="AM41" s="1131"/>
      <c r="AN41" s="1132"/>
      <c r="AO41" s="169">
        <v>730802</v>
      </c>
      <c r="AP41" s="169">
        <v>11970</v>
      </c>
      <c r="AQ41" s="170">
        <v>15273</v>
      </c>
      <c r="AR41" s="171">
        <v>-21.6</v>
      </c>
      <c r="AS41" s="168"/>
    </row>
    <row r="42" spans="1:46" ht="13.2" x14ac:dyDescent="0.2">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t="s">
        <v>470</v>
      </c>
      <c r="AL42" s="119"/>
      <c r="AM42" s="119"/>
      <c r="AN42" s="119"/>
      <c r="AO42" s="119"/>
      <c r="AP42" s="119"/>
      <c r="AQ42" s="145"/>
      <c r="AR42" s="145"/>
      <c r="AS42" s="168"/>
    </row>
    <row r="43" spans="1:46" ht="13.2" x14ac:dyDescent="0.2">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ht="13.2" x14ac:dyDescent="0.2">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ht="13.2" x14ac:dyDescent="0.2">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ht="13.2" x14ac:dyDescent="0.2">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2">
      <c r="A47" s="178" t="s">
        <v>471</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ht="13.2" x14ac:dyDescent="0.2">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472</v>
      </c>
      <c r="AL48" s="179"/>
      <c r="AM48" s="179"/>
      <c r="AN48" s="179"/>
      <c r="AO48" s="179"/>
      <c r="AP48" s="179"/>
      <c r="AQ48" s="180"/>
      <c r="AR48" s="179"/>
    </row>
    <row r="49" spans="1:44" ht="13.5" customHeight="1" x14ac:dyDescent="0.2">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19" t="s">
        <v>440</v>
      </c>
      <c r="AN49" s="1121" t="s">
        <v>473</v>
      </c>
      <c r="AO49" s="1122"/>
      <c r="AP49" s="1122"/>
      <c r="AQ49" s="1122"/>
      <c r="AR49" s="1123"/>
    </row>
    <row r="50" spans="1:44" ht="13.2" x14ac:dyDescent="0.2">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20"/>
      <c r="AN50" s="185" t="s">
        <v>474</v>
      </c>
      <c r="AO50" s="186" t="s">
        <v>475</v>
      </c>
      <c r="AP50" s="187" t="s">
        <v>476</v>
      </c>
      <c r="AQ50" s="188" t="s">
        <v>477</v>
      </c>
      <c r="AR50" s="189" t="s">
        <v>478</v>
      </c>
    </row>
    <row r="51" spans="1:44" ht="13.2" x14ac:dyDescent="0.2">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479</v>
      </c>
      <c r="AL51" s="182"/>
      <c r="AM51" s="190">
        <v>3192184</v>
      </c>
      <c r="AN51" s="191">
        <v>51426</v>
      </c>
      <c r="AO51" s="192">
        <v>-19.899999999999999</v>
      </c>
      <c r="AP51" s="193">
        <v>69185</v>
      </c>
      <c r="AQ51" s="194">
        <v>-2</v>
      </c>
      <c r="AR51" s="195">
        <v>-17.899999999999999</v>
      </c>
    </row>
    <row r="52" spans="1:44" ht="13.2" x14ac:dyDescent="0.2">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480</v>
      </c>
      <c r="AM52" s="198">
        <v>1746819</v>
      </c>
      <c r="AN52" s="199">
        <v>28141</v>
      </c>
      <c r="AO52" s="200">
        <v>22.7</v>
      </c>
      <c r="AP52" s="201">
        <v>38519</v>
      </c>
      <c r="AQ52" s="202">
        <v>3</v>
      </c>
      <c r="AR52" s="203">
        <v>19.7</v>
      </c>
    </row>
    <row r="53" spans="1:44" ht="13.2" x14ac:dyDescent="0.2">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481</v>
      </c>
      <c r="AL53" s="182"/>
      <c r="AM53" s="190">
        <v>3949310</v>
      </c>
      <c r="AN53" s="191">
        <v>63733</v>
      </c>
      <c r="AO53" s="192">
        <v>23.9</v>
      </c>
      <c r="AP53" s="193">
        <v>70166</v>
      </c>
      <c r="AQ53" s="194">
        <v>1.4</v>
      </c>
      <c r="AR53" s="195">
        <v>22.5</v>
      </c>
    </row>
    <row r="54" spans="1:44" ht="13.2" x14ac:dyDescent="0.2">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480</v>
      </c>
      <c r="AM54" s="198">
        <v>1966755</v>
      </c>
      <c r="AN54" s="199">
        <v>31739</v>
      </c>
      <c r="AO54" s="200">
        <v>12.8</v>
      </c>
      <c r="AP54" s="201">
        <v>36115</v>
      </c>
      <c r="AQ54" s="202">
        <v>-6.2</v>
      </c>
      <c r="AR54" s="203">
        <v>19</v>
      </c>
    </row>
    <row r="55" spans="1:44" ht="13.2" x14ac:dyDescent="0.2">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482</v>
      </c>
      <c r="AL55" s="182"/>
      <c r="AM55" s="190">
        <v>3343460</v>
      </c>
      <c r="AN55" s="191">
        <v>54007</v>
      </c>
      <c r="AO55" s="192">
        <v>-15.3</v>
      </c>
      <c r="AP55" s="193">
        <v>70329</v>
      </c>
      <c r="AQ55" s="194">
        <v>0.2</v>
      </c>
      <c r="AR55" s="195">
        <v>-15.5</v>
      </c>
    </row>
    <row r="56" spans="1:44" ht="13.2" x14ac:dyDescent="0.2">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480</v>
      </c>
      <c r="AM56" s="198">
        <v>1921776</v>
      </c>
      <c r="AN56" s="199">
        <v>31042</v>
      </c>
      <c r="AO56" s="200">
        <v>-2.2000000000000002</v>
      </c>
      <c r="AP56" s="201">
        <v>39403</v>
      </c>
      <c r="AQ56" s="202">
        <v>9.1</v>
      </c>
      <c r="AR56" s="203">
        <v>-11.3</v>
      </c>
    </row>
    <row r="57" spans="1:44" ht="13.2" x14ac:dyDescent="0.2">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483</v>
      </c>
      <c r="AL57" s="182"/>
      <c r="AM57" s="190">
        <v>2353885</v>
      </c>
      <c r="AN57" s="191">
        <v>38277</v>
      </c>
      <c r="AO57" s="192">
        <v>-29.1</v>
      </c>
      <c r="AP57" s="193">
        <v>54225</v>
      </c>
      <c r="AQ57" s="194">
        <v>-22.9</v>
      </c>
      <c r="AR57" s="195">
        <v>-6.2</v>
      </c>
    </row>
    <row r="58" spans="1:44" ht="13.2" x14ac:dyDescent="0.2">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480</v>
      </c>
      <c r="AM58" s="198">
        <v>1300557</v>
      </c>
      <c r="AN58" s="199">
        <v>21149</v>
      </c>
      <c r="AO58" s="200">
        <v>-31.9</v>
      </c>
      <c r="AP58" s="201">
        <v>27337</v>
      </c>
      <c r="AQ58" s="202">
        <v>-30.6</v>
      </c>
      <c r="AR58" s="203">
        <v>-1.3</v>
      </c>
    </row>
    <row r="59" spans="1:44" ht="13.2" x14ac:dyDescent="0.2">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484</v>
      </c>
      <c r="AL59" s="182"/>
      <c r="AM59" s="190">
        <v>3450100</v>
      </c>
      <c r="AN59" s="191">
        <v>56511</v>
      </c>
      <c r="AO59" s="192">
        <v>47.6</v>
      </c>
      <c r="AP59" s="193">
        <v>54016</v>
      </c>
      <c r="AQ59" s="194">
        <v>-0.4</v>
      </c>
      <c r="AR59" s="195">
        <v>48</v>
      </c>
    </row>
    <row r="60" spans="1:44" ht="13.2" x14ac:dyDescent="0.2">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480</v>
      </c>
      <c r="AM60" s="198">
        <v>1815433</v>
      </c>
      <c r="AN60" s="199">
        <v>29736</v>
      </c>
      <c r="AO60" s="200">
        <v>40.6</v>
      </c>
      <c r="AP60" s="201">
        <v>28078</v>
      </c>
      <c r="AQ60" s="202">
        <v>2.7</v>
      </c>
      <c r="AR60" s="203">
        <v>37.9</v>
      </c>
    </row>
    <row r="61" spans="1:44" ht="13.2" x14ac:dyDescent="0.2">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485</v>
      </c>
      <c r="AL61" s="204"/>
      <c r="AM61" s="205">
        <v>3257788</v>
      </c>
      <c r="AN61" s="206">
        <v>52791</v>
      </c>
      <c r="AO61" s="207">
        <v>1.4</v>
      </c>
      <c r="AP61" s="208">
        <v>63584</v>
      </c>
      <c r="AQ61" s="209">
        <v>-4.7</v>
      </c>
      <c r="AR61" s="195">
        <v>6.1</v>
      </c>
    </row>
    <row r="62" spans="1:44" ht="13.2" x14ac:dyDescent="0.2">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480</v>
      </c>
      <c r="AM62" s="198">
        <v>1750268</v>
      </c>
      <c r="AN62" s="199">
        <v>28361</v>
      </c>
      <c r="AO62" s="200">
        <v>8.4</v>
      </c>
      <c r="AP62" s="201">
        <v>33890</v>
      </c>
      <c r="AQ62" s="202">
        <v>-4.4000000000000004</v>
      </c>
      <c r="AR62" s="203">
        <v>12.8</v>
      </c>
    </row>
    <row r="63" spans="1:44" ht="13.2" x14ac:dyDescent="0.2">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ht="13.2" x14ac:dyDescent="0.2">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ht="13.2" x14ac:dyDescent="0.2">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ht="13.2" x14ac:dyDescent="0.2">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2">
      <c r="AK67" s="119"/>
      <c r="AL67" s="119"/>
      <c r="AM67" s="119"/>
      <c r="AN67" s="119"/>
      <c r="AO67" s="119"/>
      <c r="AP67" s="119"/>
      <c r="AQ67" s="119"/>
      <c r="AR67" s="119"/>
      <c r="AS67" s="119"/>
      <c r="AT67" s="119"/>
    </row>
    <row r="68" spans="1:46" ht="13.5" hidden="1" customHeight="1" x14ac:dyDescent="0.2">
      <c r="AK68" s="119"/>
      <c r="AL68" s="119"/>
      <c r="AM68" s="119"/>
      <c r="AN68" s="119"/>
      <c r="AO68" s="119"/>
      <c r="AP68" s="119"/>
      <c r="AQ68" s="119"/>
      <c r="AR68" s="119"/>
    </row>
    <row r="69" spans="1:46" ht="13.5" hidden="1" customHeight="1" x14ac:dyDescent="0.2">
      <c r="AK69" s="119"/>
      <c r="AL69" s="119"/>
      <c r="AM69" s="119"/>
      <c r="AN69" s="119"/>
      <c r="AO69" s="119"/>
      <c r="AP69" s="119"/>
      <c r="AQ69" s="119"/>
      <c r="AR69" s="119"/>
    </row>
    <row r="70" spans="1:46" ht="13.2" hidden="1" x14ac:dyDescent="0.2">
      <c r="AK70" s="119"/>
      <c r="AL70" s="119"/>
      <c r="AM70" s="119"/>
      <c r="AN70" s="119"/>
      <c r="AO70" s="119"/>
      <c r="AP70" s="119"/>
      <c r="AQ70" s="119"/>
      <c r="AR70" s="119"/>
    </row>
    <row r="71" spans="1:46" ht="13.2" hidden="1" x14ac:dyDescent="0.2">
      <c r="AK71" s="119"/>
      <c r="AL71" s="119"/>
      <c r="AM71" s="119"/>
      <c r="AN71" s="119"/>
      <c r="AO71" s="119"/>
      <c r="AP71" s="119"/>
      <c r="AQ71" s="119"/>
      <c r="AR71" s="119"/>
    </row>
    <row r="72" spans="1:46" ht="13.2" hidden="1" x14ac:dyDescent="0.2">
      <c r="AK72" s="119"/>
      <c r="AL72" s="119"/>
      <c r="AM72" s="119"/>
      <c r="AN72" s="119"/>
      <c r="AO72" s="119"/>
      <c r="AP72" s="119"/>
      <c r="AQ72" s="119"/>
      <c r="AR72" s="119"/>
    </row>
    <row r="73" spans="1:46" ht="13.2" hidden="1" x14ac:dyDescent="0.2">
      <c r="AK73" s="119"/>
      <c r="AL73" s="119"/>
      <c r="AM73" s="119"/>
      <c r="AN73" s="119"/>
      <c r="AO73" s="119"/>
      <c r="AP73" s="119"/>
      <c r="AQ73" s="119"/>
      <c r="AR73" s="119"/>
    </row>
  </sheetData>
  <sheetProtection algorithmName="SHA-512" hashValue="PoE97y9VnTn8A3jgK3cXLUU4vqHwRP1zws6A4g8Sg9vNzJhO0H2zhUjeesncfwG48fQbtl7mTN33ILefkvhwtA==" saltValue="LkTxe74mS2JkPkYn6Dy4Q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zoomScale="85" zoomScaleNormal="8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0" spans="125:125" ht="13.5" hidden="1" customHeight="1" x14ac:dyDescent="0.2"/>
    <row r="121" spans="125:125" ht="13.5" hidden="1" customHeight="1" x14ac:dyDescent="0.2">
      <c r="DU121" s="5"/>
    </row>
  </sheetData>
  <sheetProtection algorithmName="SHA-512" hashValue="pb9RCH59fH5j+KDwLrxq94zC6/4yLjizgJxvnodO85wc2A71cAaNmdNKzoGVPn2bb5gonyZLsn51hIA4qXvDvQ==" saltValue="q4FTOVVdEnEMjH/EWfmf2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zoomScale="85" zoomScaleNormal="8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HAG8EZbm+oGxi5/fSM72gvxVqONiZD7SRfmeKFSMAVt0U9zxzLRtlRX2NW39deZwHjUX2IcbCSBHwl+jx4gY6g==" saltValue="ZCn3Qu8y48O1pjDiHTZMQ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zoomScale="85" zoomScaleNormal="85" workbookViewId="0"/>
  </sheetViews>
  <sheetFormatPr defaultColWidth="0" defaultRowHeight="13.5" customHeight="1" zeroHeight="1" x14ac:dyDescent="0.2"/>
  <cols>
    <col min="1" max="1" width="8.21875" style="212" customWidth="1"/>
    <col min="2" max="16" width="14.6640625" style="212" customWidth="1"/>
    <col min="17" max="16384" width="0" style="21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13"/>
      <c r="C45" s="213"/>
      <c r="D45" s="213"/>
      <c r="E45" s="213"/>
      <c r="F45" s="213"/>
      <c r="G45" s="213"/>
      <c r="H45" s="213"/>
      <c r="I45" s="213"/>
      <c r="J45" s="214" t="s">
        <v>486</v>
      </c>
    </row>
    <row r="46" spans="2:10" ht="29.25" customHeight="1" thickBot="1" x14ac:dyDescent="0.25">
      <c r="B46" s="215" t="s">
        <v>24</v>
      </c>
      <c r="C46" s="216"/>
      <c r="D46" s="216"/>
      <c r="E46" s="217" t="s">
        <v>487</v>
      </c>
      <c r="F46" s="218" t="s">
        <v>3</v>
      </c>
      <c r="G46" s="219" t="s">
        <v>4</v>
      </c>
      <c r="H46" s="219" t="s">
        <v>5</v>
      </c>
      <c r="I46" s="219" t="s">
        <v>6</v>
      </c>
      <c r="J46" s="220" t="s">
        <v>7</v>
      </c>
    </row>
    <row r="47" spans="2:10" ht="57.75" customHeight="1" x14ac:dyDescent="0.2">
      <c r="B47" s="221"/>
      <c r="C47" s="1133" t="s">
        <v>488</v>
      </c>
      <c r="D47" s="1133"/>
      <c r="E47" s="1134"/>
      <c r="F47" s="222">
        <v>28.41</v>
      </c>
      <c r="G47" s="223">
        <v>33.340000000000003</v>
      </c>
      <c r="H47" s="223">
        <v>24.94</v>
      </c>
      <c r="I47" s="223">
        <v>39.229999999999997</v>
      </c>
      <c r="J47" s="224">
        <v>44.47</v>
      </c>
    </row>
    <row r="48" spans="2:10" ht="57.75" customHeight="1" x14ac:dyDescent="0.2">
      <c r="B48" s="225"/>
      <c r="C48" s="1135" t="s">
        <v>489</v>
      </c>
      <c r="D48" s="1135"/>
      <c r="E48" s="1136"/>
      <c r="F48" s="226">
        <v>10.45</v>
      </c>
      <c r="G48" s="227">
        <v>10.16</v>
      </c>
      <c r="H48" s="227">
        <v>14.64</v>
      </c>
      <c r="I48" s="227">
        <v>12.22</v>
      </c>
      <c r="J48" s="228">
        <v>13.52</v>
      </c>
    </row>
    <row r="49" spans="2:10" ht="57.75" customHeight="1" thickBot="1" x14ac:dyDescent="0.25">
      <c r="B49" s="229"/>
      <c r="C49" s="1137" t="s">
        <v>490</v>
      </c>
      <c r="D49" s="1137"/>
      <c r="E49" s="1138"/>
      <c r="F49" s="230" t="s">
        <v>491</v>
      </c>
      <c r="G49" s="231">
        <v>5.31</v>
      </c>
      <c r="H49" s="231" t="s">
        <v>492</v>
      </c>
      <c r="I49" s="231">
        <v>13.57</v>
      </c>
      <c r="J49" s="232">
        <v>5.57</v>
      </c>
    </row>
    <row r="50" spans="2:10" ht="13.2" x14ac:dyDescent="0.2"/>
  </sheetData>
  <sheetProtection algorithmName="SHA-512" hashValue="zPQomcb2phLMKFBhhUF3m4R5iVhuP16ifXUuLG3zj562KbMUZeh1bpiAzjoJ7dV3UaT/9mGpPw3F0gdiHXPcxw==" saltValue="UVg15bS1qZ8E8oD81OFlu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zoomScale="85" zoomScaleNormal="85" workbookViewId="0"/>
  </sheetViews>
  <sheetFormatPr defaultColWidth="0" defaultRowHeight="13.5" customHeight="1" zeroHeight="1" x14ac:dyDescent="0.2"/>
  <cols>
    <col min="1" max="1" width="6.6640625" style="234" customWidth="1"/>
    <col min="2" max="2" width="11" style="234" customWidth="1"/>
    <col min="3" max="3" width="17" style="234" customWidth="1"/>
    <col min="4" max="5" width="16.6640625" style="234" customWidth="1"/>
    <col min="6" max="15" width="15" style="234" customWidth="1"/>
    <col min="16" max="16" width="24" style="234" customWidth="1"/>
    <col min="17" max="16384" width="0" style="234" hidden="1"/>
  </cols>
  <sheetData>
    <row r="1" spans="1:16" ht="16.5" customHeight="1" x14ac:dyDescent="0.2">
      <c r="A1" s="233"/>
      <c r="B1" s="233"/>
      <c r="C1" s="233"/>
      <c r="D1" s="233"/>
      <c r="E1" s="233"/>
      <c r="F1" s="233"/>
      <c r="G1" s="233"/>
      <c r="H1" s="233"/>
      <c r="I1" s="233"/>
      <c r="J1" s="233"/>
      <c r="K1" s="233"/>
      <c r="L1" s="233"/>
      <c r="M1" s="233"/>
      <c r="N1" s="233"/>
      <c r="O1" s="233"/>
      <c r="P1" s="233"/>
    </row>
    <row r="2" spans="1:16" ht="16.5" customHeight="1" x14ac:dyDescent="0.2">
      <c r="A2" s="233"/>
      <c r="B2" s="233"/>
      <c r="C2" s="233"/>
      <c r="D2" s="233"/>
      <c r="E2" s="233"/>
      <c r="F2" s="233"/>
      <c r="G2" s="233"/>
      <c r="H2" s="233"/>
      <c r="I2" s="233"/>
      <c r="J2" s="233"/>
      <c r="K2" s="233"/>
      <c r="L2" s="233"/>
      <c r="M2" s="233"/>
      <c r="N2" s="233"/>
      <c r="O2" s="233"/>
      <c r="P2" s="233"/>
    </row>
    <row r="3" spans="1:16" ht="16.5" customHeight="1" x14ac:dyDescent="0.2">
      <c r="A3" s="233"/>
      <c r="B3" s="233"/>
      <c r="C3" s="233"/>
      <c r="D3" s="233"/>
      <c r="E3" s="233"/>
      <c r="F3" s="233"/>
      <c r="G3" s="233"/>
      <c r="H3" s="233"/>
      <c r="I3" s="233"/>
      <c r="J3" s="233"/>
      <c r="K3" s="233"/>
      <c r="L3" s="233"/>
      <c r="M3" s="233"/>
      <c r="N3" s="233"/>
      <c r="O3" s="233"/>
      <c r="P3" s="233"/>
    </row>
    <row r="4" spans="1:16" ht="16.5" customHeight="1" x14ac:dyDescent="0.2">
      <c r="A4" s="233"/>
      <c r="B4" s="233"/>
      <c r="C4" s="233"/>
      <c r="D4" s="233"/>
      <c r="E4" s="233"/>
      <c r="F4" s="233"/>
      <c r="G4" s="233"/>
      <c r="H4" s="233"/>
      <c r="I4" s="233"/>
      <c r="J4" s="233"/>
      <c r="K4" s="233"/>
      <c r="L4" s="233"/>
      <c r="M4" s="233"/>
      <c r="N4" s="233"/>
      <c r="O4" s="233"/>
      <c r="P4" s="233"/>
    </row>
    <row r="5" spans="1:16" ht="16.5" customHeight="1" x14ac:dyDescent="0.2">
      <c r="A5" s="233"/>
      <c r="B5" s="233"/>
      <c r="C5" s="233"/>
      <c r="D5" s="233"/>
      <c r="E5" s="233"/>
      <c r="F5" s="233"/>
      <c r="G5" s="233"/>
      <c r="H5" s="233"/>
      <c r="I5" s="233"/>
      <c r="J5" s="233"/>
      <c r="K5" s="233"/>
      <c r="L5" s="233"/>
      <c r="M5" s="233"/>
      <c r="N5" s="233"/>
      <c r="O5" s="233"/>
      <c r="P5" s="233"/>
    </row>
    <row r="6" spans="1:16" ht="16.5" customHeight="1" x14ac:dyDescent="0.2">
      <c r="A6" s="233"/>
      <c r="B6" s="233"/>
      <c r="C6" s="233"/>
      <c r="D6" s="233"/>
      <c r="E6" s="233"/>
      <c r="F6" s="233"/>
      <c r="G6" s="233"/>
      <c r="H6" s="233"/>
      <c r="I6" s="233"/>
      <c r="J6" s="233"/>
      <c r="K6" s="233"/>
      <c r="L6" s="233"/>
      <c r="M6" s="233"/>
      <c r="N6" s="233"/>
      <c r="O6" s="233"/>
      <c r="P6" s="233"/>
    </row>
    <row r="7" spans="1:16" ht="16.5" customHeight="1" x14ac:dyDescent="0.2">
      <c r="A7" s="233"/>
      <c r="B7" s="233"/>
      <c r="C7" s="233"/>
      <c r="D7" s="233"/>
      <c r="E7" s="233"/>
      <c r="F7" s="233"/>
      <c r="G7" s="233"/>
      <c r="H7" s="233"/>
      <c r="I7" s="233"/>
      <c r="J7" s="233"/>
      <c r="K7" s="233"/>
      <c r="L7" s="233"/>
      <c r="M7" s="233"/>
      <c r="N7" s="233"/>
      <c r="O7" s="233"/>
      <c r="P7" s="233"/>
    </row>
    <row r="8" spans="1:16" ht="16.5" customHeight="1" x14ac:dyDescent="0.2">
      <c r="A8" s="233"/>
      <c r="B8" s="233"/>
      <c r="C8" s="233"/>
      <c r="D8" s="233"/>
      <c r="E8" s="233"/>
      <c r="F8" s="233"/>
      <c r="G8" s="233"/>
      <c r="H8" s="233"/>
      <c r="I8" s="233"/>
      <c r="J8" s="233"/>
      <c r="K8" s="233"/>
      <c r="L8" s="233"/>
      <c r="M8" s="233"/>
      <c r="N8" s="233"/>
      <c r="O8" s="233"/>
      <c r="P8" s="233"/>
    </row>
    <row r="9" spans="1:16" ht="16.5" customHeight="1" x14ac:dyDescent="0.2">
      <c r="A9" s="233"/>
      <c r="B9" s="233"/>
      <c r="C9" s="233"/>
      <c r="D9" s="233"/>
      <c r="E9" s="233"/>
      <c r="F9" s="233"/>
      <c r="G9" s="233"/>
      <c r="H9" s="233"/>
      <c r="I9" s="233"/>
      <c r="J9" s="233"/>
      <c r="K9" s="233"/>
      <c r="L9" s="233"/>
      <c r="M9" s="233"/>
      <c r="N9" s="233"/>
      <c r="O9" s="233"/>
      <c r="P9" s="233"/>
    </row>
    <row r="10" spans="1:16" ht="16.5" customHeight="1" x14ac:dyDescent="0.2">
      <c r="A10" s="233"/>
      <c r="B10" s="233"/>
      <c r="C10" s="233"/>
      <c r="D10" s="233"/>
      <c r="E10" s="233"/>
      <c r="F10" s="233"/>
      <c r="G10" s="233"/>
      <c r="H10" s="233"/>
      <c r="I10" s="233"/>
      <c r="J10" s="233"/>
      <c r="K10" s="233"/>
      <c r="L10" s="233"/>
      <c r="M10" s="233"/>
      <c r="N10" s="233"/>
      <c r="O10" s="233"/>
      <c r="P10" s="233"/>
    </row>
    <row r="11" spans="1:16" ht="16.5" customHeight="1" x14ac:dyDescent="0.2">
      <c r="A11" s="233"/>
      <c r="B11" s="233"/>
      <c r="C11" s="233"/>
      <c r="D11" s="233"/>
      <c r="E11" s="233"/>
      <c r="F11" s="233"/>
      <c r="G11" s="233"/>
      <c r="H11" s="233"/>
      <c r="I11" s="233"/>
      <c r="J11" s="233"/>
      <c r="K11" s="233"/>
      <c r="L11" s="233"/>
      <c r="M11" s="233"/>
      <c r="N11" s="233"/>
      <c r="O11" s="233"/>
      <c r="P11" s="233"/>
    </row>
    <row r="12" spans="1:16" ht="16.5" customHeight="1" x14ac:dyDescent="0.2">
      <c r="A12" s="233"/>
      <c r="B12" s="233"/>
      <c r="C12" s="233"/>
      <c r="D12" s="233"/>
      <c r="E12" s="233"/>
      <c r="F12" s="233"/>
      <c r="G12" s="233"/>
      <c r="H12" s="233"/>
      <c r="I12" s="233"/>
      <c r="J12" s="233"/>
      <c r="K12" s="233"/>
      <c r="L12" s="233"/>
      <c r="M12" s="233"/>
      <c r="N12" s="233"/>
      <c r="O12" s="233"/>
      <c r="P12" s="233"/>
    </row>
    <row r="13" spans="1:16" ht="16.5" customHeight="1" x14ac:dyDescent="0.2">
      <c r="A13" s="233"/>
      <c r="B13" s="233"/>
      <c r="C13" s="233"/>
      <c r="D13" s="233"/>
      <c r="E13" s="233"/>
      <c r="F13" s="233"/>
      <c r="G13" s="233"/>
      <c r="H13" s="233"/>
      <c r="I13" s="233"/>
      <c r="J13" s="233"/>
      <c r="K13" s="233"/>
      <c r="L13" s="233"/>
      <c r="M13" s="233"/>
      <c r="N13" s="233"/>
      <c r="O13" s="233"/>
      <c r="P13" s="233"/>
    </row>
    <row r="14" spans="1:16" ht="16.5" customHeight="1" x14ac:dyDescent="0.2">
      <c r="A14" s="233"/>
      <c r="B14" s="233"/>
      <c r="C14" s="233"/>
      <c r="D14" s="233"/>
      <c r="E14" s="233"/>
      <c r="F14" s="233"/>
      <c r="G14" s="233"/>
      <c r="H14" s="233"/>
      <c r="I14" s="233"/>
      <c r="J14" s="233"/>
      <c r="K14" s="233"/>
      <c r="L14" s="233"/>
      <c r="M14" s="233"/>
      <c r="N14" s="233"/>
      <c r="O14" s="233"/>
      <c r="P14" s="233"/>
    </row>
    <row r="15" spans="1:16" ht="16.5" customHeight="1" x14ac:dyDescent="0.2">
      <c r="A15" s="233"/>
      <c r="B15" s="233"/>
      <c r="C15" s="233"/>
      <c r="D15" s="233"/>
      <c r="E15" s="233"/>
      <c r="F15" s="233"/>
      <c r="G15" s="233"/>
      <c r="H15" s="233"/>
      <c r="I15" s="233"/>
      <c r="J15" s="233"/>
      <c r="K15" s="233"/>
      <c r="L15" s="233"/>
      <c r="M15" s="233"/>
      <c r="N15" s="233"/>
      <c r="O15" s="233"/>
      <c r="P15" s="233"/>
    </row>
    <row r="16" spans="1:16" ht="16.5" customHeight="1" x14ac:dyDescent="0.2">
      <c r="A16" s="233"/>
      <c r="B16" s="233"/>
      <c r="C16" s="233"/>
      <c r="D16" s="233"/>
      <c r="E16" s="233"/>
      <c r="F16" s="233"/>
      <c r="G16" s="233"/>
      <c r="H16" s="233"/>
      <c r="I16" s="233"/>
      <c r="J16" s="233"/>
      <c r="K16" s="233"/>
      <c r="L16" s="233"/>
      <c r="M16" s="233"/>
      <c r="N16" s="233"/>
      <c r="O16" s="233"/>
      <c r="P16" s="233"/>
    </row>
    <row r="17" spans="1:16" ht="16.5" customHeight="1" x14ac:dyDescent="0.2">
      <c r="A17" s="233"/>
      <c r="B17" s="233"/>
      <c r="C17" s="233"/>
      <c r="D17" s="233"/>
      <c r="E17" s="233"/>
      <c r="F17" s="233"/>
      <c r="G17" s="233"/>
      <c r="H17" s="233"/>
      <c r="I17" s="233"/>
      <c r="J17" s="233"/>
      <c r="K17" s="233"/>
      <c r="L17" s="233"/>
      <c r="M17" s="233"/>
      <c r="N17" s="233"/>
      <c r="O17" s="233"/>
      <c r="P17" s="233"/>
    </row>
    <row r="18" spans="1:16" ht="16.5" customHeight="1" x14ac:dyDescent="0.2">
      <c r="A18" s="233"/>
      <c r="B18" s="233"/>
      <c r="C18" s="233"/>
      <c r="D18" s="233"/>
      <c r="E18" s="233"/>
      <c r="F18" s="233"/>
      <c r="G18" s="233"/>
      <c r="H18" s="233"/>
      <c r="I18" s="233"/>
      <c r="J18" s="233"/>
      <c r="K18" s="233"/>
      <c r="L18" s="233"/>
      <c r="M18" s="233"/>
      <c r="N18" s="233"/>
      <c r="O18" s="233"/>
      <c r="P18" s="233"/>
    </row>
    <row r="19" spans="1:16" ht="16.5" customHeight="1" x14ac:dyDescent="0.2">
      <c r="A19" s="233"/>
      <c r="B19" s="233"/>
      <c r="C19" s="233"/>
      <c r="D19" s="233"/>
      <c r="E19" s="233"/>
      <c r="F19" s="233"/>
      <c r="G19" s="233"/>
      <c r="H19" s="233"/>
      <c r="I19" s="233"/>
      <c r="J19" s="233"/>
      <c r="K19" s="233"/>
      <c r="L19" s="233"/>
      <c r="M19" s="233"/>
      <c r="N19" s="233"/>
      <c r="O19" s="233"/>
      <c r="P19" s="233"/>
    </row>
    <row r="20" spans="1:16" ht="16.5" customHeight="1" x14ac:dyDescent="0.2">
      <c r="A20" s="233"/>
      <c r="B20" s="233"/>
      <c r="C20" s="233"/>
      <c r="D20" s="233"/>
      <c r="E20" s="233"/>
      <c r="F20" s="233"/>
      <c r="G20" s="233"/>
      <c r="H20" s="233"/>
      <c r="I20" s="233"/>
      <c r="J20" s="233"/>
      <c r="K20" s="233"/>
      <c r="L20" s="233"/>
      <c r="M20" s="233"/>
      <c r="N20" s="233"/>
      <c r="O20" s="233"/>
      <c r="P20" s="233"/>
    </row>
    <row r="21" spans="1:16" ht="16.5" customHeight="1" x14ac:dyDescent="0.2">
      <c r="A21" s="233"/>
      <c r="B21" s="233"/>
      <c r="C21" s="233"/>
      <c r="D21" s="233"/>
      <c r="E21" s="233"/>
      <c r="F21" s="233"/>
      <c r="G21" s="233"/>
      <c r="H21" s="233"/>
      <c r="I21" s="233"/>
      <c r="J21" s="233"/>
      <c r="K21" s="233"/>
      <c r="L21" s="233"/>
      <c r="M21" s="233"/>
      <c r="N21" s="233"/>
      <c r="O21" s="233"/>
      <c r="P21" s="233"/>
    </row>
    <row r="22" spans="1:16" ht="16.5" customHeight="1" x14ac:dyDescent="0.2">
      <c r="A22" s="233"/>
      <c r="B22" s="233"/>
      <c r="C22" s="233"/>
      <c r="D22" s="233"/>
      <c r="E22" s="233"/>
      <c r="F22" s="233"/>
      <c r="G22" s="233"/>
      <c r="H22" s="233"/>
      <c r="I22" s="233"/>
      <c r="J22" s="233"/>
      <c r="K22" s="233"/>
      <c r="L22" s="233"/>
      <c r="M22" s="233"/>
      <c r="N22" s="233"/>
      <c r="O22" s="233"/>
      <c r="P22" s="233"/>
    </row>
    <row r="23" spans="1:16" ht="16.5" customHeight="1" x14ac:dyDescent="0.2">
      <c r="A23" s="233"/>
      <c r="B23" s="233"/>
      <c r="C23" s="233"/>
      <c r="D23" s="233"/>
      <c r="E23" s="233"/>
      <c r="F23" s="233"/>
      <c r="G23" s="233"/>
      <c r="H23" s="233"/>
      <c r="I23" s="233"/>
      <c r="J23" s="233"/>
      <c r="K23" s="233"/>
      <c r="L23" s="233"/>
      <c r="M23" s="233"/>
      <c r="N23" s="233"/>
      <c r="O23" s="233"/>
      <c r="P23" s="233"/>
    </row>
    <row r="24" spans="1:16" ht="16.5" customHeight="1" x14ac:dyDescent="0.2">
      <c r="A24" s="233"/>
      <c r="B24" s="233"/>
      <c r="C24" s="233"/>
      <c r="D24" s="233"/>
      <c r="E24" s="233"/>
      <c r="F24" s="233"/>
      <c r="G24" s="233"/>
      <c r="H24" s="233"/>
      <c r="I24" s="233"/>
      <c r="J24" s="233"/>
      <c r="K24" s="233"/>
      <c r="L24" s="233"/>
      <c r="M24" s="233"/>
      <c r="N24" s="233"/>
      <c r="O24" s="233"/>
      <c r="P24" s="233"/>
    </row>
    <row r="25" spans="1:16" ht="16.5" customHeight="1" x14ac:dyDescent="0.2">
      <c r="A25" s="233"/>
      <c r="B25" s="233"/>
      <c r="C25" s="233"/>
      <c r="D25" s="233"/>
      <c r="E25" s="233"/>
      <c r="F25" s="233"/>
      <c r="G25" s="233"/>
      <c r="H25" s="233"/>
      <c r="I25" s="233"/>
      <c r="J25" s="233"/>
      <c r="K25" s="233"/>
      <c r="L25" s="233"/>
      <c r="M25" s="233"/>
      <c r="N25" s="233"/>
      <c r="O25" s="233"/>
      <c r="P25" s="233"/>
    </row>
    <row r="26" spans="1:16" ht="16.5" customHeight="1" x14ac:dyDescent="0.2">
      <c r="A26" s="233"/>
      <c r="B26" s="233"/>
      <c r="C26" s="233"/>
      <c r="D26" s="233"/>
      <c r="E26" s="233"/>
      <c r="F26" s="233"/>
      <c r="G26" s="233"/>
      <c r="H26" s="233"/>
      <c r="I26" s="233"/>
      <c r="J26" s="233"/>
      <c r="K26" s="233"/>
      <c r="L26" s="233"/>
      <c r="M26" s="233"/>
      <c r="N26" s="233"/>
      <c r="O26" s="233"/>
      <c r="P26" s="233"/>
    </row>
    <row r="27" spans="1:16" ht="16.5" customHeight="1" x14ac:dyDescent="0.2">
      <c r="A27" s="233"/>
      <c r="B27" s="233"/>
      <c r="C27" s="233"/>
      <c r="D27" s="233"/>
      <c r="E27" s="233"/>
      <c r="F27" s="233"/>
      <c r="G27" s="233"/>
      <c r="H27" s="233"/>
      <c r="I27" s="233"/>
      <c r="J27" s="233"/>
      <c r="K27" s="233"/>
      <c r="L27" s="233"/>
      <c r="M27" s="233"/>
      <c r="N27" s="233"/>
      <c r="O27" s="233"/>
      <c r="P27" s="233"/>
    </row>
    <row r="28" spans="1:16" ht="16.5" customHeight="1" x14ac:dyDescent="0.2">
      <c r="A28" s="233"/>
      <c r="B28" s="233"/>
      <c r="C28" s="233"/>
      <c r="D28" s="233"/>
      <c r="E28" s="233"/>
      <c r="F28" s="233"/>
      <c r="G28" s="233"/>
      <c r="H28" s="233"/>
      <c r="I28" s="233"/>
      <c r="J28" s="233"/>
      <c r="K28" s="233"/>
      <c r="L28" s="233"/>
      <c r="M28" s="233"/>
      <c r="N28" s="233"/>
      <c r="O28" s="233"/>
      <c r="P28" s="233"/>
    </row>
    <row r="29" spans="1:16" ht="16.5" customHeight="1" x14ac:dyDescent="0.2">
      <c r="A29" s="233"/>
      <c r="B29" s="233"/>
      <c r="C29" s="233"/>
      <c r="D29" s="233"/>
      <c r="E29" s="233"/>
      <c r="F29" s="233"/>
      <c r="G29" s="233"/>
      <c r="H29" s="233"/>
      <c r="I29" s="233"/>
      <c r="J29" s="233"/>
      <c r="K29" s="233"/>
      <c r="L29" s="233"/>
      <c r="M29" s="233"/>
      <c r="N29" s="233"/>
      <c r="O29" s="233"/>
      <c r="P29" s="233"/>
    </row>
    <row r="30" spans="1:16" ht="16.5" customHeight="1" x14ac:dyDescent="0.2">
      <c r="A30" s="233"/>
      <c r="B30" s="233"/>
      <c r="C30" s="233"/>
      <c r="D30" s="233"/>
      <c r="E30" s="233"/>
      <c r="F30" s="233"/>
      <c r="G30" s="233"/>
      <c r="H30" s="233"/>
      <c r="I30" s="233"/>
      <c r="J30" s="233"/>
      <c r="K30" s="233"/>
      <c r="L30" s="233"/>
      <c r="M30" s="233"/>
      <c r="N30" s="233"/>
      <c r="O30" s="233"/>
      <c r="P30" s="233"/>
    </row>
    <row r="31" spans="1:16" ht="16.5" customHeight="1" x14ac:dyDescent="0.2">
      <c r="A31" s="233"/>
      <c r="B31" s="233"/>
      <c r="C31" s="233"/>
      <c r="D31" s="233"/>
      <c r="E31" s="233"/>
      <c r="F31" s="233"/>
      <c r="G31" s="233"/>
      <c r="H31" s="233"/>
      <c r="I31" s="233"/>
      <c r="J31" s="233"/>
      <c r="K31" s="233"/>
      <c r="L31" s="233"/>
      <c r="M31" s="233"/>
      <c r="N31" s="233"/>
      <c r="O31" s="233"/>
      <c r="P31" s="233"/>
    </row>
    <row r="32" spans="1:16" ht="31.5" customHeight="1" thickBot="1" x14ac:dyDescent="0.25">
      <c r="A32" s="233"/>
      <c r="B32" s="233"/>
      <c r="C32" s="233"/>
      <c r="D32" s="233"/>
      <c r="E32" s="233"/>
      <c r="F32" s="233"/>
      <c r="G32" s="233"/>
      <c r="H32" s="233"/>
      <c r="I32" s="233"/>
      <c r="J32" s="235" t="s">
        <v>486</v>
      </c>
      <c r="K32" s="233"/>
      <c r="L32" s="233"/>
      <c r="M32" s="233"/>
      <c r="N32" s="233"/>
      <c r="O32" s="233"/>
      <c r="P32" s="233"/>
    </row>
    <row r="33" spans="1:16" ht="39" customHeight="1" thickBot="1" x14ac:dyDescent="0.25">
      <c r="A33" s="233"/>
      <c r="B33" s="236" t="s">
        <v>493</v>
      </c>
      <c r="C33" s="237"/>
      <c r="D33" s="237"/>
      <c r="E33" s="238" t="s">
        <v>487</v>
      </c>
      <c r="F33" s="239" t="s">
        <v>3</v>
      </c>
      <c r="G33" s="240" t="s">
        <v>4</v>
      </c>
      <c r="H33" s="240" t="s">
        <v>5</v>
      </c>
      <c r="I33" s="240" t="s">
        <v>6</v>
      </c>
      <c r="J33" s="241" t="s">
        <v>7</v>
      </c>
      <c r="K33" s="233"/>
      <c r="L33" s="233"/>
      <c r="M33" s="233"/>
      <c r="N33" s="233"/>
      <c r="O33" s="233"/>
      <c r="P33" s="233"/>
    </row>
    <row r="34" spans="1:16" ht="39" customHeight="1" x14ac:dyDescent="0.2">
      <c r="A34" s="233"/>
      <c r="B34" s="242"/>
      <c r="C34" s="1145" t="s">
        <v>494</v>
      </c>
      <c r="D34" s="1145"/>
      <c r="E34" s="1146"/>
      <c r="F34" s="243">
        <v>10.39</v>
      </c>
      <c r="G34" s="244">
        <v>10.09</v>
      </c>
      <c r="H34" s="244">
        <v>14.57</v>
      </c>
      <c r="I34" s="244">
        <v>12.18</v>
      </c>
      <c r="J34" s="245">
        <v>13.48</v>
      </c>
      <c r="K34" s="233"/>
      <c r="L34" s="233"/>
      <c r="M34" s="233"/>
      <c r="N34" s="233"/>
      <c r="O34" s="233"/>
      <c r="P34" s="233"/>
    </row>
    <row r="35" spans="1:16" ht="39" customHeight="1" x14ac:dyDescent="0.2">
      <c r="A35" s="233"/>
      <c r="B35" s="246"/>
      <c r="C35" s="1139" t="s">
        <v>495</v>
      </c>
      <c r="D35" s="1140"/>
      <c r="E35" s="1141"/>
      <c r="F35" s="247">
        <v>10.72</v>
      </c>
      <c r="G35" s="248">
        <v>12.56</v>
      </c>
      <c r="H35" s="248">
        <v>12.06</v>
      </c>
      <c r="I35" s="248">
        <v>11.14</v>
      </c>
      <c r="J35" s="249">
        <v>10.41</v>
      </c>
      <c r="K35" s="233"/>
      <c r="L35" s="233"/>
      <c r="M35" s="233"/>
      <c r="N35" s="233"/>
      <c r="O35" s="233"/>
      <c r="P35" s="233"/>
    </row>
    <row r="36" spans="1:16" ht="39" customHeight="1" x14ac:dyDescent="0.2">
      <c r="A36" s="233"/>
      <c r="B36" s="246"/>
      <c r="C36" s="1139" t="s">
        <v>496</v>
      </c>
      <c r="D36" s="1140"/>
      <c r="E36" s="1141"/>
      <c r="F36" s="247">
        <v>2.0299999999999998</v>
      </c>
      <c r="G36" s="248">
        <v>2.85</v>
      </c>
      <c r="H36" s="248">
        <v>3.96</v>
      </c>
      <c r="I36" s="248">
        <v>6.32</v>
      </c>
      <c r="J36" s="249">
        <v>9.17</v>
      </c>
      <c r="K36" s="233"/>
      <c r="L36" s="233"/>
      <c r="M36" s="233"/>
      <c r="N36" s="233"/>
      <c r="O36" s="233"/>
      <c r="P36" s="233"/>
    </row>
    <row r="37" spans="1:16" ht="39" customHeight="1" x14ac:dyDescent="0.2">
      <c r="A37" s="233"/>
      <c r="B37" s="246"/>
      <c r="C37" s="1139" t="s">
        <v>497</v>
      </c>
      <c r="D37" s="1140"/>
      <c r="E37" s="1141"/>
      <c r="F37" s="247">
        <v>6.44</v>
      </c>
      <c r="G37" s="248">
        <v>5.95</v>
      </c>
      <c r="H37" s="248">
        <v>5.71</v>
      </c>
      <c r="I37" s="248">
        <v>5.78</v>
      </c>
      <c r="J37" s="249">
        <v>7.49</v>
      </c>
      <c r="K37" s="233"/>
      <c r="L37" s="233"/>
      <c r="M37" s="233"/>
      <c r="N37" s="233"/>
      <c r="O37" s="233"/>
      <c r="P37" s="233"/>
    </row>
    <row r="38" spans="1:16" ht="39" customHeight="1" x14ac:dyDescent="0.2">
      <c r="A38" s="233"/>
      <c r="B38" s="246"/>
      <c r="C38" s="1139" t="s">
        <v>498</v>
      </c>
      <c r="D38" s="1140"/>
      <c r="E38" s="1141"/>
      <c r="F38" s="247">
        <v>1.59</v>
      </c>
      <c r="G38" s="248">
        <v>2.09</v>
      </c>
      <c r="H38" s="248">
        <v>2.06</v>
      </c>
      <c r="I38" s="248">
        <v>2.27</v>
      </c>
      <c r="J38" s="249">
        <v>2.71</v>
      </c>
      <c r="K38" s="233"/>
      <c r="L38" s="233"/>
      <c r="M38" s="233"/>
      <c r="N38" s="233"/>
      <c r="O38" s="233"/>
      <c r="P38" s="233"/>
    </row>
    <row r="39" spans="1:16" ht="39" customHeight="1" x14ac:dyDescent="0.2">
      <c r="A39" s="233"/>
      <c r="B39" s="246"/>
      <c r="C39" s="1139" t="s">
        <v>499</v>
      </c>
      <c r="D39" s="1140"/>
      <c r="E39" s="1141"/>
      <c r="F39" s="247">
        <v>0</v>
      </c>
      <c r="G39" s="248">
        <v>0</v>
      </c>
      <c r="H39" s="248">
        <v>0</v>
      </c>
      <c r="I39" s="248">
        <v>0.89</v>
      </c>
      <c r="J39" s="249">
        <v>1.48</v>
      </c>
      <c r="K39" s="233"/>
      <c r="L39" s="233"/>
      <c r="M39" s="233"/>
      <c r="N39" s="233"/>
      <c r="O39" s="233"/>
      <c r="P39" s="233"/>
    </row>
    <row r="40" spans="1:16" ht="39" customHeight="1" x14ac:dyDescent="0.2">
      <c r="A40" s="233"/>
      <c r="B40" s="246"/>
      <c r="C40" s="1139" t="s">
        <v>500</v>
      </c>
      <c r="D40" s="1140"/>
      <c r="E40" s="1141"/>
      <c r="F40" s="247">
        <v>1.02</v>
      </c>
      <c r="G40" s="248">
        <v>1.2</v>
      </c>
      <c r="H40" s="248">
        <v>1.81</v>
      </c>
      <c r="I40" s="248">
        <v>1.83</v>
      </c>
      <c r="J40" s="249">
        <v>0.6</v>
      </c>
      <c r="K40" s="233"/>
      <c r="L40" s="233"/>
      <c r="M40" s="233"/>
      <c r="N40" s="233"/>
      <c r="O40" s="233"/>
      <c r="P40" s="233"/>
    </row>
    <row r="41" spans="1:16" ht="39" customHeight="1" x14ac:dyDescent="0.2">
      <c r="A41" s="233"/>
      <c r="B41" s="246"/>
      <c r="C41" s="1139" t="s">
        <v>501</v>
      </c>
      <c r="D41" s="1140"/>
      <c r="E41" s="1141"/>
      <c r="F41" s="247">
        <v>0.13</v>
      </c>
      <c r="G41" s="248">
        <v>0.14000000000000001</v>
      </c>
      <c r="H41" s="248">
        <v>0.15</v>
      </c>
      <c r="I41" s="248">
        <v>0.16</v>
      </c>
      <c r="J41" s="249">
        <v>0.17</v>
      </c>
      <c r="K41" s="233"/>
      <c r="L41" s="233"/>
      <c r="M41" s="233"/>
      <c r="N41" s="233"/>
      <c r="O41" s="233"/>
      <c r="P41" s="233"/>
    </row>
    <row r="42" spans="1:16" ht="39" customHeight="1" x14ac:dyDescent="0.2">
      <c r="A42" s="233"/>
      <c r="B42" s="250"/>
      <c r="C42" s="1139" t="s">
        <v>502</v>
      </c>
      <c r="D42" s="1140"/>
      <c r="E42" s="1141"/>
      <c r="F42" s="247" t="s">
        <v>358</v>
      </c>
      <c r="G42" s="248" t="s">
        <v>358</v>
      </c>
      <c r="H42" s="248" t="s">
        <v>358</v>
      </c>
      <c r="I42" s="248" t="s">
        <v>358</v>
      </c>
      <c r="J42" s="249" t="s">
        <v>358</v>
      </c>
      <c r="K42" s="233"/>
      <c r="L42" s="233"/>
      <c r="M42" s="233"/>
      <c r="N42" s="233"/>
      <c r="O42" s="233"/>
      <c r="P42" s="233"/>
    </row>
    <row r="43" spans="1:16" ht="39" customHeight="1" thickBot="1" x14ac:dyDescent="0.25">
      <c r="A43" s="233"/>
      <c r="B43" s="251"/>
      <c r="C43" s="1142" t="s">
        <v>503</v>
      </c>
      <c r="D43" s="1143"/>
      <c r="E43" s="1144"/>
      <c r="F43" s="252">
        <v>0.05</v>
      </c>
      <c r="G43" s="253">
        <v>0.06</v>
      </c>
      <c r="H43" s="253">
        <v>0.06</v>
      </c>
      <c r="I43" s="253">
        <v>0.03</v>
      </c>
      <c r="J43" s="254">
        <v>0.03</v>
      </c>
      <c r="K43" s="233"/>
      <c r="L43" s="233"/>
      <c r="M43" s="233"/>
      <c r="N43" s="233"/>
      <c r="O43" s="233"/>
      <c r="P43" s="233"/>
    </row>
    <row r="44" spans="1:16" ht="39" customHeight="1" x14ac:dyDescent="0.2">
      <c r="A44" s="233"/>
      <c r="B44" s="255" t="s">
        <v>504</v>
      </c>
      <c r="C44" s="256"/>
      <c r="D44" s="257"/>
      <c r="E44" s="257"/>
      <c r="F44" s="258"/>
      <c r="G44" s="258"/>
      <c r="H44" s="258"/>
      <c r="I44" s="258"/>
      <c r="J44" s="258"/>
      <c r="K44" s="233"/>
      <c r="L44" s="233"/>
      <c r="M44" s="233"/>
      <c r="N44" s="233"/>
      <c r="O44" s="233"/>
      <c r="P44" s="233"/>
    </row>
    <row r="45" spans="1:16" ht="16.2" x14ac:dyDescent="0.2">
      <c r="A45" s="233"/>
      <c r="B45" s="233"/>
      <c r="C45" s="233"/>
      <c r="D45" s="233"/>
      <c r="E45" s="233"/>
      <c r="F45" s="233"/>
      <c r="G45" s="233"/>
      <c r="H45" s="233"/>
      <c r="I45" s="233"/>
      <c r="J45" s="233"/>
      <c r="K45" s="233"/>
      <c r="L45" s="233"/>
      <c r="M45" s="233"/>
      <c r="N45" s="233"/>
      <c r="O45" s="233"/>
      <c r="P45" s="233"/>
    </row>
  </sheetData>
  <sheetProtection algorithmName="SHA-512" hashValue="ITSOblqvTnWy0d5kOxQYBP0yvRVj8O3FYjIpDuWKZdAIKTVicWuTwPQGgCan7lRhsmEND0uypsLSYTZFhw8T6A==" saltValue="CLa81gHyWbaBf61s6D85P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zoomScale="85" zoomScaleNormal="85" workbookViewId="0"/>
  </sheetViews>
  <sheetFormatPr defaultColWidth="0" defaultRowHeight="12.6" customHeight="1" zeroHeight="1" x14ac:dyDescent="0.2"/>
  <cols>
    <col min="1" max="1" width="6.6640625" style="260" customWidth="1"/>
    <col min="2" max="3" width="10.88671875" style="260" customWidth="1"/>
    <col min="4" max="4" width="10" style="260" customWidth="1"/>
    <col min="5" max="10" width="11" style="260" customWidth="1"/>
    <col min="11" max="15" width="13.109375" style="260" customWidth="1"/>
    <col min="16" max="21" width="11.44140625" style="260" customWidth="1"/>
    <col min="22" max="16384" width="0" style="260" hidden="1"/>
  </cols>
  <sheetData>
    <row r="1" spans="1:21" ht="13.5" customHeight="1" x14ac:dyDescent="0.2">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2">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2">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2">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2">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2">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2">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2">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2">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2">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2">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2">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2">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2">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2">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2">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2">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2">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2">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2">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2">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2">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2">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2">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2">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2">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2">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2">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2">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2">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2">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2">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2">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2">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2">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2">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2">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2">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2">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2">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2">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2">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5">
      <c r="A43" s="259"/>
      <c r="B43" s="259"/>
      <c r="C43" s="259"/>
      <c r="D43" s="259"/>
      <c r="E43" s="259"/>
      <c r="F43" s="259"/>
      <c r="G43" s="259"/>
      <c r="H43" s="259"/>
      <c r="I43" s="259"/>
      <c r="J43" s="259"/>
      <c r="K43" s="259"/>
      <c r="L43" s="259"/>
      <c r="M43" s="259"/>
      <c r="N43" s="259"/>
      <c r="O43" s="261" t="s">
        <v>505</v>
      </c>
      <c r="P43" s="259"/>
      <c r="Q43" s="259"/>
      <c r="R43" s="259"/>
      <c r="S43" s="259"/>
      <c r="T43" s="259"/>
      <c r="U43" s="259"/>
    </row>
    <row r="44" spans="1:21" ht="30.75" customHeight="1" thickBot="1" x14ac:dyDescent="0.25">
      <c r="A44" s="259"/>
      <c r="B44" s="262" t="s">
        <v>506</v>
      </c>
      <c r="C44" s="263"/>
      <c r="D44" s="263"/>
      <c r="E44" s="264"/>
      <c r="F44" s="264"/>
      <c r="G44" s="264"/>
      <c r="H44" s="264"/>
      <c r="I44" s="264"/>
      <c r="J44" s="265" t="s">
        <v>487</v>
      </c>
      <c r="K44" s="266" t="s">
        <v>3</v>
      </c>
      <c r="L44" s="267" t="s">
        <v>4</v>
      </c>
      <c r="M44" s="267" t="s">
        <v>5</v>
      </c>
      <c r="N44" s="267" t="s">
        <v>6</v>
      </c>
      <c r="O44" s="268" t="s">
        <v>7</v>
      </c>
      <c r="P44" s="259"/>
      <c r="Q44" s="259"/>
      <c r="R44" s="259"/>
      <c r="S44" s="259"/>
      <c r="T44" s="259"/>
      <c r="U44" s="259"/>
    </row>
    <row r="45" spans="1:21" ht="30.75" customHeight="1" x14ac:dyDescent="0.2">
      <c r="A45" s="259"/>
      <c r="B45" s="1147" t="s">
        <v>507</v>
      </c>
      <c r="C45" s="1148"/>
      <c r="D45" s="269"/>
      <c r="E45" s="1153" t="s">
        <v>508</v>
      </c>
      <c r="F45" s="1153"/>
      <c r="G45" s="1153"/>
      <c r="H45" s="1153"/>
      <c r="I45" s="1153"/>
      <c r="J45" s="1154"/>
      <c r="K45" s="270">
        <v>2347</v>
      </c>
      <c r="L45" s="271">
        <v>2217</v>
      </c>
      <c r="M45" s="271">
        <v>2232</v>
      </c>
      <c r="N45" s="271">
        <v>2286</v>
      </c>
      <c r="O45" s="272">
        <v>2319</v>
      </c>
      <c r="P45" s="259"/>
      <c r="Q45" s="259"/>
      <c r="R45" s="259"/>
      <c r="S45" s="259"/>
      <c r="T45" s="259"/>
      <c r="U45" s="259"/>
    </row>
    <row r="46" spans="1:21" ht="30.75" customHeight="1" x14ac:dyDescent="0.2">
      <c r="A46" s="259"/>
      <c r="B46" s="1149"/>
      <c r="C46" s="1150"/>
      <c r="D46" s="273"/>
      <c r="E46" s="1155" t="s">
        <v>509</v>
      </c>
      <c r="F46" s="1155"/>
      <c r="G46" s="1155"/>
      <c r="H46" s="1155"/>
      <c r="I46" s="1155"/>
      <c r="J46" s="1156"/>
      <c r="K46" s="274" t="s">
        <v>358</v>
      </c>
      <c r="L46" s="275" t="s">
        <v>358</v>
      </c>
      <c r="M46" s="275" t="s">
        <v>358</v>
      </c>
      <c r="N46" s="275" t="s">
        <v>358</v>
      </c>
      <c r="O46" s="276" t="s">
        <v>358</v>
      </c>
      <c r="P46" s="259"/>
      <c r="Q46" s="259"/>
      <c r="R46" s="259"/>
      <c r="S46" s="259"/>
      <c r="T46" s="259"/>
      <c r="U46" s="259"/>
    </row>
    <row r="47" spans="1:21" ht="30.75" customHeight="1" x14ac:dyDescent="0.2">
      <c r="A47" s="259"/>
      <c r="B47" s="1149"/>
      <c r="C47" s="1150"/>
      <c r="D47" s="273"/>
      <c r="E47" s="1155" t="s">
        <v>510</v>
      </c>
      <c r="F47" s="1155"/>
      <c r="G47" s="1155"/>
      <c r="H47" s="1155"/>
      <c r="I47" s="1155"/>
      <c r="J47" s="1156"/>
      <c r="K47" s="274" t="s">
        <v>358</v>
      </c>
      <c r="L47" s="275" t="s">
        <v>358</v>
      </c>
      <c r="M47" s="275" t="s">
        <v>358</v>
      </c>
      <c r="N47" s="275" t="s">
        <v>358</v>
      </c>
      <c r="O47" s="276" t="s">
        <v>358</v>
      </c>
      <c r="P47" s="259"/>
      <c r="Q47" s="259"/>
      <c r="R47" s="259"/>
      <c r="S47" s="259"/>
      <c r="T47" s="259"/>
      <c r="U47" s="259"/>
    </row>
    <row r="48" spans="1:21" ht="30.75" customHeight="1" x14ac:dyDescent="0.2">
      <c r="A48" s="259"/>
      <c r="B48" s="1149"/>
      <c r="C48" s="1150"/>
      <c r="D48" s="273"/>
      <c r="E48" s="1155" t="s">
        <v>511</v>
      </c>
      <c r="F48" s="1155"/>
      <c r="G48" s="1155"/>
      <c r="H48" s="1155"/>
      <c r="I48" s="1155"/>
      <c r="J48" s="1156"/>
      <c r="K48" s="274">
        <v>400</v>
      </c>
      <c r="L48" s="275">
        <v>358</v>
      </c>
      <c r="M48" s="275">
        <v>546</v>
      </c>
      <c r="N48" s="275">
        <v>451</v>
      </c>
      <c r="O48" s="276">
        <v>477</v>
      </c>
      <c r="P48" s="259"/>
      <c r="Q48" s="259"/>
      <c r="R48" s="259"/>
      <c r="S48" s="259"/>
      <c r="T48" s="259"/>
      <c r="U48" s="259"/>
    </row>
    <row r="49" spans="1:21" ht="30.75" customHeight="1" x14ac:dyDescent="0.2">
      <c r="A49" s="259"/>
      <c r="B49" s="1149"/>
      <c r="C49" s="1150"/>
      <c r="D49" s="273"/>
      <c r="E49" s="1155" t="s">
        <v>512</v>
      </c>
      <c r="F49" s="1155"/>
      <c r="G49" s="1155"/>
      <c r="H49" s="1155"/>
      <c r="I49" s="1155"/>
      <c r="J49" s="1156"/>
      <c r="K49" s="274">
        <v>59</v>
      </c>
      <c r="L49" s="275">
        <v>54</v>
      </c>
      <c r="M49" s="275">
        <v>54</v>
      </c>
      <c r="N49" s="275">
        <v>73</v>
      </c>
      <c r="O49" s="276">
        <v>78</v>
      </c>
      <c r="P49" s="259"/>
      <c r="Q49" s="259"/>
      <c r="R49" s="259"/>
      <c r="S49" s="259"/>
      <c r="T49" s="259"/>
      <c r="U49" s="259"/>
    </row>
    <row r="50" spans="1:21" ht="30.75" customHeight="1" x14ac:dyDescent="0.2">
      <c r="A50" s="259"/>
      <c r="B50" s="1149"/>
      <c r="C50" s="1150"/>
      <c r="D50" s="273"/>
      <c r="E50" s="1155" t="s">
        <v>513</v>
      </c>
      <c r="F50" s="1155"/>
      <c r="G50" s="1155"/>
      <c r="H50" s="1155"/>
      <c r="I50" s="1155"/>
      <c r="J50" s="1156"/>
      <c r="K50" s="274">
        <v>31</v>
      </c>
      <c r="L50" s="275">
        <v>31</v>
      </c>
      <c r="M50" s="275">
        <v>31</v>
      </c>
      <c r="N50" s="275">
        <v>31</v>
      </c>
      <c r="O50" s="276">
        <v>31</v>
      </c>
      <c r="P50" s="259"/>
      <c r="Q50" s="259"/>
      <c r="R50" s="259"/>
      <c r="S50" s="259"/>
      <c r="T50" s="259"/>
      <c r="U50" s="259"/>
    </row>
    <row r="51" spans="1:21" ht="30.75" customHeight="1" x14ac:dyDescent="0.2">
      <c r="A51" s="259"/>
      <c r="B51" s="1151"/>
      <c r="C51" s="1152"/>
      <c r="D51" s="277"/>
      <c r="E51" s="1155" t="s">
        <v>514</v>
      </c>
      <c r="F51" s="1155"/>
      <c r="G51" s="1155"/>
      <c r="H51" s="1155"/>
      <c r="I51" s="1155"/>
      <c r="J51" s="1156"/>
      <c r="K51" s="274" t="s">
        <v>358</v>
      </c>
      <c r="L51" s="275" t="s">
        <v>358</v>
      </c>
      <c r="M51" s="275" t="s">
        <v>358</v>
      </c>
      <c r="N51" s="275" t="s">
        <v>358</v>
      </c>
      <c r="O51" s="276" t="s">
        <v>358</v>
      </c>
      <c r="P51" s="259"/>
      <c r="Q51" s="259"/>
      <c r="R51" s="259"/>
      <c r="S51" s="259"/>
      <c r="T51" s="259"/>
      <c r="U51" s="259"/>
    </row>
    <row r="52" spans="1:21" ht="30.75" customHeight="1" x14ac:dyDescent="0.2">
      <c r="A52" s="259"/>
      <c r="B52" s="1157" t="s">
        <v>515</v>
      </c>
      <c r="C52" s="1158"/>
      <c r="D52" s="277"/>
      <c r="E52" s="1155" t="s">
        <v>516</v>
      </c>
      <c r="F52" s="1155"/>
      <c r="G52" s="1155"/>
      <c r="H52" s="1155"/>
      <c r="I52" s="1155"/>
      <c r="J52" s="1156"/>
      <c r="K52" s="274">
        <v>2284</v>
      </c>
      <c r="L52" s="275">
        <v>2229</v>
      </c>
      <c r="M52" s="275">
        <v>2303</v>
      </c>
      <c r="N52" s="275">
        <v>2332</v>
      </c>
      <c r="O52" s="276">
        <v>2175</v>
      </c>
      <c r="P52" s="259"/>
      <c r="Q52" s="259"/>
      <c r="R52" s="259"/>
      <c r="S52" s="259"/>
      <c r="T52" s="259"/>
      <c r="U52" s="259"/>
    </row>
    <row r="53" spans="1:21" ht="30.75" customHeight="1" thickBot="1" x14ac:dyDescent="0.25">
      <c r="A53" s="259"/>
      <c r="B53" s="1159" t="s">
        <v>517</v>
      </c>
      <c r="C53" s="1160"/>
      <c r="D53" s="278"/>
      <c r="E53" s="1161" t="s">
        <v>518</v>
      </c>
      <c r="F53" s="1161"/>
      <c r="G53" s="1161"/>
      <c r="H53" s="1161"/>
      <c r="I53" s="1161"/>
      <c r="J53" s="1162"/>
      <c r="K53" s="279">
        <v>553</v>
      </c>
      <c r="L53" s="280">
        <v>431</v>
      </c>
      <c r="M53" s="280">
        <v>560</v>
      </c>
      <c r="N53" s="280">
        <v>509</v>
      </c>
      <c r="O53" s="281">
        <v>730</v>
      </c>
      <c r="P53" s="259"/>
      <c r="Q53" s="259"/>
      <c r="R53" s="259"/>
      <c r="S53" s="259"/>
      <c r="T53" s="259"/>
      <c r="U53" s="259"/>
    </row>
    <row r="54" spans="1:21" ht="24" customHeight="1" x14ac:dyDescent="0.2">
      <c r="A54" s="259"/>
      <c r="B54" s="282" t="s">
        <v>519</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2">
      <c r="A55" s="259"/>
      <c r="B55" s="282" t="s">
        <v>520</v>
      </c>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5">
      <c r="A56" s="259"/>
      <c r="B56" s="283" t="s">
        <v>521</v>
      </c>
      <c r="C56" s="284"/>
      <c r="D56" s="284"/>
      <c r="E56" s="284"/>
      <c r="F56" s="284"/>
      <c r="G56" s="284"/>
      <c r="H56" s="284"/>
      <c r="I56" s="284"/>
      <c r="J56" s="284"/>
      <c r="K56" s="285"/>
      <c r="L56" s="285"/>
      <c r="M56" s="285"/>
      <c r="N56" s="285"/>
      <c r="O56" s="286" t="s">
        <v>522</v>
      </c>
      <c r="P56" s="259"/>
      <c r="Q56" s="259"/>
      <c r="R56" s="259"/>
      <c r="S56" s="259"/>
      <c r="T56" s="259"/>
      <c r="U56" s="259"/>
    </row>
    <row r="57" spans="1:21" ht="31.5" customHeight="1" thickBot="1" x14ac:dyDescent="0.25">
      <c r="A57" s="259"/>
      <c r="B57" s="287"/>
      <c r="C57" s="288"/>
      <c r="D57" s="288"/>
      <c r="E57" s="289"/>
      <c r="F57" s="289"/>
      <c r="G57" s="289"/>
      <c r="H57" s="289"/>
      <c r="I57" s="289"/>
      <c r="J57" s="290" t="s">
        <v>487</v>
      </c>
      <c r="K57" s="291" t="s">
        <v>523</v>
      </c>
      <c r="L57" s="292" t="s">
        <v>524</v>
      </c>
      <c r="M57" s="292" t="s">
        <v>525</v>
      </c>
      <c r="N57" s="292" t="s">
        <v>526</v>
      </c>
      <c r="O57" s="293" t="s">
        <v>527</v>
      </c>
      <c r="P57" s="259"/>
      <c r="Q57" s="259"/>
      <c r="R57" s="259"/>
      <c r="S57" s="259"/>
      <c r="T57" s="259"/>
      <c r="U57" s="259"/>
    </row>
    <row r="58" spans="1:21" ht="31.5" customHeight="1" x14ac:dyDescent="0.2">
      <c r="B58" s="1163" t="s">
        <v>528</v>
      </c>
      <c r="C58" s="1164"/>
      <c r="D58" s="1169" t="s">
        <v>529</v>
      </c>
      <c r="E58" s="1170"/>
      <c r="F58" s="1170"/>
      <c r="G58" s="1170"/>
      <c r="H58" s="1170"/>
      <c r="I58" s="1170"/>
      <c r="J58" s="1171"/>
      <c r="K58" s="294" t="s">
        <v>322</v>
      </c>
      <c r="L58" s="295" t="s">
        <v>322</v>
      </c>
      <c r="M58" s="295" t="s">
        <v>322</v>
      </c>
      <c r="N58" s="295" t="s">
        <v>322</v>
      </c>
      <c r="O58" s="296" t="s">
        <v>322</v>
      </c>
    </row>
    <row r="59" spans="1:21" ht="31.5" customHeight="1" x14ac:dyDescent="0.2">
      <c r="B59" s="1165"/>
      <c r="C59" s="1166"/>
      <c r="D59" s="1172" t="s">
        <v>530</v>
      </c>
      <c r="E59" s="1173"/>
      <c r="F59" s="1173"/>
      <c r="G59" s="1173"/>
      <c r="H59" s="1173"/>
      <c r="I59" s="1173"/>
      <c r="J59" s="1174"/>
      <c r="K59" s="297" t="s">
        <v>322</v>
      </c>
      <c r="L59" s="298" t="s">
        <v>322</v>
      </c>
      <c r="M59" s="298" t="s">
        <v>322</v>
      </c>
      <c r="N59" s="298" t="s">
        <v>322</v>
      </c>
      <c r="O59" s="299" t="s">
        <v>322</v>
      </c>
    </row>
    <row r="60" spans="1:21" ht="31.5" customHeight="1" thickBot="1" x14ac:dyDescent="0.25">
      <c r="B60" s="1167"/>
      <c r="C60" s="1168"/>
      <c r="D60" s="1175" t="s">
        <v>531</v>
      </c>
      <c r="E60" s="1176"/>
      <c r="F60" s="1176"/>
      <c r="G60" s="1176"/>
      <c r="H60" s="1176"/>
      <c r="I60" s="1176"/>
      <c r="J60" s="1177"/>
      <c r="K60" s="300" t="s">
        <v>322</v>
      </c>
      <c r="L60" s="301" t="s">
        <v>322</v>
      </c>
      <c r="M60" s="301" t="s">
        <v>322</v>
      </c>
      <c r="N60" s="301" t="s">
        <v>322</v>
      </c>
      <c r="O60" s="302" t="s">
        <v>322</v>
      </c>
    </row>
    <row r="61" spans="1:21" ht="24" customHeight="1" x14ac:dyDescent="0.2">
      <c r="B61" s="303"/>
      <c r="C61" s="303"/>
      <c r="D61" s="304" t="s">
        <v>532</v>
      </c>
      <c r="E61" s="305"/>
      <c r="F61" s="305"/>
      <c r="G61" s="305"/>
      <c r="H61" s="305"/>
      <c r="I61" s="305"/>
      <c r="J61" s="305"/>
      <c r="K61" s="305"/>
      <c r="L61" s="305"/>
      <c r="M61" s="305"/>
      <c r="N61" s="305"/>
      <c r="O61" s="305"/>
    </row>
    <row r="62" spans="1:21" ht="24" customHeight="1" x14ac:dyDescent="0.2">
      <c r="B62" s="306"/>
      <c r="C62" s="306"/>
      <c r="D62" s="304" t="s">
        <v>533</v>
      </c>
      <c r="E62" s="305"/>
      <c r="F62" s="305"/>
      <c r="G62" s="305"/>
      <c r="H62" s="305"/>
      <c r="I62" s="305"/>
      <c r="J62" s="305"/>
      <c r="K62" s="305"/>
      <c r="L62" s="305"/>
      <c r="M62" s="305"/>
      <c r="N62" s="305"/>
      <c r="O62" s="305"/>
    </row>
    <row r="63" spans="1:21" ht="24" customHeight="1" x14ac:dyDescent="0.2">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2">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U8Ejdtf2mofRVJ7eUojK8xNG0mEV10E6F+Hfbxw+azzfNpoOEyPCM5nJJ/bWxAZjsgiWq13OtyjaFlTkjt9pCQ==" saltValue="J5PcyWQHxaFcSCbVhOkcz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zoomScale="85" zoomScaleNormal="85" workbookViewId="0"/>
  </sheetViews>
  <sheetFormatPr defaultColWidth="0" defaultRowHeight="13.5" customHeight="1" zeroHeight="1" x14ac:dyDescent="0.2"/>
  <cols>
    <col min="1" max="1" width="6.6640625" style="307" customWidth="1"/>
    <col min="2" max="3" width="12.6640625" style="307" customWidth="1"/>
    <col min="4" max="4" width="11.6640625" style="307" customWidth="1"/>
    <col min="5" max="8" width="10.33203125" style="307" customWidth="1"/>
    <col min="9" max="13" width="16.33203125" style="307" customWidth="1"/>
    <col min="14" max="19" width="12.6640625" style="307" customWidth="1"/>
    <col min="20" max="16384" width="0" style="307"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308" t="s">
        <v>505</v>
      </c>
    </row>
    <row r="40" spans="2:13" ht="27.75" customHeight="1" thickBot="1" x14ac:dyDescent="0.25">
      <c r="B40" s="309" t="s">
        <v>506</v>
      </c>
      <c r="C40" s="310"/>
      <c r="D40" s="310"/>
      <c r="E40" s="311"/>
      <c r="F40" s="311"/>
      <c r="G40" s="311"/>
      <c r="H40" s="312" t="s">
        <v>487</v>
      </c>
      <c r="I40" s="313" t="s">
        <v>3</v>
      </c>
      <c r="J40" s="314" t="s">
        <v>4</v>
      </c>
      <c r="K40" s="314" t="s">
        <v>5</v>
      </c>
      <c r="L40" s="314" t="s">
        <v>6</v>
      </c>
      <c r="M40" s="315" t="s">
        <v>7</v>
      </c>
    </row>
    <row r="41" spans="2:13" ht="27.75" customHeight="1" x14ac:dyDescent="0.2">
      <c r="B41" s="1178" t="s">
        <v>534</v>
      </c>
      <c r="C41" s="1179"/>
      <c r="D41" s="316"/>
      <c r="E41" s="1184" t="s">
        <v>535</v>
      </c>
      <c r="F41" s="1184"/>
      <c r="G41" s="1184"/>
      <c r="H41" s="1185"/>
      <c r="I41" s="317">
        <v>22622</v>
      </c>
      <c r="J41" s="318">
        <v>22403</v>
      </c>
      <c r="K41" s="318">
        <v>22170</v>
      </c>
      <c r="L41" s="318">
        <v>21949</v>
      </c>
      <c r="M41" s="319">
        <v>21209</v>
      </c>
    </row>
    <row r="42" spans="2:13" ht="27.75" customHeight="1" x14ac:dyDescent="0.2">
      <c r="B42" s="1180"/>
      <c r="C42" s="1181"/>
      <c r="D42" s="320"/>
      <c r="E42" s="1186" t="s">
        <v>536</v>
      </c>
      <c r="F42" s="1186"/>
      <c r="G42" s="1186"/>
      <c r="H42" s="1187"/>
      <c r="I42" s="321">
        <v>594</v>
      </c>
      <c r="J42" s="322">
        <v>564</v>
      </c>
      <c r="K42" s="322">
        <v>533</v>
      </c>
      <c r="L42" s="322">
        <v>502</v>
      </c>
      <c r="M42" s="323">
        <v>472</v>
      </c>
    </row>
    <row r="43" spans="2:13" ht="27.75" customHeight="1" x14ac:dyDescent="0.2">
      <c r="B43" s="1180"/>
      <c r="C43" s="1181"/>
      <c r="D43" s="320"/>
      <c r="E43" s="1186" t="s">
        <v>537</v>
      </c>
      <c r="F43" s="1186"/>
      <c r="G43" s="1186"/>
      <c r="H43" s="1187"/>
      <c r="I43" s="321">
        <v>6404</v>
      </c>
      <c r="J43" s="322">
        <v>5266</v>
      </c>
      <c r="K43" s="322">
        <v>4747</v>
      </c>
      <c r="L43" s="322">
        <v>4668</v>
      </c>
      <c r="M43" s="323">
        <v>4651</v>
      </c>
    </row>
    <row r="44" spans="2:13" ht="27.75" customHeight="1" x14ac:dyDescent="0.2">
      <c r="B44" s="1180"/>
      <c r="C44" s="1181"/>
      <c r="D44" s="320"/>
      <c r="E44" s="1186" t="s">
        <v>538</v>
      </c>
      <c r="F44" s="1186"/>
      <c r="G44" s="1186"/>
      <c r="H44" s="1187"/>
      <c r="I44" s="321">
        <v>287</v>
      </c>
      <c r="J44" s="322">
        <v>349</v>
      </c>
      <c r="K44" s="322">
        <v>415</v>
      </c>
      <c r="L44" s="322">
        <v>551</v>
      </c>
      <c r="M44" s="323">
        <v>507</v>
      </c>
    </row>
    <row r="45" spans="2:13" ht="27.75" customHeight="1" x14ac:dyDescent="0.2">
      <c r="B45" s="1180"/>
      <c r="C45" s="1181"/>
      <c r="D45" s="320"/>
      <c r="E45" s="1186" t="s">
        <v>539</v>
      </c>
      <c r="F45" s="1186"/>
      <c r="G45" s="1186"/>
      <c r="H45" s="1187"/>
      <c r="I45" s="321">
        <v>3278</v>
      </c>
      <c r="J45" s="322">
        <v>3240</v>
      </c>
      <c r="K45" s="322">
        <v>3078</v>
      </c>
      <c r="L45" s="322">
        <v>3109</v>
      </c>
      <c r="M45" s="323">
        <v>3188</v>
      </c>
    </row>
    <row r="46" spans="2:13" ht="27.75" customHeight="1" x14ac:dyDescent="0.2">
      <c r="B46" s="1180"/>
      <c r="C46" s="1181"/>
      <c r="D46" s="324"/>
      <c r="E46" s="1186" t="s">
        <v>540</v>
      </c>
      <c r="F46" s="1186"/>
      <c r="G46" s="1186"/>
      <c r="H46" s="1187"/>
      <c r="I46" s="321">
        <v>25</v>
      </c>
      <c r="J46" s="322">
        <v>20</v>
      </c>
      <c r="K46" s="322">
        <v>48</v>
      </c>
      <c r="L46" s="322">
        <v>35</v>
      </c>
      <c r="M46" s="323">
        <v>22</v>
      </c>
    </row>
    <row r="47" spans="2:13" ht="27.75" customHeight="1" x14ac:dyDescent="0.2">
      <c r="B47" s="1180"/>
      <c r="C47" s="1181"/>
      <c r="D47" s="325"/>
      <c r="E47" s="1188" t="s">
        <v>541</v>
      </c>
      <c r="F47" s="1189"/>
      <c r="G47" s="1189"/>
      <c r="H47" s="1190"/>
      <c r="I47" s="321" t="s">
        <v>358</v>
      </c>
      <c r="J47" s="322" t="s">
        <v>358</v>
      </c>
      <c r="K47" s="322" t="s">
        <v>358</v>
      </c>
      <c r="L47" s="322" t="s">
        <v>358</v>
      </c>
      <c r="M47" s="323" t="s">
        <v>358</v>
      </c>
    </row>
    <row r="48" spans="2:13" ht="27.75" customHeight="1" x14ac:dyDescent="0.2">
      <c r="B48" s="1180"/>
      <c r="C48" s="1181"/>
      <c r="D48" s="320"/>
      <c r="E48" s="1186" t="s">
        <v>542</v>
      </c>
      <c r="F48" s="1186"/>
      <c r="G48" s="1186"/>
      <c r="H48" s="1187"/>
      <c r="I48" s="321" t="s">
        <v>358</v>
      </c>
      <c r="J48" s="322" t="s">
        <v>358</v>
      </c>
      <c r="K48" s="322" t="s">
        <v>358</v>
      </c>
      <c r="L48" s="322" t="s">
        <v>358</v>
      </c>
      <c r="M48" s="323" t="s">
        <v>358</v>
      </c>
    </row>
    <row r="49" spans="2:13" ht="27.75" customHeight="1" x14ac:dyDescent="0.2">
      <c r="B49" s="1182"/>
      <c r="C49" s="1183"/>
      <c r="D49" s="320"/>
      <c r="E49" s="1186" t="s">
        <v>543</v>
      </c>
      <c r="F49" s="1186"/>
      <c r="G49" s="1186"/>
      <c r="H49" s="1187"/>
      <c r="I49" s="321" t="s">
        <v>358</v>
      </c>
      <c r="J49" s="322" t="s">
        <v>358</v>
      </c>
      <c r="K49" s="322" t="s">
        <v>358</v>
      </c>
      <c r="L49" s="322" t="s">
        <v>358</v>
      </c>
      <c r="M49" s="323" t="s">
        <v>358</v>
      </c>
    </row>
    <row r="50" spans="2:13" ht="27.75" customHeight="1" x14ac:dyDescent="0.2">
      <c r="B50" s="1191" t="s">
        <v>544</v>
      </c>
      <c r="C50" s="1192"/>
      <c r="D50" s="326"/>
      <c r="E50" s="1186" t="s">
        <v>545</v>
      </c>
      <c r="F50" s="1186"/>
      <c r="G50" s="1186"/>
      <c r="H50" s="1187"/>
      <c r="I50" s="321">
        <v>7348</v>
      </c>
      <c r="J50" s="322">
        <v>8140</v>
      </c>
      <c r="K50" s="322">
        <v>7945</v>
      </c>
      <c r="L50" s="322">
        <v>11319</v>
      </c>
      <c r="M50" s="323">
        <v>12315</v>
      </c>
    </row>
    <row r="51" spans="2:13" ht="27.75" customHeight="1" x14ac:dyDescent="0.2">
      <c r="B51" s="1180"/>
      <c r="C51" s="1181"/>
      <c r="D51" s="320"/>
      <c r="E51" s="1186" t="s">
        <v>546</v>
      </c>
      <c r="F51" s="1186"/>
      <c r="G51" s="1186"/>
      <c r="H51" s="1187"/>
      <c r="I51" s="321">
        <v>2979</v>
      </c>
      <c r="J51" s="322">
        <v>2741</v>
      </c>
      <c r="K51" s="322">
        <v>2809</v>
      </c>
      <c r="L51" s="322">
        <v>2999</v>
      </c>
      <c r="M51" s="323">
        <v>3017</v>
      </c>
    </row>
    <row r="52" spans="2:13" ht="27.75" customHeight="1" x14ac:dyDescent="0.2">
      <c r="B52" s="1182"/>
      <c r="C52" s="1183"/>
      <c r="D52" s="320"/>
      <c r="E52" s="1186" t="s">
        <v>547</v>
      </c>
      <c r="F52" s="1186"/>
      <c r="G52" s="1186"/>
      <c r="H52" s="1187"/>
      <c r="I52" s="321">
        <v>22201</v>
      </c>
      <c r="J52" s="322">
        <v>21449</v>
      </c>
      <c r="K52" s="322">
        <v>20974</v>
      </c>
      <c r="L52" s="322">
        <v>20506</v>
      </c>
      <c r="M52" s="323">
        <v>19599</v>
      </c>
    </row>
    <row r="53" spans="2:13" ht="27.75" customHeight="1" thickBot="1" x14ac:dyDescent="0.25">
      <c r="B53" s="1193" t="s">
        <v>517</v>
      </c>
      <c r="C53" s="1194"/>
      <c r="D53" s="327"/>
      <c r="E53" s="1195" t="s">
        <v>548</v>
      </c>
      <c r="F53" s="1195"/>
      <c r="G53" s="1195"/>
      <c r="H53" s="1196"/>
      <c r="I53" s="328">
        <v>683</v>
      </c>
      <c r="J53" s="329">
        <v>-488</v>
      </c>
      <c r="K53" s="329">
        <v>-738</v>
      </c>
      <c r="L53" s="329">
        <v>-4009</v>
      </c>
      <c r="M53" s="330">
        <v>-4882</v>
      </c>
    </row>
    <row r="54" spans="2:13" ht="27.75" customHeight="1" x14ac:dyDescent="0.2">
      <c r="B54" s="331" t="s">
        <v>549</v>
      </c>
      <c r="C54" s="332"/>
      <c r="D54" s="332"/>
      <c r="E54" s="333"/>
      <c r="F54" s="333"/>
      <c r="G54" s="333"/>
      <c r="H54" s="333"/>
      <c r="I54" s="334"/>
      <c r="J54" s="334"/>
      <c r="K54" s="334"/>
      <c r="L54" s="334"/>
      <c r="M54" s="334"/>
    </row>
    <row r="55" spans="2:13" ht="13.2" x14ac:dyDescent="0.2"/>
  </sheetData>
  <sheetProtection algorithmName="SHA-512" hashValue="hKWgHyBdupnH8SLZ/CqHWrT02sVBuZ5DNY+zvBL5GEPy3TFx9BWiPXBteZ7fRkPYe43iSa63Luy6S35C52CxkA==" saltValue="QTj8w5aolg81471L9FZma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zoomScale="85" zoomScaleNormal="85" workbookViewId="0"/>
  </sheetViews>
  <sheetFormatPr defaultColWidth="0" defaultRowHeight="13.5" customHeight="1" zeroHeight="1" x14ac:dyDescent="0.2"/>
  <cols>
    <col min="1" max="1" width="8.21875" style="212" customWidth="1"/>
    <col min="2" max="2" width="16.33203125" style="212" customWidth="1"/>
    <col min="3" max="5" width="26.21875" style="212" customWidth="1"/>
    <col min="6" max="8" width="24.21875" style="212" customWidth="1"/>
    <col min="9" max="14" width="26" style="212" customWidth="1"/>
    <col min="15" max="15" width="6.10937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13"/>
      <c r="C53" s="213"/>
      <c r="D53" s="213"/>
      <c r="E53" s="213"/>
      <c r="F53" s="213"/>
      <c r="G53" s="213"/>
      <c r="H53" s="335" t="s">
        <v>550</v>
      </c>
    </row>
    <row r="54" spans="2:8" ht="29.25" customHeight="1" thickBot="1" x14ac:dyDescent="0.3">
      <c r="B54" s="336" t="s">
        <v>24</v>
      </c>
      <c r="C54" s="337"/>
      <c r="D54" s="337"/>
      <c r="E54" s="338" t="s">
        <v>487</v>
      </c>
      <c r="F54" s="339" t="s">
        <v>5</v>
      </c>
      <c r="G54" s="339" t="s">
        <v>6</v>
      </c>
      <c r="H54" s="340" t="s">
        <v>7</v>
      </c>
    </row>
    <row r="55" spans="2:8" ht="52.5" customHeight="1" x14ac:dyDescent="0.2">
      <c r="B55" s="341"/>
      <c r="C55" s="1205" t="s">
        <v>118</v>
      </c>
      <c r="D55" s="1205"/>
      <c r="E55" s="1206"/>
      <c r="F55" s="342">
        <v>3486</v>
      </c>
      <c r="G55" s="342">
        <v>5730</v>
      </c>
      <c r="H55" s="343">
        <v>6376</v>
      </c>
    </row>
    <row r="56" spans="2:8" ht="52.5" customHeight="1" x14ac:dyDescent="0.2">
      <c r="B56" s="344"/>
      <c r="C56" s="1207" t="s">
        <v>551</v>
      </c>
      <c r="D56" s="1207"/>
      <c r="E56" s="1208"/>
      <c r="F56" s="345">
        <v>615</v>
      </c>
      <c r="G56" s="345">
        <v>615</v>
      </c>
      <c r="H56" s="346">
        <v>920</v>
      </c>
    </row>
    <row r="57" spans="2:8" ht="53.25" customHeight="1" x14ac:dyDescent="0.2">
      <c r="B57" s="344"/>
      <c r="C57" s="1209" t="s">
        <v>123</v>
      </c>
      <c r="D57" s="1209"/>
      <c r="E57" s="1210"/>
      <c r="F57" s="347">
        <v>2245</v>
      </c>
      <c r="G57" s="347">
        <v>2890</v>
      </c>
      <c r="H57" s="348">
        <v>2900</v>
      </c>
    </row>
    <row r="58" spans="2:8" ht="45.75" customHeight="1" x14ac:dyDescent="0.2">
      <c r="B58" s="349"/>
      <c r="C58" s="1197" t="s">
        <v>552</v>
      </c>
      <c r="D58" s="1198"/>
      <c r="E58" s="1199"/>
      <c r="F58" s="350">
        <v>1347</v>
      </c>
      <c r="G58" s="350">
        <v>1883</v>
      </c>
      <c r="H58" s="351">
        <v>1777</v>
      </c>
    </row>
    <row r="59" spans="2:8" ht="45.75" customHeight="1" x14ac:dyDescent="0.2">
      <c r="B59" s="349"/>
      <c r="C59" s="1197" t="s">
        <v>553</v>
      </c>
      <c r="D59" s="1198"/>
      <c r="E59" s="1199"/>
      <c r="F59" s="350">
        <v>600</v>
      </c>
      <c r="G59" s="350">
        <v>700</v>
      </c>
      <c r="H59" s="351">
        <v>800</v>
      </c>
    </row>
    <row r="60" spans="2:8" ht="45.75" customHeight="1" x14ac:dyDescent="0.2">
      <c r="B60" s="349"/>
      <c r="C60" s="1197" t="s">
        <v>554</v>
      </c>
      <c r="D60" s="1198"/>
      <c r="E60" s="1199"/>
      <c r="F60" s="350">
        <v>113</v>
      </c>
      <c r="G60" s="350">
        <v>106</v>
      </c>
      <c r="H60" s="351">
        <v>106</v>
      </c>
    </row>
    <row r="61" spans="2:8" ht="45.75" customHeight="1" x14ac:dyDescent="0.2">
      <c r="B61" s="349"/>
      <c r="C61" s="1197" t="s">
        <v>555</v>
      </c>
      <c r="D61" s="1198"/>
      <c r="E61" s="1199"/>
      <c r="F61" s="350">
        <v>76</v>
      </c>
      <c r="G61" s="350">
        <v>94</v>
      </c>
      <c r="H61" s="351">
        <v>106</v>
      </c>
    </row>
    <row r="62" spans="2:8" ht="45.75" customHeight="1" thickBot="1" x14ac:dyDescent="0.25">
      <c r="B62" s="352"/>
      <c r="C62" s="1200" t="s">
        <v>556</v>
      </c>
      <c r="D62" s="1201"/>
      <c r="E62" s="1202"/>
      <c r="F62" s="353">
        <v>58</v>
      </c>
      <c r="G62" s="353">
        <v>55</v>
      </c>
      <c r="H62" s="354">
        <v>52</v>
      </c>
    </row>
    <row r="63" spans="2:8" ht="52.5" customHeight="1" thickBot="1" x14ac:dyDescent="0.25">
      <c r="B63" s="355"/>
      <c r="C63" s="1203" t="s">
        <v>557</v>
      </c>
      <c r="D63" s="1203"/>
      <c r="E63" s="1204"/>
      <c r="F63" s="356">
        <v>6346</v>
      </c>
      <c r="G63" s="356">
        <v>9236</v>
      </c>
      <c r="H63" s="357">
        <v>10195</v>
      </c>
    </row>
    <row r="64" spans="2:8" ht="13.2" x14ac:dyDescent="0.2"/>
  </sheetData>
  <sheetProtection algorithmName="SHA-512" hashValue="u+gUm9GijYjjDEsc6rhVWtMcfJBVaEfYXjZlZQAjO6hEKL6rTOFoRXw9EQM2EIpahTtGGJgj91vWg7hODsQvqQ==" saltValue="1q7arzajeCXSDb5fucrdC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219" t="s">
        <v>15</v>
      </c>
      <c r="AO43" s="1220"/>
      <c r="AP43" s="1220"/>
      <c r="AQ43" s="1220"/>
      <c r="AR43" s="1220"/>
      <c r="AS43" s="1220"/>
      <c r="AT43" s="1220"/>
      <c r="AU43" s="1220"/>
      <c r="AV43" s="1220"/>
      <c r="AW43" s="1220"/>
      <c r="AX43" s="1220"/>
      <c r="AY43" s="1220"/>
      <c r="AZ43" s="1220"/>
      <c r="BA43" s="1220"/>
      <c r="BB43" s="1220"/>
      <c r="BC43" s="1220"/>
      <c r="BD43" s="1220"/>
      <c r="BE43" s="1220"/>
      <c r="BF43" s="1220"/>
      <c r="BG43" s="1220"/>
      <c r="BH43" s="1220"/>
      <c r="BI43" s="1220"/>
      <c r="BJ43" s="1220"/>
      <c r="BK43" s="1220"/>
      <c r="BL43" s="1220"/>
      <c r="BM43" s="1220"/>
      <c r="BN43" s="1220"/>
      <c r="BO43" s="1220"/>
      <c r="BP43" s="1220"/>
      <c r="BQ43" s="1220"/>
      <c r="BR43" s="1220"/>
      <c r="BS43" s="1220"/>
      <c r="BT43" s="1220"/>
      <c r="BU43" s="1220"/>
      <c r="BV43" s="1220"/>
      <c r="BW43" s="1220"/>
      <c r="BX43" s="1220"/>
      <c r="BY43" s="1220"/>
      <c r="BZ43" s="1220"/>
      <c r="CA43" s="1220"/>
      <c r="CB43" s="1220"/>
      <c r="CC43" s="1220"/>
      <c r="CD43" s="1220"/>
      <c r="CE43" s="1220"/>
      <c r="CF43" s="1220"/>
      <c r="CG43" s="1220"/>
      <c r="CH43" s="1220"/>
      <c r="CI43" s="1220"/>
      <c r="CJ43" s="1220"/>
      <c r="CK43" s="1220"/>
      <c r="CL43" s="1220"/>
      <c r="CM43" s="1220"/>
      <c r="CN43" s="1220"/>
      <c r="CO43" s="1220"/>
      <c r="CP43" s="1220"/>
      <c r="CQ43" s="1220"/>
      <c r="CR43" s="1220"/>
      <c r="CS43" s="1220"/>
      <c r="CT43" s="1220"/>
      <c r="CU43" s="1220"/>
      <c r="CV43" s="1220"/>
      <c r="CW43" s="1220"/>
      <c r="CX43" s="1220"/>
      <c r="CY43" s="1220"/>
      <c r="CZ43" s="1220"/>
      <c r="DA43" s="1220"/>
      <c r="DB43" s="1220"/>
      <c r="DC43" s="1221"/>
    </row>
    <row r="44" spans="2:109" ht="13.2" x14ac:dyDescent="0.2">
      <c r="B44" s="10"/>
      <c r="AN44" s="1222"/>
      <c r="AO44" s="1223"/>
      <c r="AP44" s="1223"/>
      <c r="AQ44" s="1223"/>
      <c r="AR44" s="1223"/>
      <c r="AS44" s="1223"/>
      <c r="AT44" s="1223"/>
      <c r="AU44" s="1223"/>
      <c r="AV44" s="1223"/>
      <c r="AW44" s="1223"/>
      <c r="AX44" s="1223"/>
      <c r="AY44" s="1223"/>
      <c r="AZ44" s="1223"/>
      <c r="BA44" s="1223"/>
      <c r="BB44" s="1223"/>
      <c r="BC44" s="1223"/>
      <c r="BD44" s="1223"/>
      <c r="BE44" s="1223"/>
      <c r="BF44" s="1223"/>
      <c r="BG44" s="1223"/>
      <c r="BH44" s="1223"/>
      <c r="BI44" s="1223"/>
      <c r="BJ44" s="1223"/>
      <c r="BK44" s="1223"/>
      <c r="BL44" s="1223"/>
      <c r="BM44" s="1223"/>
      <c r="BN44" s="1223"/>
      <c r="BO44" s="1223"/>
      <c r="BP44" s="1223"/>
      <c r="BQ44" s="1223"/>
      <c r="BR44" s="1223"/>
      <c r="BS44" s="1223"/>
      <c r="BT44" s="1223"/>
      <c r="BU44" s="1223"/>
      <c r="BV44" s="1223"/>
      <c r="BW44" s="1223"/>
      <c r="BX44" s="1223"/>
      <c r="BY44" s="1223"/>
      <c r="BZ44" s="1223"/>
      <c r="CA44" s="1223"/>
      <c r="CB44" s="1223"/>
      <c r="CC44" s="1223"/>
      <c r="CD44" s="1223"/>
      <c r="CE44" s="1223"/>
      <c r="CF44" s="1223"/>
      <c r="CG44" s="1223"/>
      <c r="CH44" s="1223"/>
      <c r="CI44" s="1223"/>
      <c r="CJ44" s="1223"/>
      <c r="CK44" s="1223"/>
      <c r="CL44" s="1223"/>
      <c r="CM44" s="1223"/>
      <c r="CN44" s="1223"/>
      <c r="CO44" s="1223"/>
      <c r="CP44" s="1223"/>
      <c r="CQ44" s="1223"/>
      <c r="CR44" s="1223"/>
      <c r="CS44" s="1223"/>
      <c r="CT44" s="1223"/>
      <c r="CU44" s="1223"/>
      <c r="CV44" s="1223"/>
      <c r="CW44" s="1223"/>
      <c r="CX44" s="1223"/>
      <c r="CY44" s="1223"/>
      <c r="CZ44" s="1223"/>
      <c r="DA44" s="1223"/>
      <c r="DB44" s="1223"/>
      <c r="DC44" s="1224"/>
    </row>
    <row r="45" spans="2:109" ht="13.2" x14ac:dyDescent="0.2">
      <c r="B45" s="10"/>
      <c r="AN45" s="1222"/>
      <c r="AO45" s="1223"/>
      <c r="AP45" s="1223"/>
      <c r="AQ45" s="1223"/>
      <c r="AR45" s="1223"/>
      <c r="AS45" s="1223"/>
      <c r="AT45" s="1223"/>
      <c r="AU45" s="1223"/>
      <c r="AV45" s="1223"/>
      <c r="AW45" s="1223"/>
      <c r="AX45" s="1223"/>
      <c r="AY45" s="1223"/>
      <c r="AZ45" s="1223"/>
      <c r="BA45" s="1223"/>
      <c r="BB45" s="1223"/>
      <c r="BC45" s="1223"/>
      <c r="BD45" s="1223"/>
      <c r="BE45" s="1223"/>
      <c r="BF45" s="1223"/>
      <c r="BG45" s="1223"/>
      <c r="BH45" s="1223"/>
      <c r="BI45" s="1223"/>
      <c r="BJ45" s="1223"/>
      <c r="BK45" s="1223"/>
      <c r="BL45" s="1223"/>
      <c r="BM45" s="1223"/>
      <c r="BN45" s="1223"/>
      <c r="BO45" s="1223"/>
      <c r="BP45" s="1223"/>
      <c r="BQ45" s="1223"/>
      <c r="BR45" s="1223"/>
      <c r="BS45" s="1223"/>
      <c r="BT45" s="1223"/>
      <c r="BU45" s="1223"/>
      <c r="BV45" s="1223"/>
      <c r="BW45" s="1223"/>
      <c r="BX45" s="1223"/>
      <c r="BY45" s="1223"/>
      <c r="BZ45" s="1223"/>
      <c r="CA45" s="1223"/>
      <c r="CB45" s="1223"/>
      <c r="CC45" s="1223"/>
      <c r="CD45" s="1223"/>
      <c r="CE45" s="1223"/>
      <c r="CF45" s="1223"/>
      <c r="CG45" s="1223"/>
      <c r="CH45" s="1223"/>
      <c r="CI45" s="1223"/>
      <c r="CJ45" s="1223"/>
      <c r="CK45" s="1223"/>
      <c r="CL45" s="1223"/>
      <c r="CM45" s="1223"/>
      <c r="CN45" s="1223"/>
      <c r="CO45" s="1223"/>
      <c r="CP45" s="1223"/>
      <c r="CQ45" s="1223"/>
      <c r="CR45" s="1223"/>
      <c r="CS45" s="1223"/>
      <c r="CT45" s="1223"/>
      <c r="CU45" s="1223"/>
      <c r="CV45" s="1223"/>
      <c r="CW45" s="1223"/>
      <c r="CX45" s="1223"/>
      <c r="CY45" s="1223"/>
      <c r="CZ45" s="1223"/>
      <c r="DA45" s="1223"/>
      <c r="DB45" s="1223"/>
      <c r="DC45" s="1224"/>
    </row>
    <row r="46" spans="2:109" ht="13.2" x14ac:dyDescent="0.2">
      <c r="B46" s="10"/>
      <c r="AN46" s="1222"/>
      <c r="AO46" s="1223"/>
      <c r="AP46" s="1223"/>
      <c r="AQ46" s="1223"/>
      <c r="AR46" s="1223"/>
      <c r="AS46" s="1223"/>
      <c r="AT46" s="1223"/>
      <c r="AU46" s="1223"/>
      <c r="AV46" s="1223"/>
      <c r="AW46" s="1223"/>
      <c r="AX46" s="1223"/>
      <c r="AY46" s="1223"/>
      <c r="AZ46" s="1223"/>
      <c r="BA46" s="1223"/>
      <c r="BB46" s="1223"/>
      <c r="BC46" s="1223"/>
      <c r="BD46" s="1223"/>
      <c r="BE46" s="1223"/>
      <c r="BF46" s="1223"/>
      <c r="BG46" s="1223"/>
      <c r="BH46" s="1223"/>
      <c r="BI46" s="1223"/>
      <c r="BJ46" s="1223"/>
      <c r="BK46" s="1223"/>
      <c r="BL46" s="1223"/>
      <c r="BM46" s="1223"/>
      <c r="BN46" s="1223"/>
      <c r="BO46" s="1223"/>
      <c r="BP46" s="1223"/>
      <c r="BQ46" s="1223"/>
      <c r="BR46" s="1223"/>
      <c r="BS46" s="1223"/>
      <c r="BT46" s="1223"/>
      <c r="BU46" s="1223"/>
      <c r="BV46" s="1223"/>
      <c r="BW46" s="1223"/>
      <c r="BX46" s="1223"/>
      <c r="BY46" s="1223"/>
      <c r="BZ46" s="1223"/>
      <c r="CA46" s="1223"/>
      <c r="CB46" s="1223"/>
      <c r="CC46" s="1223"/>
      <c r="CD46" s="1223"/>
      <c r="CE46" s="1223"/>
      <c r="CF46" s="1223"/>
      <c r="CG46" s="1223"/>
      <c r="CH46" s="1223"/>
      <c r="CI46" s="1223"/>
      <c r="CJ46" s="1223"/>
      <c r="CK46" s="1223"/>
      <c r="CL46" s="1223"/>
      <c r="CM46" s="1223"/>
      <c r="CN46" s="1223"/>
      <c r="CO46" s="1223"/>
      <c r="CP46" s="1223"/>
      <c r="CQ46" s="1223"/>
      <c r="CR46" s="1223"/>
      <c r="CS46" s="1223"/>
      <c r="CT46" s="1223"/>
      <c r="CU46" s="1223"/>
      <c r="CV46" s="1223"/>
      <c r="CW46" s="1223"/>
      <c r="CX46" s="1223"/>
      <c r="CY46" s="1223"/>
      <c r="CZ46" s="1223"/>
      <c r="DA46" s="1223"/>
      <c r="DB46" s="1223"/>
      <c r="DC46" s="1224"/>
    </row>
    <row r="47" spans="2:109" ht="13.2" x14ac:dyDescent="0.2">
      <c r="B47" s="10"/>
      <c r="AN47" s="1225"/>
      <c r="AO47" s="1226"/>
      <c r="AP47" s="1226"/>
      <c r="AQ47" s="1226"/>
      <c r="AR47" s="1226"/>
      <c r="AS47" s="1226"/>
      <c r="AT47" s="1226"/>
      <c r="AU47" s="1226"/>
      <c r="AV47" s="1226"/>
      <c r="AW47" s="1226"/>
      <c r="AX47" s="1226"/>
      <c r="AY47" s="1226"/>
      <c r="AZ47" s="1226"/>
      <c r="BA47" s="1226"/>
      <c r="BB47" s="1226"/>
      <c r="BC47" s="1226"/>
      <c r="BD47" s="1226"/>
      <c r="BE47" s="1226"/>
      <c r="BF47" s="1226"/>
      <c r="BG47" s="1226"/>
      <c r="BH47" s="1226"/>
      <c r="BI47" s="1226"/>
      <c r="BJ47" s="1226"/>
      <c r="BK47" s="1226"/>
      <c r="BL47" s="1226"/>
      <c r="BM47" s="1226"/>
      <c r="BN47" s="1226"/>
      <c r="BO47" s="1226"/>
      <c r="BP47" s="1226"/>
      <c r="BQ47" s="1226"/>
      <c r="BR47" s="1226"/>
      <c r="BS47" s="1226"/>
      <c r="BT47" s="1226"/>
      <c r="BU47" s="1226"/>
      <c r="BV47" s="1226"/>
      <c r="BW47" s="1226"/>
      <c r="BX47" s="1226"/>
      <c r="BY47" s="1226"/>
      <c r="BZ47" s="1226"/>
      <c r="CA47" s="1226"/>
      <c r="CB47" s="1226"/>
      <c r="CC47" s="1226"/>
      <c r="CD47" s="1226"/>
      <c r="CE47" s="1226"/>
      <c r="CF47" s="1226"/>
      <c r="CG47" s="1226"/>
      <c r="CH47" s="1226"/>
      <c r="CI47" s="1226"/>
      <c r="CJ47" s="1226"/>
      <c r="CK47" s="1226"/>
      <c r="CL47" s="1226"/>
      <c r="CM47" s="1226"/>
      <c r="CN47" s="1226"/>
      <c r="CO47" s="1226"/>
      <c r="CP47" s="1226"/>
      <c r="CQ47" s="1226"/>
      <c r="CR47" s="1226"/>
      <c r="CS47" s="1226"/>
      <c r="CT47" s="1226"/>
      <c r="CU47" s="1226"/>
      <c r="CV47" s="1226"/>
      <c r="CW47" s="1226"/>
      <c r="CX47" s="1226"/>
      <c r="CY47" s="1226"/>
      <c r="CZ47" s="1226"/>
      <c r="DA47" s="1226"/>
      <c r="DB47" s="1226"/>
      <c r="DC47" s="1227"/>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211"/>
      <c r="H50" s="1211"/>
      <c r="I50" s="1211"/>
      <c r="J50" s="1211"/>
      <c r="K50" s="20"/>
      <c r="L50" s="20"/>
      <c r="M50" s="21"/>
      <c r="N50" s="2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17" t="s">
        <v>3</v>
      </c>
      <c r="BQ50" s="1217"/>
      <c r="BR50" s="1217"/>
      <c r="BS50" s="1217"/>
      <c r="BT50" s="1217"/>
      <c r="BU50" s="1217"/>
      <c r="BV50" s="1217"/>
      <c r="BW50" s="1217"/>
      <c r="BX50" s="1217" t="s">
        <v>4</v>
      </c>
      <c r="BY50" s="1217"/>
      <c r="BZ50" s="1217"/>
      <c r="CA50" s="1217"/>
      <c r="CB50" s="1217"/>
      <c r="CC50" s="1217"/>
      <c r="CD50" s="1217"/>
      <c r="CE50" s="1217"/>
      <c r="CF50" s="1217" t="s">
        <v>5</v>
      </c>
      <c r="CG50" s="1217"/>
      <c r="CH50" s="1217"/>
      <c r="CI50" s="1217"/>
      <c r="CJ50" s="1217"/>
      <c r="CK50" s="1217"/>
      <c r="CL50" s="1217"/>
      <c r="CM50" s="1217"/>
      <c r="CN50" s="1217" t="s">
        <v>6</v>
      </c>
      <c r="CO50" s="1217"/>
      <c r="CP50" s="1217"/>
      <c r="CQ50" s="1217"/>
      <c r="CR50" s="1217"/>
      <c r="CS50" s="1217"/>
      <c r="CT50" s="1217"/>
      <c r="CU50" s="1217"/>
      <c r="CV50" s="1217" t="s">
        <v>7</v>
      </c>
      <c r="CW50" s="1217"/>
      <c r="CX50" s="1217"/>
      <c r="CY50" s="1217"/>
      <c r="CZ50" s="1217"/>
      <c r="DA50" s="1217"/>
      <c r="DB50" s="1217"/>
      <c r="DC50" s="1217"/>
    </row>
    <row r="51" spans="1:109" ht="13.5" customHeight="1" x14ac:dyDescent="0.2">
      <c r="B51" s="10"/>
      <c r="G51" s="1228"/>
      <c r="H51" s="1228"/>
      <c r="I51" s="1232"/>
      <c r="J51" s="1232"/>
      <c r="K51" s="1218"/>
      <c r="L51" s="1218"/>
      <c r="M51" s="1218"/>
      <c r="N51" s="1218"/>
      <c r="AM51" s="19"/>
      <c r="AN51" s="1216" t="s">
        <v>8</v>
      </c>
      <c r="AO51" s="1216"/>
      <c r="AP51" s="1216"/>
      <c r="AQ51" s="1216"/>
      <c r="AR51" s="1216"/>
      <c r="AS51" s="1216"/>
      <c r="AT51" s="1216"/>
      <c r="AU51" s="1216"/>
      <c r="AV51" s="1216"/>
      <c r="AW51" s="1216"/>
      <c r="AX51" s="1216"/>
      <c r="AY51" s="1216"/>
      <c r="AZ51" s="1216"/>
      <c r="BA51" s="1216"/>
      <c r="BB51" s="1216" t="s">
        <v>9</v>
      </c>
      <c r="BC51" s="1216"/>
      <c r="BD51" s="1216"/>
      <c r="BE51" s="1216"/>
      <c r="BF51" s="1216"/>
      <c r="BG51" s="1216"/>
      <c r="BH51" s="1216"/>
      <c r="BI51" s="1216"/>
      <c r="BJ51" s="1216"/>
      <c r="BK51" s="1216"/>
      <c r="BL51" s="1216"/>
      <c r="BM51" s="1216"/>
      <c r="BN51" s="1216"/>
      <c r="BO51" s="1216"/>
      <c r="BP51" s="1213">
        <v>6</v>
      </c>
      <c r="BQ51" s="1213"/>
      <c r="BR51" s="1213"/>
      <c r="BS51" s="1213"/>
      <c r="BT51" s="1213"/>
      <c r="BU51" s="1213"/>
      <c r="BV51" s="1213"/>
      <c r="BW51" s="1213"/>
      <c r="BX51" s="1213"/>
      <c r="BY51" s="1213"/>
      <c r="BZ51" s="1213"/>
      <c r="CA51" s="1213"/>
      <c r="CB51" s="1213"/>
      <c r="CC51" s="1213"/>
      <c r="CD51" s="1213"/>
      <c r="CE51" s="1213"/>
      <c r="CF51" s="1213"/>
      <c r="CG51" s="1213"/>
      <c r="CH51" s="1213"/>
      <c r="CI51" s="1213"/>
      <c r="CJ51" s="1213"/>
      <c r="CK51" s="1213"/>
      <c r="CL51" s="1213"/>
      <c r="CM51" s="1213"/>
      <c r="CN51" s="1213"/>
      <c r="CO51" s="1213"/>
      <c r="CP51" s="1213"/>
      <c r="CQ51" s="1213"/>
      <c r="CR51" s="1213"/>
      <c r="CS51" s="1213"/>
      <c r="CT51" s="1213"/>
      <c r="CU51" s="1213"/>
      <c r="CV51" s="1213"/>
      <c r="CW51" s="1213"/>
      <c r="CX51" s="1213"/>
      <c r="CY51" s="1213"/>
      <c r="CZ51" s="1213"/>
      <c r="DA51" s="1213"/>
      <c r="DB51" s="1213"/>
      <c r="DC51" s="1213"/>
    </row>
    <row r="52" spans="1:109" ht="13.2" x14ac:dyDescent="0.2">
      <c r="B52" s="10"/>
      <c r="G52" s="1228"/>
      <c r="H52" s="1228"/>
      <c r="I52" s="1232"/>
      <c r="J52" s="1232"/>
      <c r="K52" s="1218"/>
      <c r="L52" s="1218"/>
      <c r="M52" s="1218"/>
      <c r="N52" s="1218"/>
      <c r="AM52" s="19"/>
      <c r="AN52" s="1216"/>
      <c r="AO52" s="1216"/>
      <c r="AP52" s="1216"/>
      <c r="AQ52" s="1216"/>
      <c r="AR52" s="1216"/>
      <c r="AS52" s="1216"/>
      <c r="AT52" s="1216"/>
      <c r="AU52" s="1216"/>
      <c r="AV52" s="1216"/>
      <c r="AW52" s="1216"/>
      <c r="AX52" s="1216"/>
      <c r="AY52" s="1216"/>
      <c r="AZ52" s="1216"/>
      <c r="BA52" s="1216"/>
      <c r="BB52" s="1216"/>
      <c r="BC52" s="1216"/>
      <c r="BD52" s="1216"/>
      <c r="BE52" s="1216"/>
      <c r="BF52" s="1216"/>
      <c r="BG52" s="1216"/>
      <c r="BH52" s="1216"/>
      <c r="BI52" s="1216"/>
      <c r="BJ52" s="1216"/>
      <c r="BK52" s="1216"/>
      <c r="BL52" s="1216"/>
      <c r="BM52" s="1216"/>
      <c r="BN52" s="1216"/>
      <c r="BO52" s="1216"/>
      <c r="BP52" s="1213"/>
      <c r="BQ52" s="1213"/>
      <c r="BR52" s="1213"/>
      <c r="BS52" s="1213"/>
      <c r="BT52" s="1213"/>
      <c r="BU52" s="1213"/>
      <c r="BV52" s="1213"/>
      <c r="BW52" s="1213"/>
      <c r="BX52" s="1213"/>
      <c r="BY52" s="1213"/>
      <c r="BZ52" s="1213"/>
      <c r="CA52" s="1213"/>
      <c r="CB52" s="1213"/>
      <c r="CC52" s="1213"/>
      <c r="CD52" s="1213"/>
      <c r="CE52" s="1213"/>
      <c r="CF52" s="1213"/>
      <c r="CG52" s="1213"/>
      <c r="CH52" s="1213"/>
      <c r="CI52" s="1213"/>
      <c r="CJ52" s="1213"/>
      <c r="CK52" s="1213"/>
      <c r="CL52" s="1213"/>
      <c r="CM52" s="1213"/>
      <c r="CN52" s="1213"/>
      <c r="CO52" s="1213"/>
      <c r="CP52" s="1213"/>
      <c r="CQ52" s="1213"/>
      <c r="CR52" s="1213"/>
      <c r="CS52" s="1213"/>
      <c r="CT52" s="1213"/>
      <c r="CU52" s="1213"/>
      <c r="CV52" s="1213"/>
      <c r="CW52" s="1213"/>
      <c r="CX52" s="1213"/>
      <c r="CY52" s="1213"/>
      <c r="CZ52" s="1213"/>
      <c r="DA52" s="1213"/>
      <c r="DB52" s="1213"/>
      <c r="DC52" s="1213"/>
    </row>
    <row r="53" spans="1:109" ht="13.2" x14ac:dyDescent="0.2">
      <c r="A53" s="18"/>
      <c r="B53" s="10"/>
      <c r="G53" s="1228"/>
      <c r="H53" s="1228"/>
      <c r="I53" s="1211"/>
      <c r="J53" s="1211"/>
      <c r="K53" s="1218"/>
      <c r="L53" s="1218"/>
      <c r="M53" s="1218"/>
      <c r="N53" s="1218"/>
      <c r="AM53" s="19"/>
      <c r="AN53" s="1216"/>
      <c r="AO53" s="1216"/>
      <c r="AP53" s="1216"/>
      <c r="AQ53" s="1216"/>
      <c r="AR53" s="1216"/>
      <c r="AS53" s="1216"/>
      <c r="AT53" s="1216"/>
      <c r="AU53" s="1216"/>
      <c r="AV53" s="1216"/>
      <c r="AW53" s="1216"/>
      <c r="AX53" s="1216"/>
      <c r="AY53" s="1216"/>
      <c r="AZ53" s="1216"/>
      <c r="BA53" s="1216"/>
      <c r="BB53" s="1216" t="s">
        <v>10</v>
      </c>
      <c r="BC53" s="1216"/>
      <c r="BD53" s="1216"/>
      <c r="BE53" s="1216"/>
      <c r="BF53" s="1216"/>
      <c r="BG53" s="1216"/>
      <c r="BH53" s="1216"/>
      <c r="BI53" s="1216"/>
      <c r="BJ53" s="1216"/>
      <c r="BK53" s="1216"/>
      <c r="BL53" s="1216"/>
      <c r="BM53" s="1216"/>
      <c r="BN53" s="1216"/>
      <c r="BO53" s="1216"/>
      <c r="BP53" s="1213">
        <v>52.9</v>
      </c>
      <c r="BQ53" s="1213"/>
      <c r="BR53" s="1213"/>
      <c r="BS53" s="1213"/>
      <c r="BT53" s="1213"/>
      <c r="BU53" s="1213"/>
      <c r="BV53" s="1213"/>
      <c r="BW53" s="1213"/>
      <c r="BX53" s="1213">
        <v>54.2</v>
      </c>
      <c r="BY53" s="1213"/>
      <c r="BZ53" s="1213"/>
      <c r="CA53" s="1213"/>
      <c r="CB53" s="1213"/>
      <c r="CC53" s="1213"/>
      <c r="CD53" s="1213"/>
      <c r="CE53" s="1213"/>
      <c r="CF53" s="1213">
        <v>54.9</v>
      </c>
      <c r="CG53" s="1213"/>
      <c r="CH53" s="1213"/>
      <c r="CI53" s="1213"/>
      <c r="CJ53" s="1213"/>
      <c r="CK53" s="1213"/>
      <c r="CL53" s="1213"/>
      <c r="CM53" s="1213"/>
      <c r="CN53" s="1213">
        <v>56.7</v>
      </c>
      <c r="CO53" s="1213"/>
      <c r="CP53" s="1213"/>
      <c r="CQ53" s="1213"/>
      <c r="CR53" s="1213"/>
      <c r="CS53" s="1213"/>
      <c r="CT53" s="1213"/>
      <c r="CU53" s="1213"/>
      <c r="CV53" s="1213">
        <v>58.2</v>
      </c>
      <c r="CW53" s="1213"/>
      <c r="CX53" s="1213"/>
      <c r="CY53" s="1213"/>
      <c r="CZ53" s="1213"/>
      <c r="DA53" s="1213"/>
      <c r="DB53" s="1213"/>
      <c r="DC53" s="1213"/>
    </row>
    <row r="54" spans="1:109" ht="13.2" x14ac:dyDescent="0.2">
      <c r="A54" s="18"/>
      <c r="B54" s="10"/>
      <c r="G54" s="1228"/>
      <c r="H54" s="1228"/>
      <c r="I54" s="1211"/>
      <c r="J54" s="1211"/>
      <c r="K54" s="1218"/>
      <c r="L54" s="1218"/>
      <c r="M54" s="1218"/>
      <c r="N54" s="1218"/>
      <c r="AM54" s="19"/>
      <c r="AN54" s="1216"/>
      <c r="AO54" s="1216"/>
      <c r="AP54" s="1216"/>
      <c r="AQ54" s="1216"/>
      <c r="AR54" s="1216"/>
      <c r="AS54" s="1216"/>
      <c r="AT54" s="1216"/>
      <c r="AU54" s="1216"/>
      <c r="AV54" s="1216"/>
      <c r="AW54" s="1216"/>
      <c r="AX54" s="1216"/>
      <c r="AY54" s="1216"/>
      <c r="AZ54" s="1216"/>
      <c r="BA54" s="1216"/>
      <c r="BB54" s="1216"/>
      <c r="BC54" s="1216"/>
      <c r="BD54" s="1216"/>
      <c r="BE54" s="1216"/>
      <c r="BF54" s="1216"/>
      <c r="BG54" s="1216"/>
      <c r="BH54" s="1216"/>
      <c r="BI54" s="1216"/>
      <c r="BJ54" s="1216"/>
      <c r="BK54" s="1216"/>
      <c r="BL54" s="1216"/>
      <c r="BM54" s="1216"/>
      <c r="BN54" s="1216"/>
      <c r="BO54" s="1216"/>
      <c r="BP54" s="1213"/>
      <c r="BQ54" s="1213"/>
      <c r="BR54" s="1213"/>
      <c r="BS54" s="1213"/>
      <c r="BT54" s="1213"/>
      <c r="BU54" s="1213"/>
      <c r="BV54" s="1213"/>
      <c r="BW54" s="1213"/>
      <c r="BX54" s="1213"/>
      <c r="BY54" s="1213"/>
      <c r="BZ54" s="1213"/>
      <c r="CA54" s="1213"/>
      <c r="CB54" s="1213"/>
      <c r="CC54" s="1213"/>
      <c r="CD54" s="1213"/>
      <c r="CE54" s="1213"/>
      <c r="CF54" s="1213"/>
      <c r="CG54" s="1213"/>
      <c r="CH54" s="1213"/>
      <c r="CI54" s="1213"/>
      <c r="CJ54" s="1213"/>
      <c r="CK54" s="1213"/>
      <c r="CL54" s="1213"/>
      <c r="CM54" s="1213"/>
      <c r="CN54" s="1213"/>
      <c r="CO54" s="1213"/>
      <c r="CP54" s="1213"/>
      <c r="CQ54" s="1213"/>
      <c r="CR54" s="1213"/>
      <c r="CS54" s="1213"/>
      <c r="CT54" s="1213"/>
      <c r="CU54" s="1213"/>
      <c r="CV54" s="1213"/>
      <c r="CW54" s="1213"/>
      <c r="CX54" s="1213"/>
      <c r="CY54" s="1213"/>
      <c r="CZ54" s="1213"/>
      <c r="DA54" s="1213"/>
      <c r="DB54" s="1213"/>
      <c r="DC54" s="1213"/>
    </row>
    <row r="55" spans="1:109" ht="13.2" x14ac:dyDescent="0.2">
      <c r="A55" s="18"/>
      <c r="B55" s="10"/>
      <c r="G55" s="1211"/>
      <c r="H55" s="1211"/>
      <c r="I55" s="1211"/>
      <c r="J55" s="1211"/>
      <c r="K55" s="1218"/>
      <c r="L55" s="1218"/>
      <c r="M55" s="1218"/>
      <c r="N55" s="1218"/>
      <c r="AN55" s="1217" t="s">
        <v>11</v>
      </c>
      <c r="AO55" s="1217"/>
      <c r="AP55" s="1217"/>
      <c r="AQ55" s="1217"/>
      <c r="AR55" s="1217"/>
      <c r="AS55" s="1217"/>
      <c r="AT55" s="1217"/>
      <c r="AU55" s="1217"/>
      <c r="AV55" s="1217"/>
      <c r="AW55" s="1217"/>
      <c r="AX55" s="1217"/>
      <c r="AY55" s="1217"/>
      <c r="AZ55" s="1217"/>
      <c r="BA55" s="1217"/>
      <c r="BB55" s="1216" t="s">
        <v>9</v>
      </c>
      <c r="BC55" s="1216"/>
      <c r="BD55" s="1216"/>
      <c r="BE55" s="1216"/>
      <c r="BF55" s="1216"/>
      <c r="BG55" s="1216"/>
      <c r="BH55" s="1216"/>
      <c r="BI55" s="1216"/>
      <c r="BJ55" s="1216"/>
      <c r="BK55" s="1216"/>
      <c r="BL55" s="1216"/>
      <c r="BM55" s="1216"/>
      <c r="BN55" s="1216"/>
      <c r="BO55" s="1216"/>
      <c r="BP55" s="1213">
        <v>25.4</v>
      </c>
      <c r="BQ55" s="1213"/>
      <c r="BR55" s="1213"/>
      <c r="BS55" s="1213"/>
      <c r="BT55" s="1213"/>
      <c r="BU55" s="1213"/>
      <c r="BV55" s="1213"/>
      <c r="BW55" s="1213"/>
      <c r="BX55" s="1213">
        <v>23</v>
      </c>
      <c r="BY55" s="1213"/>
      <c r="BZ55" s="1213"/>
      <c r="CA55" s="1213"/>
      <c r="CB55" s="1213"/>
      <c r="CC55" s="1213"/>
      <c r="CD55" s="1213"/>
      <c r="CE55" s="1213"/>
      <c r="CF55" s="1213">
        <v>28</v>
      </c>
      <c r="CG55" s="1213"/>
      <c r="CH55" s="1213"/>
      <c r="CI55" s="1213"/>
      <c r="CJ55" s="1213"/>
      <c r="CK55" s="1213"/>
      <c r="CL55" s="1213"/>
      <c r="CM55" s="1213"/>
      <c r="CN55" s="1213">
        <v>18</v>
      </c>
      <c r="CO55" s="1213"/>
      <c r="CP55" s="1213"/>
      <c r="CQ55" s="1213"/>
      <c r="CR55" s="1213"/>
      <c r="CS55" s="1213"/>
      <c r="CT55" s="1213"/>
      <c r="CU55" s="1213"/>
      <c r="CV55" s="1213">
        <v>12.7</v>
      </c>
      <c r="CW55" s="1213"/>
      <c r="CX55" s="1213"/>
      <c r="CY55" s="1213"/>
      <c r="CZ55" s="1213"/>
      <c r="DA55" s="1213"/>
      <c r="DB55" s="1213"/>
      <c r="DC55" s="1213"/>
    </row>
    <row r="56" spans="1:109" ht="13.2" x14ac:dyDescent="0.2">
      <c r="A56" s="18"/>
      <c r="B56" s="10"/>
      <c r="G56" s="1211"/>
      <c r="H56" s="1211"/>
      <c r="I56" s="1211"/>
      <c r="J56" s="1211"/>
      <c r="K56" s="1218"/>
      <c r="L56" s="1218"/>
      <c r="M56" s="1218"/>
      <c r="N56" s="1218"/>
      <c r="AN56" s="1217"/>
      <c r="AO56" s="1217"/>
      <c r="AP56" s="1217"/>
      <c r="AQ56" s="1217"/>
      <c r="AR56" s="1217"/>
      <c r="AS56" s="1217"/>
      <c r="AT56" s="1217"/>
      <c r="AU56" s="1217"/>
      <c r="AV56" s="1217"/>
      <c r="AW56" s="1217"/>
      <c r="AX56" s="1217"/>
      <c r="AY56" s="1217"/>
      <c r="AZ56" s="1217"/>
      <c r="BA56" s="1217"/>
      <c r="BB56" s="1216"/>
      <c r="BC56" s="1216"/>
      <c r="BD56" s="1216"/>
      <c r="BE56" s="1216"/>
      <c r="BF56" s="1216"/>
      <c r="BG56" s="1216"/>
      <c r="BH56" s="1216"/>
      <c r="BI56" s="1216"/>
      <c r="BJ56" s="1216"/>
      <c r="BK56" s="1216"/>
      <c r="BL56" s="1216"/>
      <c r="BM56" s="1216"/>
      <c r="BN56" s="1216"/>
      <c r="BO56" s="1216"/>
      <c r="BP56" s="1213"/>
      <c r="BQ56" s="1213"/>
      <c r="BR56" s="1213"/>
      <c r="BS56" s="1213"/>
      <c r="BT56" s="1213"/>
      <c r="BU56" s="1213"/>
      <c r="BV56" s="1213"/>
      <c r="BW56" s="1213"/>
      <c r="BX56" s="1213"/>
      <c r="BY56" s="1213"/>
      <c r="BZ56" s="1213"/>
      <c r="CA56" s="1213"/>
      <c r="CB56" s="1213"/>
      <c r="CC56" s="1213"/>
      <c r="CD56" s="1213"/>
      <c r="CE56" s="1213"/>
      <c r="CF56" s="1213"/>
      <c r="CG56" s="1213"/>
      <c r="CH56" s="1213"/>
      <c r="CI56" s="1213"/>
      <c r="CJ56" s="1213"/>
      <c r="CK56" s="1213"/>
      <c r="CL56" s="1213"/>
      <c r="CM56" s="1213"/>
      <c r="CN56" s="1213"/>
      <c r="CO56" s="1213"/>
      <c r="CP56" s="1213"/>
      <c r="CQ56" s="1213"/>
      <c r="CR56" s="1213"/>
      <c r="CS56" s="1213"/>
      <c r="CT56" s="1213"/>
      <c r="CU56" s="1213"/>
      <c r="CV56" s="1213"/>
      <c r="CW56" s="1213"/>
      <c r="CX56" s="1213"/>
      <c r="CY56" s="1213"/>
      <c r="CZ56" s="1213"/>
      <c r="DA56" s="1213"/>
      <c r="DB56" s="1213"/>
      <c r="DC56" s="1213"/>
    </row>
    <row r="57" spans="1:109" s="18" customFormat="1" ht="13.2" x14ac:dyDescent="0.2">
      <c r="B57" s="22"/>
      <c r="G57" s="1211"/>
      <c r="H57" s="1211"/>
      <c r="I57" s="1214"/>
      <c r="J57" s="1214"/>
      <c r="K57" s="1218"/>
      <c r="L57" s="1218"/>
      <c r="M57" s="1218"/>
      <c r="N57" s="1218"/>
      <c r="AM57" s="3"/>
      <c r="AN57" s="1217"/>
      <c r="AO57" s="1217"/>
      <c r="AP57" s="1217"/>
      <c r="AQ57" s="1217"/>
      <c r="AR57" s="1217"/>
      <c r="AS57" s="1217"/>
      <c r="AT57" s="1217"/>
      <c r="AU57" s="1217"/>
      <c r="AV57" s="1217"/>
      <c r="AW57" s="1217"/>
      <c r="AX57" s="1217"/>
      <c r="AY57" s="1217"/>
      <c r="AZ57" s="1217"/>
      <c r="BA57" s="1217"/>
      <c r="BB57" s="1216" t="s">
        <v>10</v>
      </c>
      <c r="BC57" s="1216"/>
      <c r="BD57" s="1216"/>
      <c r="BE57" s="1216"/>
      <c r="BF57" s="1216"/>
      <c r="BG57" s="1216"/>
      <c r="BH57" s="1216"/>
      <c r="BI57" s="1216"/>
      <c r="BJ57" s="1216"/>
      <c r="BK57" s="1216"/>
      <c r="BL57" s="1216"/>
      <c r="BM57" s="1216"/>
      <c r="BN57" s="1216"/>
      <c r="BO57" s="1216"/>
      <c r="BP57" s="1213">
        <v>60</v>
      </c>
      <c r="BQ57" s="1213"/>
      <c r="BR57" s="1213"/>
      <c r="BS57" s="1213"/>
      <c r="BT57" s="1213"/>
      <c r="BU57" s="1213"/>
      <c r="BV57" s="1213"/>
      <c r="BW57" s="1213"/>
      <c r="BX57" s="1213">
        <v>60.6</v>
      </c>
      <c r="BY57" s="1213"/>
      <c r="BZ57" s="1213"/>
      <c r="CA57" s="1213"/>
      <c r="CB57" s="1213"/>
      <c r="CC57" s="1213"/>
      <c r="CD57" s="1213"/>
      <c r="CE57" s="1213"/>
      <c r="CF57" s="1213">
        <v>62.3</v>
      </c>
      <c r="CG57" s="1213"/>
      <c r="CH57" s="1213"/>
      <c r="CI57" s="1213"/>
      <c r="CJ57" s="1213"/>
      <c r="CK57" s="1213"/>
      <c r="CL57" s="1213"/>
      <c r="CM57" s="1213"/>
      <c r="CN57" s="1213">
        <v>62.1</v>
      </c>
      <c r="CO57" s="1213"/>
      <c r="CP57" s="1213"/>
      <c r="CQ57" s="1213"/>
      <c r="CR57" s="1213"/>
      <c r="CS57" s="1213"/>
      <c r="CT57" s="1213"/>
      <c r="CU57" s="1213"/>
      <c r="CV57" s="1213">
        <v>63.1</v>
      </c>
      <c r="CW57" s="1213"/>
      <c r="CX57" s="1213"/>
      <c r="CY57" s="1213"/>
      <c r="CZ57" s="1213"/>
      <c r="DA57" s="1213"/>
      <c r="DB57" s="1213"/>
      <c r="DC57" s="1213"/>
      <c r="DD57" s="23"/>
      <c r="DE57" s="22"/>
    </row>
    <row r="58" spans="1:109" s="18" customFormat="1" ht="13.2" x14ac:dyDescent="0.2">
      <c r="A58" s="3"/>
      <c r="B58" s="22"/>
      <c r="G58" s="1211"/>
      <c r="H58" s="1211"/>
      <c r="I58" s="1214"/>
      <c r="J58" s="1214"/>
      <c r="K58" s="1218"/>
      <c r="L58" s="1218"/>
      <c r="M58" s="1218"/>
      <c r="N58" s="1218"/>
      <c r="AM58" s="3"/>
      <c r="AN58" s="1217"/>
      <c r="AO58" s="1217"/>
      <c r="AP58" s="1217"/>
      <c r="AQ58" s="1217"/>
      <c r="AR58" s="1217"/>
      <c r="AS58" s="1217"/>
      <c r="AT58" s="1217"/>
      <c r="AU58" s="1217"/>
      <c r="AV58" s="1217"/>
      <c r="AW58" s="1217"/>
      <c r="AX58" s="1217"/>
      <c r="AY58" s="1217"/>
      <c r="AZ58" s="1217"/>
      <c r="BA58" s="1217"/>
      <c r="BB58" s="1216"/>
      <c r="BC58" s="1216"/>
      <c r="BD58" s="1216"/>
      <c r="BE58" s="1216"/>
      <c r="BF58" s="1216"/>
      <c r="BG58" s="1216"/>
      <c r="BH58" s="1216"/>
      <c r="BI58" s="1216"/>
      <c r="BJ58" s="1216"/>
      <c r="BK58" s="1216"/>
      <c r="BL58" s="1216"/>
      <c r="BM58" s="1216"/>
      <c r="BN58" s="1216"/>
      <c r="BO58" s="1216"/>
      <c r="BP58" s="1213"/>
      <c r="BQ58" s="1213"/>
      <c r="BR58" s="1213"/>
      <c r="BS58" s="1213"/>
      <c r="BT58" s="1213"/>
      <c r="BU58" s="1213"/>
      <c r="BV58" s="1213"/>
      <c r="BW58" s="1213"/>
      <c r="BX58" s="1213"/>
      <c r="BY58" s="1213"/>
      <c r="BZ58" s="1213"/>
      <c r="CA58" s="1213"/>
      <c r="CB58" s="1213"/>
      <c r="CC58" s="1213"/>
      <c r="CD58" s="1213"/>
      <c r="CE58" s="1213"/>
      <c r="CF58" s="1213"/>
      <c r="CG58" s="1213"/>
      <c r="CH58" s="1213"/>
      <c r="CI58" s="1213"/>
      <c r="CJ58" s="1213"/>
      <c r="CK58" s="1213"/>
      <c r="CL58" s="1213"/>
      <c r="CM58" s="1213"/>
      <c r="CN58" s="1213"/>
      <c r="CO58" s="1213"/>
      <c r="CP58" s="1213"/>
      <c r="CQ58" s="1213"/>
      <c r="CR58" s="1213"/>
      <c r="CS58" s="1213"/>
      <c r="CT58" s="1213"/>
      <c r="CU58" s="1213"/>
      <c r="CV58" s="1213"/>
      <c r="CW58" s="1213"/>
      <c r="CX58" s="1213"/>
      <c r="CY58" s="1213"/>
      <c r="CZ58" s="1213"/>
      <c r="DA58" s="1213"/>
      <c r="DB58" s="1213"/>
      <c r="DC58" s="1213"/>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219" t="s">
        <v>16</v>
      </c>
      <c r="AO65" s="1220"/>
      <c r="AP65" s="1220"/>
      <c r="AQ65" s="1220"/>
      <c r="AR65" s="1220"/>
      <c r="AS65" s="1220"/>
      <c r="AT65" s="1220"/>
      <c r="AU65" s="1220"/>
      <c r="AV65" s="1220"/>
      <c r="AW65" s="1220"/>
      <c r="AX65" s="1220"/>
      <c r="AY65" s="1220"/>
      <c r="AZ65" s="1220"/>
      <c r="BA65" s="1220"/>
      <c r="BB65" s="1220"/>
      <c r="BC65" s="1220"/>
      <c r="BD65" s="1220"/>
      <c r="BE65" s="1220"/>
      <c r="BF65" s="1220"/>
      <c r="BG65" s="1220"/>
      <c r="BH65" s="1220"/>
      <c r="BI65" s="1220"/>
      <c r="BJ65" s="1220"/>
      <c r="BK65" s="1220"/>
      <c r="BL65" s="1220"/>
      <c r="BM65" s="1220"/>
      <c r="BN65" s="1220"/>
      <c r="BO65" s="1220"/>
      <c r="BP65" s="1220"/>
      <c r="BQ65" s="1220"/>
      <c r="BR65" s="1220"/>
      <c r="BS65" s="1220"/>
      <c r="BT65" s="1220"/>
      <c r="BU65" s="1220"/>
      <c r="BV65" s="1220"/>
      <c r="BW65" s="1220"/>
      <c r="BX65" s="1220"/>
      <c r="BY65" s="1220"/>
      <c r="BZ65" s="1220"/>
      <c r="CA65" s="1220"/>
      <c r="CB65" s="1220"/>
      <c r="CC65" s="1220"/>
      <c r="CD65" s="1220"/>
      <c r="CE65" s="1220"/>
      <c r="CF65" s="1220"/>
      <c r="CG65" s="1220"/>
      <c r="CH65" s="1220"/>
      <c r="CI65" s="1220"/>
      <c r="CJ65" s="1220"/>
      <c r="CK65" s="1220"/>
      <c r="CL65" s="1220"/>
      <c r="CM65" s="1220"/>
      <c r="CN65" s="1220"/>
      <c r="CO65" s="1220"/>
      <c r="CP65" s="1220"/>
      <c r="CQ65" s="1220"/>
      <c r="CR65" s="1220"/>
      <c r="CS65" s="1220"/>
      <c r="CT65" s="1220"/>
      <c r="CU65" s="1220"/>
      <c r="CV65" s="1220"/>
      <c r="CW65" s="1220"/>
      <c r="CX65" s="1220"/>
      <c r="CY65" s="1220"/>
      <c r="CZ65" s="1220"/>
      <c r="DA65" s="1220"/>
      <c r="DB65" s="1220"/>
      <c r="DC65" s="1221"/>
    </row>
    <row r="66" spans="2:107" ht="13.2" x14ac:dyDescent="0.2">
      <c r="B66" s="10"/>
      <c r="AN66" s="1222"/>
      <c r="AO66" s="1223"/>
      <c r="AP66" s="1223"/>
      <c r="AQ66" s="1223"/>
      <c r="AR66" s="1223"/>
      <c r="AS66" s="1223"/>
      <c r="AT66" s="1223"/>
      <c r="AU66" s="1223"/>
      <c r="AV66" s="1223"/>
      <c r="AW66" s="1223"/>
      <c r="AX66" s="1223"/>
      <c r="AY66" s="1223"/>
      <c r="AZ66" s="1223"/>
      <c r="BA66" s="1223"/>
      <c r="BB66" s="1223"/>
      <c r="BC66" s="1223"/>
      <c r="BD66" s="1223"/>
      <c r="BE66" s="1223"/>
      <c r="BF66" s="1223"/>
      <c r="BG66" s="1223"/>
      <c r="BH66" s="1223"/>
      <c r="BI66" s="1223"/>
      <c r="BJ66" s="1223"/>
      <c r="BK66" s="1223"/>
      <c r="BL66" s="1223"/>
      <c r="BM66" s="1223"/>
      <c r="BN66" s="1223"/>
      <c r="BO66" s="1223"/>
      <c r="BP66" s="1223"/>
      <c r="BQ66" s="1223"/>
      <c r="BR66" s="1223"/>
      <c r="BS66" s="1223"/>
      <c r="BT66" s="1223"/>
      <c r="BU66" s="1223"/>
      <c r="BV66" s="1223"/>
      <c r="BW66" s="1223"/>
      <c r="BX66" s="1223"/>
      <c r="BY66" s="1223"/>
      <c r="BZ66" s="1223"/>
      <c r="CA66" s="1223"/>
      <c r="CB66" s="1223"/>
      <c r="CC66" s="1223"/>
      <c r="CD66" s="1223"/>
      <c r="CE66" s="1223"/>
      <c r="CF66" s="1223"/>
      <c r="CG66" s="1223"/>
      <c r="CH66" s="1223"/>
      <c r="CI66" s="1223"/>
      <c r="CJ66" s="1223"/>
      <c r="CK66" s="1223"/>
      <c r="CL66" s="1223"/>
      <c r="CM66" s="1223"/>
      <c r="CN66" s="1223"/>
      <c r="CO66" s="1223"/>
      <c r="CP66" s="1223"/>
      <c r="CQ66" s="1223"/>
      <c r="CR66" s="1223"/>
      <c r="CS66" s="1223"/>
      <c r="CT66" s="1223"/>
      <c r="CU66" s="1223"/>
      <c r="CV66" s="1223"/>
      <c r="CW66" s="1223"/>
      <c r="CX66" s="1223"/>
      <c r="CY66" s="1223"/>
      <c r="CZ66" s="1223"/>
      <c r="DA66" s="1223"/>
      <c r="DB66" s="1223"/>
      <c r="DC66" s="1224"/>
    </row>
    <row r="67" spans="2:107" ht="13.2" x14ac:dyDescent="0.2">
      <c r="B67" s="10"/>
      <c r="AN67" s="1222"/>
      <c r="AO67" s="1223"/>
      <c r="AP67" s="1223"/>
      <c r="AQ67" s="1223"/>
      <c r="AR67" s="1223"/>
      <c r="AS67" s="1223"/>
      <c r="AT67" s="1223"/>
      <c r="AU67" s="1223"/>
      <c r="AV67" s="1223"/>
      <c r="AW67" s="1223"/>
      <c r="AX67" s="1223"/>
      <c r="AY67" s="1223"/>
      <c r="AZ67" s="1223"/>
      <c r="BA67" s="1223"/>
      <c r="BB67" s="1223"/>
      <c r="BC67" s="1223"/>
      <c r="BD67" s="1223"/>
      <c r="BE67" s="1223"/>
      <c r="BF67" s="1223"/>
      <c r="BG67" s="1223"/>
      <c r="BH67" s="1223"/>
      <c r="BI67" s="1223"/>
      <c r="BJ67" s="1223"/>
      <c r="BK67" s="1223"/>
      <c r="BL67" s="1223"/>
      <c r="BM67" s="1223"/>
      <c r="BN67" s="1223"/>
      <c r="BO67" s="1223"/>
      <c r="BP67" s="1223"/>
      <c r="BQ67" s="1223"/>
      <c r="BR67" s="1223"/>
      <c r="BS67" s="1223"/>
      <c r="BT67" s="1223"/>
      <c r="BU67" s="1223"/>
      <c r="BV67" s="1223"/>
      <c r="BW67" s="1223"/>
      <c r="BX67" s="1223"/>
      <c r="BY67" s="1223"/>
      <c r="BZ67" s="1223"/>
      <c r="CA67" s="1223"/>
      <c r="CB67" s="1223"/>
      <c r="CC67" s="1223"/>
      <c r="CD67" s="1223"/>
      <c r="CE67" s="1223"/>
      <c r="CF67" s="1223"/>
      <c r="CG67" s="1223"/>
      <c r="CH67" s="1223"/>
      <c r="CI67" s="1223"/>
      <c r="CJ67" s="1223"/>
      <c r="CK67" s="1223"/>
      <c r="CL67" s="1223"/>
      <c r="CM67" s="1223"/>
      <c r="CN67" s="1223"/>
      <c r="CO67" s="1223"/>
      <c r="CP67" s="1223"/>
      <c r="CQ67" s="1223"/>
      <c r="CR67" s="1223"/>
      <c r="CS67" s="1223"/>
      <c r="CT67" s="1223"/>
      <c r="CU67" s="1223"/>
      <c r="CV67" s="1223"/>
      <c r="CW67" s="1223"/>
      <c r="CX67" s="1223"/>
      <c r="CY67" s="1223"/>
      <c r="CZ67" s="1223"/>
      <c r="DA67" s="1223"/>
      <c r="DB67" s="1223"/>
      <c r="DC67" s="1224"/>
    </row>
    <row r="68" spans="2:107" ht="13.2" x14ac:dyDescent="0.2">
      <c r="B68" s="10"/>
      <c r="AN68" s="1222"/>
      <c r="AO68" s="1223"/>
      <c r="AP68" s="1223"/>
      <c r="AQ68" s="1223"/>
      <c r="AR68" s="1223"/>
      <c r="AS68" s="1223"/>
      <c r="AT68" s="1223"/>
      <c r="AU68" s="1223"/>
      <c r="AV68" s="1223"/>
      <c r="AW68" s="1223"/>
      <c r="AX68" s="1223"/>
      <c r="AY68" s="1223"/>
      <c r="AZ68" s="1223"/>
      <c r="BA68" s="1223"/>
      <c r="BB68" s="1223"/>
      <c r="BC68" s="1223"/>
      <c r="BD68" s="1223"/>
      <c r="BE68" s="1223"/>
      <c r="BF68" s="1223"/>
      <c r="BG68" s="1223"/>
      <c r="BH68" s="1223"/>
      <c r="BI68" s="1223"/>
      <c r="BJ68" s="1223"/>
      <c r="BK68" s="1223"/>
      <c r="BL68" s="1223"/>
      <c r="BM68" s="1223"/>
      <c r="BN68" s="1223"/>
      <c r="BO68" s="1223"/>
      <c r="BP68" s="1223"/>
      <c r="BQ68" s="1223"/>
      <c r="BR68" s="1223"/>
      <c r="BS68" s="1223"/>
      <c r="BT68" s="1223"/>
      <c r="BU68" s="1223"/>
      <c r="BV68" s="1223"/>
      <c r="BW68" s="1223"/>
      <c r="BX68" s="1223"/>
      <c r="BY68" s="1223"/>
      <c r="BZ68" s="1223"/>
      <c r="CA68" s="1223"/>
      <c r="CB68" s="1223"/>
      <c r="CC68" s="1223"/>
      <c r="CD68" s="1223"/>
      <c r="CE68" s="1223"/>
      <c r="CF68" s="1223"/>
      <c r="CG68" s="1223"/>
      <c r="CH68" s="1223"/>
      <c r="CI68" s="1223"/>
      <c r="CJ68" s="1223"/>
      <c r="CK68" s="1223"/>
      <c r="CL68" s="1223"/>
      <c r="CM68" s="1223"/>
      <c r="CN68" s="1223"/>
      <c r="CO68" s="1223"/>
      <c r="CP68" s="1223"/>
      <c r="CQ68" s="1223"/>
      <c r="CR68" s="1223"/>
      <c r="CS68" s="1223"/>
      <c r="CT68" s="1223"/>
      <c r="CU68" s="1223"/>
      <c r="CV68" s="1223"/>
      <c r="CW68" s="1223"/>
      <c r="CX68" s="1223"/>
      <c r="CY68" s="1223"/>
      <c r="CZ68" s="1223"/>
      <c r="DA68" s="1223"/>
      <c r="DB68" s="1223"/>
      <c r="DC68" s="1224"/>
    </row>
    <row r="69" spans="2:107" ht="13.2" x14ac:dyDescent="0.2">
      <c r="B69" s="10"/>
      <c r="AN69" s="1225"/>
      <c r="AO69" s="1226"/>
      <c r="AP69" s="1226"/>
      <c r="AQ69" s="1226"/>
      <c r="AR69" s="1226"/>
      <c r="AS69" s="1226"/>
      <c r="AT69" s="1226"/>
      <c r="AU69" s="1226"/>
      <c r="AV69" s="1226"/>
      <c r="AW69" s="1226"/>
      <c r="AX69" s="1226"/>
      <c r="AY69" s="1226"/>
      <c r="AZ69" s="1226"/>
      <c r="BA69" s="1226"/>
      <c r="BB69" s="1226"/>
      <c r="BC69" s="1226"/>
      <c r="BD69" s="1226"/>
      <c r="BE69" s="1226"/>
      <c r="BF69" s="1226"/>
      <c r="BG69" s="1226"/>
      <c r="BH69" s="1226"/>
      <c r="BI69" s="1226"/>
      <c r="BJ69" s="1226"/>
      <c r="BK69" s="1226"/>
      <c r="BL69" s="1226"/>
      <c r="BM69" s="1226"/>
      <c r="BN69" s="1226"/>
      <c r="BO69" s="1226"/>
      <c r="BP69" s="1226"/>
      <c r="BQ69" s="1226"/>
      <c r="BR69" s="1226"/>
      <c r="BS69" s="1226"/>
      <c r="BT69" s="1226"/>
      <c r="BU69" s="1226"/>
      <c r="BV69" s="1226"/>
      <c r="BW69" s="1226"/>
      <c r="BX69" s="1226"/>
      <c r="BY69" s="1226"/>
      <c r="BZ69" s="1226"/>
      <c r="CA69" s="1226"/>
      <c r="CB69" s="1226"/>
      <c r="CC69" s="1226"/>
      <c r="CD69" s="1226"/>
      <c r="CE69" s="1226"/>
      <c r="CF69" s="1226"/>
      <c r="CG69" s="1226"/>
      <c r="CH69" s="1226"/>
      <c r="CI69" s="1226"/>
      <c r="CJ69" s="1226"/>
      <c r="CK69" s="1226"/>
      <c r="CL69" s="1226"/>
      <c r="CM69" s="1226"/>
      <c r="CN69" s="1226"/>
      <c r="CO69" s="1226"/>
      <c r="CP69" s="1226"/>
      <c r="CQ69" s="1226"/>
      <c r="CR69" s="1226"/>
      <c r="CS69" s="1226"/>
      <c r="CT69" s="1226"/>
      <c r="CU69" s="1226"/>
      <c r="CV69" s="1226"/>
      <c r="CW69" s="1226"/>
      <c r="CX69" s="1226"/>
      <c r="CY69" s="1226"/>
      <c r="CZ69" s="1226"/>
      <c r="DA69" s="1226"/>
      <c r="DB69" s="1226"/>
      <c r="DC69" s="1227"/>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211"/>
      <c r="H72" s="1211"/>
      <c r="I72" s="1211"/>
      <c r="J72" s="1211"/>
      <c r="K72" s="20"/>
      <c r="L72" s="20"/>
      <c r="M72" s="21"/>
      <c r="N72" s="2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17" t="s">
        <v>3</v>
      </c>
      <c r="BQ72" s="1217"/>
      <c r="BR72" s="1217"/>
      <c r="BS72" s="1217"/>
      <c r="BT72" s="1217"/>
      <c r="BU72" s="1217"/>
      <c r="BV72" s="1217"/>
      <c r="BW72" s="1217"/>
      <c r="BX72" s="1217" t="s">
        <v>4</v>
      </c>
      <c r="BY72" s="1217"/>
      <c r="BZ72" s="1217"/>
      <c r="CA72" s="1217"/>
      <c r="CB72" s="1217"/>
      <c r="CC72" s="1217"/>
      <c r="CD72" s="1217"/>
      <c r="CE72" s="1217"/>
      <c r="CF72" s="1217" t="s">
        <v>5</v>
      </c>
      <c r="CG72" s="1217"/>
      <c r="CH72" s="1217"/>
      <c r="CI72" s="1217"/>
      <c r="CJ72" s="1217"/>
      <c r="CK72" s="1217"/>
      <c r="CL72" s="1217"/>
      <c r="CM72" s="1217"/>
      <c r="CN72" s="1217" t="s">
        <v>6</v>
      </c>
      <c r="CO72" s="1217"/>
      <c r="CP72" s="1217"/>
      <c r="CQ72" s="1217"/>
      <c r="CR72" s="1217"/>
      <c r="CS72" s="1217"/>
      <c r="CT72" s="1217"/>
      <c r="CU72" s="1217"/>
      <c r="CV72" s="1217" t="s">
        <v>7</v>
      </c>
      <c r="CW72" s="1217"/>
      <c r="CX72" s="1217"/>
      <c r="CY72" s="1217"/>
      <c r="CZ72" s="1217"/>
      <c r="DA72" s="1217"/>
      <c r="DB72" s="1217"/>
      <c r="DC72" s="1217"/>
    </row>
    <row r="73" spans="2:107" ht="13.2" x14ac:dyDescent="0.2">
      <c r="B73" s="10"/>
      <c r="G73" s="1228"/>
      <c r="H73" s="1228"/>
      <c r="I73" s="1228"/>
      <c r="J73" s="1228"/>
      <c r="K73" s="1212"/>
      <c r="L73" s="1212"/>
      <c r="M73" s="1212"/>
      <c r="N73" s="1212"/>
      <c r="AM73" s="19"/>
      <c r="AN73" s="1216" t="s">
        <v>8</v>
      </c>
      <c r="AO73" s="1216"/>
      <c r="AP73" s="1216"/>
      <c r="AQ73" s="1216"/>
      <c r="AR73" s="1216"/>
      <c r="AS73" s="1216"/>
      <c r="AT73" s="1216"/>
      <c r="AU73" s="1216"/>
      <c r="AV73" s="1216"/>
      <c r="AW73" s="1216"/>
      <c r="AX73" s="1216"/>
      <c r="AY73" s="1216"/>
      <c r="AZ73" s="1216"/>
      <c r="BA73" s="1216"/>
      <c r="BB73" s="1216" t="s">
        <v>9</v>
      </c>
      <c r="BC73" s="1216"/>
      <c r="BD73" s="1216"/>
      <c r="BE73" s="1216"/>
      <c r="BF73" s="1216"/>
      <c r="BG73" s="1216"/>
      <c r="BH73" s="1216"/>
      <c r="BI73" s="1216"/>
      <c r="BJ73" s="1216"/>
      <c r="BK73" s="1216"/>
      <c r="BL73" s="1216"/>
      <c r="BM73" s="1216"/>
      <c r="BN73" s="1216"/>
      <c r="BO73" s="1216"/>
      <c r="BP73" s="1213">
        <v>6</v>
      </c>
      <c r="BQ73" s="1213"/>
      <c r="BR73" s="1213"/>
      <c r="BS73" s="1213"/>
      <c r="BT73" s="1213"/>
      <c r="BU73" s="1213"/>
      <c r="BV73" s="1213"/>
      <c r="BW73" s="1213"/>
      <c r="BX73" s="1213"/>
      <c r="BY73" s="1213"/>
      <c r="BZ73" s="1213"/>
      <c r="CA73" s="1213"/>
      <c r="CB73" s="1213"/>
      <c r="CC73" s="1213"/>
      <c r="CD73" s="1213"/>
      <c r="CE73" s="1213"/>
      <c r="CF73" s="1213"/>
      <c r="CG73" s="1213"/>
      <c r="CH73" s="1213"/>
      <c r="CI73" s="1213"/>
      <c r="CJ73" s="1213"/>
      <c r="CK73" s="1213"/>
      <c r="CL73" s="1213"/>
      <c r="CM73" s="1213"/>
      <c r="CN73" s="1213"/>
      <c r="CO73" s="1213"/>
      <c r="CP73" s="1213"/>
      <c r="CQ73" s="1213"/>
      <c r="CR73" s="1213"/>
      <c r="CS73" s="1213"/>
      <c r="CT73" s="1213"/>
      <c r="CU73" s="1213"/>
      <c r="CV73" s="1213"/>
      <c r="CW73" s="1213"/>
      <c r="CX73" s="1213"/>
      <c r="CY73" s="1213"/>
      <c r="CZ73" s="1213"/>
      <c r="DA73" s="1213"/>
      <c r="DB73" s="1213"/>
      <c r="DC73" s="1213"/>
    </row>
    <row r="74" spans="2:107" ht="13.2" x14ac:dyDescent="0.2">
      <c r="B74" s="10"/>
      <c r="G74" s="1228"/>
      <c r="H74" s="1228"/>
      <c r="I74" s="1228"/>
      <c r="J74" s="1228"/>
      <c r="K74" s="1212"/>
      <c r="L74" s="1212"/>
      <c r="M74" s="1212"/>
      <c r="N74" s="1212"/>
      <c r="AM74" s="19"/>
      <c r="AN74" s="1216"/>
      <c r="AO74" s="1216"/>
      <c r="AP74" s="1216"/>
      <c r="AQ74" s="1216"/>
      <c r="AR74" s="1216"/>
      <c r="AS74" s="1216"/>
      <c r="AT74" s="1216"/>
      <c r="AU74" s="1216"/>
      <c r="AV74" s="1216"/>
      <c r="AW74" s="1216"/>
      <c r="AX74" s="1216"/>
      <c r="AY74" s="1216"/>
      <c r="AZ74" s="1216"/>
      <c r="BA74" s="1216"/>
      <c r="BB74" s="1216"/>
      <c r="BC74" s="1216"/>
      <c r="BD74" s="1216"/>
      <c r="BE74" s="1216"/>
      <c r="BF74" s="1216"/>
      <c r="BG74" s="1216"/>
      <c r="BH74" s="1216"/>
      <c r="BI74" s="1216"/>
      <c r="BJ74" s="1216"/>
      <c r="BK74" s="1216"/>
      <c r="BL74" s="1216"/>
      <c r="BM74" s="1216"/>
      <c r="BN74" s="1216"/>
      <c r="BO74" s="1216"/>
      <c r="BP74" s="1213"/>
      <c r="BQ74" s="1213"/>
      <c r="BR74" s="1213"/>
      <c r="BS74" s="1213"/>
      <c r="BT74" s="1213"/>
      <c r="BU74" s="1213"/>
      <c r="BV74" s="1213"/>
      <c r="BW74" s="1213"/>
      <c r="BX74" s="1213"/>
      <c r="BY74" s="1213"/>
      <c r="BZ74" s="1213"/>
      <c r="CA74" s="1213"/>
      <c r="CB74" s="1213"/>
      <c r="CC74" s="1213"/>
      <c r="CD74" s="1213"/>
      <c r="CE74" s="1213"/>
      <c r="CF74" s="1213"/>
      <c r="CG74" s="1213"/>
      <c r="CH74" s="1213"/>
      <c r="CI74" s="1213"/>
      <c r="CJ74" s="1213"/>
      <c r="CK74" s="1213"/>
      <c r="CL74" s="1213"/>
      <c r="CM74" s="1213"/>
      <c r="CN74" s="1213"/>
      <c r="CO74" s="1213"/>
      <c r="CP74" s="1213"/>
      <c r="CQ74" s="1213"/>
      <c r="CR74" s="1213"/>
      <c r="CS74" s="1213"/>
      <c r="CT74" s="1213"/>
      <c r="CU74" s="1213"/>
      <c r="CV74" s="1213"/>
      <c r="CW74" s="1213"/>
      <c r="CX74" s="1213"/>
      <c r="CY74" s="1213"/>
      <c r="CZ74" s="1213"/>
      <c r="DA74" s="1213"/>
      <c r="DB74" s="1213"/>
      <c r="DC74" s="1213"/>
    </row>
    <row r="75" spans="2:107" ht="13.2" x14ac:dyDescent="0.2">
      <c r="B75" s="10"/>
      <c r="G75" s="1228"/>
      <c r="H75" s="1228"/>
      <c r="I75" s="1211"/>
      <c r="J75" s="1211"/>
      <c r="K75" s="1218"/>
      <c r="L75" s="1218"/>
      <c r="M75" s="1218"/>
      <c r="N75" s="1218"/>
      <c r="AM75" s="19"/>
      <c r="AN75" s="1216"/>
      <c r="AO75" s="1216"/>
      <c r="AP75" s="1216"/>
      <c r="AQ75" s="1216"/>
      <c r="AR75" s="1216"/>
      <c r="AS75" s="1216"/>
      <c r="AT75" s="1216"/>
      <c r="AU75" s="1216"/>
      <c r="AV75" s="1216"/>
      <c r="AW75" s="1216"/>
      <c r="AX75" s="1216"/>
      <c r="AY75" s="1216"/>
      <c r="AZ75" s="1216"/>
      <c r="BA75" s="1216"/>
      <c r="BB75" s="1216" t="s">
        <v>13</v>
      </c>
      <c r="BC75" s="1216"/>
      <c r="BD75" s="1216"/>
      <c r="BE75" s="1216"/>
      <c r="BF75" s="1216"/>
      <c r="BG75" s="1216"/>
      <c r="BH75" s="1216"/>
      <c r="BI75" s="1216"/>
      <c r="BJ75" s="1216"/>
      <c r="BK75" s="1216"/>
      <c r="BL75" s="1216"/>
      <c r="BM75" s="1216"/>
      <c r="BN75" s="1216"/>
      <c r="BO75" s="1216"/>
      <c r="BP75" s="1213">
        <v>5.3</v>
      </c>
      <c r="BQ75" s="1213"/>
      <c r="BR75" s="1213"/>
      <c r="BS75" s="1213"/>
      <c r="BT75" s="1213"/>
      <c r="BU75" s="1213"/>
      <c r="BV75" s="1213"/>
      <c r="BW75" s="1213"/>
      <c r="BX75" s="1213">
        <v>4.8</v>
      </c>
      <c r="BY75" s="1213"/>
      <c r="BZ75" s="1213"/>
      <c r="CA75" s="1213"/>
      <c r="CB75" s="1213"/>
      <c r="CC75" s="1213"/>
      <c r="CD75" s="1213"/>
      <c r="CE75" s="1213"/>
      <c r="CF75" s="1213">
        <v>4.4000000000000004</v>
      </c>
      <c r="CG75" s="1213"/>
      <c r="CH75" s="1213"/>
      <c r="CI75" s="1213"/>
      <c r="CJ75" s="1213"/>
      <c r="CK75" s="1213"/>
      <c r="CL75" s="1213"/>
      <c r="CM75" s="1213"/>
      <c r="CN75" s="1213">
        <v>4.0999999999999996</v>
      </c>
      <c r="CO75" s="1213"/>
      <c r="CP75" s="1213"/>
      <c r="CQ75" s="1213"/>
      <c r="CR75" s="1213"/>
      <c r="CS75" s="1213"/>
      <c r="CT75" s="1213"/>
      <c r="CU75" s="1213"/>
      <c r="CV75" s="1213">
        <v>4.8</v>
      </c>
      <c r="CW75" s="1213"/>
      <c r="CX75" s="1213"/>
      <c r="CY75" s="1213"/>
      <c r="CZ75" s="1213"/>
      <c r="DA75" s="1213"/>
      <c r="DB75" s="1213"/>
      <c r="DC75" s="1213"/>
    </row>
    <row r="76" spans="2:107" ht="13.2" x14ac:dyDescent="0.2">
      <c r="B76" s="10"/>
      <c r="G76" s="1228"/>
      <c r="H76" s="1228"/>
      <c r="I76" s="1211"/>
      <c r="J76" s="1211"/>
      <c r="K76" s="1218"/>
      <c r="L76" s="1218"/>
      <c r="M76" s="1218"/>
      <c r="N76" s="1218"/>
      <c r="AM76" s="19"/>
      <c r="AN76" s="1216"/>
      <c r="AO76" s="1216"/>
      <c r="AP76" s="1216"/>
      <c r="AQ76" s="1216"/>
      <c r="AR76" s="1216"/>
      <c r="AS76" s="1216"/>
      <c r="AT76" s="1216"/>
      <c r="AU76" s="1216"/>
      <c r="AV76" s="1216"/>
      <c r="AW76" s="1216"/>
      <c r="AX76" s="1216"/>
      <c r="AY76" s="1216"/>
      <c r="AZ76" s="1216"/>
      <c r="BA76" s="1216"/>
      <c r="BB76" s="1216"/>
      <c r="BC76" s="1216"/>
      <c r="BD76" s="1216"/>
      <c r="BE76" s="1216"/>
      <c r="BF76" s="1216"/>
      <c r="BG76" s="1216"/>
      <c r="BH76" s="1216"/>
      <c r="BI76" s="1216"/>
      <c r="BJ76" s="1216"/>
      <c r="BK76" s="1216"/>
      <c r="BL76" s="1216"/>
      <c r="BM76" s="1216"/>
      <c r="BN76" s="1216"/>
      <c r="BO76" s="1216"/>
      <c r="BP76" s="1213"/>
      <c r="BQ76" s="1213"/>
      <c r="BR76" s="1213"/>
      <c r="BS76" s="1213"/>
      <c r="BT76" s="1213"/>
      <c r="BU76" s="1213"/>
      <c r="BV76" s="1213"/>
      <c r="BW76" s="1213"/>
      <c r="BX76" s="1213"/>
      <c r="BY76" s="1213"/>
      <c r="BZ76" s="1213"/>
      <c r="CA76" s="1213"/>
      <c r="CB76" s="1213"/>
      <c r="CC76" s="1213"/>
      <c r="CD76" s="1213"/>
      <c r="CE76" s="1213"/>
      <c r="CF76" s="1213"/>
      <c r="CG76" s="1213"/>
      <c r="CH76" s="1213"/>
      <c r="CI76" s="1213"/>
      <c r="CJ76" s="1213"/>
      <c r="CK76" s="1213"/>
      <c r="CL76" s="1213"/>
      <c r="CM76" s="1213"/>
      <c r="CN76" s="1213"/>
      <c r="CO76" s="1213"/>
      <c r="CP76" s="1213"/>
      <c r="CQ76" s="1213"/>
      <c r="CR76" s="1213"/>
      <c r="CS76" s="1213"/>
      <c r="CT76" s="1213"/>
      <c r="CU76" s="1213"/>
      <c r="CV76" s="1213"/>
      <c r="CW76" s="1213"/>
      <c r="CX76" s="1213"/>
      <c r="CY76" s="1213"/>
      <c r="CZ76" s="1213"/>
      <c r="DA76" s="1213"/>
      <c r="DB76" s="1213"/>
      <c r="DC76" s="1213"/>
    </row>
    <row r="77" spans="2:107" ht="13.2" x14ac:dyDescent="0.2">
      <c r="B77" s="10"/>
      <c r="G77" s="1211"/>
      <c r="H77" s="1211"/>
      <c r="I77" s="1211"/>
      <c r="J77" s="1211"/>
      <c r="K77" s="1212"/>
      <c r="L77" s="1212"/>
      <c r="M77" s="1212"/>
      <c r="N77" s="1212"/>
      <c r="AN77" s="1217" t="s">
        <v>11</v>
      </c>
      <c r="AO77" s="1217"/>
      <c r="AP77" s="1217"/>
      <c r="AQ77" s="1217"/>
      <c r="AR77" s="1217"/>
      <c r="AS77" s="1217"/>
      <c r="AT77" s="1217"/>
      <c r="AU77" s="1217"/>
      <c r="AV77" s="1217"/>
      <c r="AW77" s="1217"/>
      <c r="AX77" s="1217"/>
      <c r="AY77" s="1217"/>
      <c r="AZ77" s="1217"/>
      <c r="BA77" s="1217"/>
      <c r="BB77" s="1216" t="s">
        <v>9</v>
      </c>
      <c r="BC77" s="1216"/>
      <c r="BD77" s="1216"/>
      <c r="BE77" s="1216"/>
      <c r="BF77" s="1216"/>
      <c r="BG77" s="1216"/>
      <c r="BH77" s="1216"/>
      <c r="BI77" s="1216"/>
      <c r="BJ77" s="1216"/>
      <c r="BK77" s="1216"/>
      <c r="BL77" s="1216"/>
      <c r="BM77" s="1216"/>
      <c r="BN77" s="1216"/>
      <c r="BO77" s="1216"/>
      <c r="BP77" s="1213">
        <v>25.4</v>
      </c>
      <c r="BQ77" s="1213"/>
      <c r="BR77" s="1213"/>
      <c r="BS77" s="1213"/>
      <c r="BT77" s="1213"/>
      <c r="BU77" s="1213"/>
      <c r="BV77" s="1213"/>
      <c r="BW77" s="1213"/>
      <c r="BX77" s="1213">
        <v>23</v>
      </c>
      <c r="BY77" s="1213"/>
      <c r="BZ77" s="1213"/>
      <c r="CA77" s="1213"/>
      <c r="CB77" s="1213"/>
      <c r="CC77" s="1213"/>
      <c r="CD77" s="1213"/>
      <c r="CE77" s="1213"/>
      <c r="CF77" s="1213">
        <v>28</v>
      </c>
      <c r="CG77" s="1213"/>
      <c r="CH77" s="1213"/>
      <c r="CI77" s="1213"/>
      <c r="CJ77" s="1213"/>
      <c r="CK77" s="1213"/>
      <c r="CL77" s="1213"/>
      <c r="CM77" s="1213"/>
      <c r="CN77" s="1213">
        <v>18</v>
      </c>
      <c r="CO77" s="1213"/>
      <c r="CP77" s="1213"/>
      <c r="CQ77" s="1213"/>
      <c r="CR77" s="1213"/>
      <c r="CS77" s="1213"/>
      <c r="CT77" s="1213"/>
      <c r="CU77" s="1213"/>
      <c r="CV77" s="1213">
        <v>12.7</v>
      </c>
      <c r="CW77" s="1213"/>
      <c r="CX77" s="1213"/>
      <c r="CY77" s="1213"/>
      <c r="CZ77" s="1213"/>
      <c r="DA77" s="1213"/>
      <c r="DB77" s="1213"/>
      <c r="DC77" s="1213"/>
    </row>
    <row r="78" spans="2:107" ht="13.2" x14ac:dyDescent="0.2">
      <c r="B78" s="10"/>
      <c r="G78" s="1211"/>
      <c r="H78" s="1211"/>
      <c r="I78" s="1211"/>
      <c r="J78" s="1211"/>
      <c r="K78" s="1212"/>
      <c r="L78" s="1212"/>
      <c r="M78" s="1212"/>
      <c r="N78" s="1212"/>
      <c r="AN78" s="1217"/>
      <c r="AO78" s="1217"/>
      <c r="AP78" s="1217"/>
      <c r="AQ78" s="1217"/>
      <c r="AR78" s="1217"/>
      <c r="AS78" s="1217"/>
      <c r="AT78" s="1217"/>
      <c r="AU78" s="1217"/>
      <c r="AV78" s="1217"/>
      <c r="AW78" s="1217"/>
      <c r="AX78" s="1217"/>
      <c r="AY78" s="1217"/>
      <c r="AZ78" s="1217"/>
      <c r="BA78" s="1217"/>
      <c r="BB78" s="1216"/>
      <c r="BC78" s="1216"/>
      <c r="BD78" s="1216"/>
      <c r="BE78" s="1216"/>
      <c r="BF78" s="1216"/>
      <c r="BG78" s="1216"/>
      <c r="BH78" s="1216"/>
      <c r="BI78" s="1216"/>
      <c r="BJ78" s="1216"/>
      <c r="BK78" s="1216"/>
      <c r="BL78" s="1216"/>
      <c r="BM78" s="1216"/>
      <c r="BN78" s="1216"/>
      <c r="BO78" s="1216"/>
      <c r="BP78" s="1213"/>
      <c r="BQ78" s="1213"/>
      <c r="BR78" s="1213"/>
      <c r="BS78" s="1213"/>
      <c r="BT78" s="1213"/>
      <c r="BU78" s="1213"/>
      <c r="BV78" s="1213"/>
      <c r="BW78" s="1213"/>
      <c r="BX78" s="1213"/>
      <c r="BY78" s="1213"/>
      <c r="BZ78" s="1213"/>
      <c r="CA78" s="1213"/>
      <c r="CB78" s="1213"/>
      <c r="CC78" s="1213"/>
      <c r="CD78" s="1213"/>
      <c r="CE78" s="1213"/>
      <c r="CF78" s="1213"/>
      <c r="CG78" s="1213"/>
      <c r="CH78" s="1213"/>
      <c r="CI78" s="1213"/>
      <c r="CJ78" s="1213"/>
      <c r="CK78" s="1213"/>
      <c r="CL78" s="1213"/>
      <c r="CM78" s="1213"/>
      <c r="CN78" s="1213"/>
      <c r="CO78" s="1213"/>
      <c r="CP78" s="1213"/>
      <c r="CQ78" s="1213"/>
      <c r="CR78" s="1213"/>
      <c r="CS78" s="1213"/>
      <c r="CT78" s="1213"/>
      <c r="CU78" s="1213"/>
      <c r="CV78" s="1213"/>
      <c r="CW78" s="1213"/>
      <c r="CX78" s="1213"/>
      <c r="CY78" s="1213"/>
      <c r="CZ78" s="1213"/>
      <c r="DA78" s="1213"/>
      <c r="DB78" s="1213"/>
      <c r="DC78" s="1213"/>
    </row>
    <row r="79" spans="2:107" ht="13.2" x14ac:dyDescent="0.2">
      <c r="B79" s="10"/>
      <c r="G79" s="1211"/>
      <c r="H79" s="1211"/>
      <c r="I79" s="1214"/>
      <c r="J79" s="1214"/>
      <c r="K79" s="1215"/>
      <c r="L79" s="1215"/>
      <c r="M79" s="1215"/>
      <c r="N79" s="1215"/>
      <c r="AN79" s="1217"/>
      <c r="AO79" s="1217"/>
      <c r="AP79" s="1217"/>
      <c r="AQ79" s="1217"/>
      <c r="AR79" s="1217"/>
      <c r="AS79" s="1217"/>
      <c r="AT79" s="1217"/>
      <c r="AU79" s="1217"/>
      <c r="AV79" s="1217"/>
      <c r="AW79" s="1217"/>
      <c r="AX79" s="1217"/>
      <c r="AY79" s="1217"/>
      <c r="AZ79" s="1217"/>
      <c r="BA79" s="1217"/>
      <c r="BB79" s="1216" t="s">
        <v>13</v>
      </c>
      <c r="BC79" s="1216"/>
      <c r="BD79" s="1216"/>
      <c r="BE79" s="1216"/>
      <c r="BF79" s="1216"/>
      <c r="BG79" s="1216"/>
      <c r="BH79" s="1216"/>
      <c r="BI79" s="1216"/>
      <c r="BJ79" s="1216"/>
      <c r="BK79" s="1216"/>
      <c r="BL79" s="1216"/>
      <c r="BM79" s="1216"/>
      <c r="BN79" s="1216"/>
      <c r="BO79" s="1216"/>
      <c r="BP79" s="1213">
        <v>7.8</v>
      </c>
      <c r="BQ79" s="1213"/>
      <c r="BR79" s="1213"/>
      <c r="BS79" s="1213"/>
      <c r="BT79" s="1213"/>
      <c r="BU79" s="1213"/>
      <c r="BV79" s="1213"/>
      <c r="BW79" s="1213"/>
      <c r="BX79" s="1213">
        <v>7.7</v>
      </c>
      <c r="BY79" s="1213"/>
      <c r="BZ79" s="1213"/>
      <c r="CA79" s="1213"/>
      <c r="CB79" s="1213"/>
      <c r="CC79" s="1213"/>
      <c r="CD79" s="1213"/>
      <c r="CE79" s="1213"/>
      <c r="CF79" s="1213">
        <v>7.5</v>
      </c>
      <c r="CG79" s="1213"/>
      <c r="CH79" s="1213"/>
      <c r="CI79" s="1213"/>
      <c r="CJ79" s="1213"/>
      <c r="CK79" s="1213"/>
      <c r="CL79" s="1213"/>
      <c r="CM79" s="1213"/>
      <c r="CN79" s="1213">
        <v>6.6</v>
      </c>
      <c r="CO79" s="1213"/>
      <c r="CP79" s="1213"/>
      <c r="CQ79" s="1213"/>
      <c r="CR79" s="1213"/>
      <c r="CS79" s="1213"/>
      <c r="CT79" s="1213"/>
      <c r="CU79" s="1213"/>
      <c r="CV79" s="1213">
        <v>6.6</v>
      </c>
      <c r="CW79" s="1213"/>
      <c r="CX79" s="1213"/>
      <c r="CY79" s="1213"/>
      <c r="CZ79" s="1213"/>
      <c r="DA79" s="1213"/>
      <c r="DB79" s="1213"/>
      <c r="DC79" s="1213"/>
    </row>
    <row r="80" spans="2:107" ht="13.2" x14ac:dyDescent="0.2">
      <c r="B80" s="10"/>
      <c r="G80" s="1211"/>
      <c r="H80" s="1211"/>
      <c r="I80" s="1214"/>
      <c r="J80" s="1214"/>
      <c r="K80" s="1215"/>
      <c r="L80" s="1215"/>
      <c r="M80" s="1215"/>
      <c r="N80" s="1215"/>
      <c r="AN80" s="1217"/>
      <c r="AO80" s="1217"/>
      <c r="AP80" s="1217"/>
      <c r="AQ80" s="1217"/>
      <c r="AR80" s="1217"/>
      <c r="AS80" s="1217"/>
      <c r="AT80" s="1217"/>
      <c r="AU80" s="1217"/>
      <c r="AV80" s="1217"/>
      <c r="AW80" s="1217"/>
      <c r="AX80" s="1217"/>
      <c r="AY80" s="1217"/>
      <c r="AZ80" s="1217"/>
      <c r="BA80" s="1217"/>
      <c r="BB80" s="1216"/>
      <c r="BC80" s="1216"/>
      <c r="BD80" s="1216"/>
      <c r="BE80" s="1216"/>
      <c r="BF80" s="1216"/>
      <c r="BG80" s="1216"/>
      <c r="BH80" s="1216"/>
      <c r="BI80" s="1216"/>
      <c r="BJ80" s="1216"/>
      <c r="BK80" s="1216"/>
      <c r="BL80" s="1216"/>
      <c r="BM80" s="1216"/>
      <c r="BN80" s="1216"/>
      <c r="BO80" s="1216"/>
      <c r="BP80" s="1213"/>
      <c r="BQ80" s="1213"/>
      <c r="BR80" s="1213"/>
      <c r="BS80" s="1213"/>
      <c r="BT80" s="1213"/>
      <c r="BU80" s="1213"/>
      <c r="BV80" s="1213"/>
      <c r="BW80" s="1213"/>
      <c r="BX80" s="1213"/>
      <c r="BY80" s="1213"/>
      <c r="BZ80" s="1213"/>
      <c r="CA80" s="1213"/>
      <c r="CB80" s="1213"/>
      <c r="CC80" s="1213"/>
      <c r="CD80" s="1213"/>
      <c r="CE80" s="1213"/>
      <c r="CF80" s="1213"/>
      <c r="CG80" s="1213"/>
      <c r="CH80" s="1213"/>
      <c r="CI80" s="1213"/>
      <c r="CJ80" s="1213"/>
      <c r="CK80" s="1213"/>
      <c r="CL80" s="1213"/>
      <c r="CM80" s="1213"/>
      <c r="CN80" s="1213"/>
      <c r="CO80" s="1213"/>
      <c r="CP80" s="1213"/>
      <c r="CQ80" s="1213"/>
      <c r="CR80" s="1213"/>
      <c r="CS80" s="1213"/>
      <c r="CT80" s="1213"/>
      <c r="CU80" s="1213"/>
      <c r="CV80" s="1213"/>
      <c r="CW80" s="1213"/>
      <c r="CX80" s="1213"/>
      <c r="CY80" s="1213"/>
      <c r="CZ80" s="1213"/>
      <c r="DA80" s="1213"/>
      <c r="DB80" s="1213"/>
      <c r="DC80" s="1213"/>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0K2mYqD25D8ozvP21LLb9zX2lKME854gyYBoUmlRdNTm8Vrb/CKIX3Hz5nrM8CYII9T/uEeC/0x9/fyP0zNDtg==" saltValue="f8NbzrwZU05pSEwUyjFop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u/m5L3bqGSvSKfqCKmIDnaAl2VhMMXurHUfgCTjENXGALMGGMTg9a5d/N4MiGlffqLaK9SXAV3IyRFNARyJ0dQ==" saltValue="45caWGMi8GPsGh2+cR4yJ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fJrZQZBVME5juPodks2D3kxJzKfSZ/nFl1sBMhVi2YN8aJzEStPrH+Uu0xyZP5i7Kq/jmqOVrijsvN6DpDIEgA==" saltValue="NeiTySpM5Jxe2OS1+kAU5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2024-07-29T10:10:28Z</dcterms:created>
  <dcterms:modified xsi:type="dcterms:W3CDTF">2024-09-12T07:05:40Z</dcterms:modified>
  <cp:category/>
</cp:coreProperties>
</file>