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常に最新\"/>
    </mc:Choice>
  </mc:AlternateContent>
  <bookViews>
    <workbookView xWindow="0" yWindow="0" windowWidth="15360" windowHeight="7632"/>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BW42" i="10"/>
  <c r="BE42" i="10"/>
  <c r="AM42" i="10"/>
  <c r="U42" i="10"/>
  <c r="C42" i="10"/>
  <c r="BW41" i="10"/>
  <c r="BE41" i="10"/>
  <c r="AM41" i="10"/>
  <c r="U41" i="10"/>
  <c r="C41" i="10"/>
  <c r="BW40" i="10"/>
  <c r="BE40" i="10"/>
  <c r="AM40" i="10"/>
  <c r="U40" i="10"/>
  <c r="C40" i="10"/>
  <c r="BE39" i="10"/>
  <c r="AM39" i="10"/>
  <c r="U39" i="10"/>
  <c r="C39" i="10"/>
  <c r="BE38" i="10"/>
  <c r="AM38" i="10"/>
  <c r="U38" i="10"/>
  <c r="C38" i="10"/>
  <c r="BE37" i="10"/>
  <c r="AM37" i="10"/>
  <c r="C37" i="10"/>
  <c r="BE36" i="10"/>
  <c r="CO34" i="10"/>
  <c r="CO35" i="10" s="1"/>
  <c r="CO36" i="10" s="1"/>
  <c r="CO37" i="10" s="1"/>
  <c r="CO38" i="10" s="1"/>
  <c r="CO39" i="10" s="1"/>
  <c r="CO40" i="10" s="1"/>
  <c r="CO41" i="10" s="1"/>
  <c r="CO42" i="10" s="1"/>
  <c r="BW34" i="10"/>
  <c r="BW35" i="10" s="1"/>
  <c r="BW36" i="10" s="1"/>
  <c r="BW37" i="10" s="1"/>
  <c r="BW38" i="10" s="1"/>
  <c r="BW39"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c r="U35" i="10" s="1"/>
  <c r="U36" i="10" s="1"/>
  <c r="U37" i="10" s="1"/>
  <c r="AM34" i="10" l="1"/>
  <c r="AM35" i="10" s="1"/>
  <c r="AM36" i="10" s="1"/>
  <c r="BE34" i="10" s="1"/>
  <c r="BE35" i="10" s="1"/>
</calcChain>
</file>

<file path=xl/sharedStrings.xml><?xml version="1.0" encoding="utf-8"?>
<sst xmlns="http://schemas.openxmlformats.org/spreadsheetml/2006/main" count="1064" uniqueCount="627">
  <si>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</si>
  <si>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</si>
  <si>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</si>
  <si>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</si>
  <si>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</si>
  <si>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</si>
  <si>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</si>
  <si>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</si>
  <si>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</si>
  <si>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</si>
  <si>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</si>
  <si>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</si>
  <si>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</si>
  <si>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</si>
  <si>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</si>
  <si>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</si>
  <si>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</si>
  <si>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</si>
  <si>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</si>
  <si>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</si>
  <si>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</si>
  <si>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</si>
  <si>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</si>
  <si>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</si>
  <si>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</si>
  <si>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</si>
  <si>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</si>
  <si>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</si>
  <si>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</si>
  <si>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</si>
  <si>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</si>
  <si>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</si>
  <si>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</si>
  <si>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</si>
  <si>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</si>
  <si>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</si>
  <si>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</si>
  <si>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</si>
  <si>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</si>
  <si>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</si>
  <si>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</si>
  <si>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</si>
  <si>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</si>
  <si>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</si>
  <si>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</si>
  <si>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</si>
  <si>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</si>
  <si>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</si>
  <si>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</si>
  <si>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</si>
  <si>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</si>
  <si>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</si>
  <si>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</si>
  <si>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</si>
  <si>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</si>
  <si>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</si>
  <si>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</si>
  <si>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</si>
  <si>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</si>
  <si>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</si>
  <si>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</si>
  <si>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</si>
  <si>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</si>
  <si>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</si>
  <si>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</si>
  <si>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</si>
  <si>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</si>
  <si>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</si>
  <si>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</si>
  <si>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</si>
  <si>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</si>
  <si>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</si>
  <si>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</si>
  <si>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</si>
  <si>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</si>
  <si>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</si>
  <si>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</si>
  <si>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</si>
  <si>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</si>
  <si>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</si>
  <si>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</si>
  <si>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</si>
  <si>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</si>
  <si>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</si>
  <si>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</si>
  <si>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</si>
  <si>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中核市</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</si>
  <si>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</si>
  <si>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</si>
  <si>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</si>
  <si>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</si>
  <si>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</si>
  <si>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</si>
  <si>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</si>
  <si>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</si>
  <si>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</si>
  <si>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</si>
  <si>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</si>
  <si>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</si>
  <si>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山形市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</si>
  <si>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</si>
  <si>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</si>
  <si>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</si>
  <si>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</si>
  <si>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</si>
  <si>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</si>
  <si>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</si>
  <si>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</si>
  <si>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</si>
  <si>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</si>
  <si>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</si>
  <si>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</si>
  <si>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</si>
  <si>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</si>
  <si>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</si>
  <si>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</si>
  <si>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</si>
  <si>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</si>
  <si>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</si>
  <si>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</si>
  <si>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</si>
  <si>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</si>
  <si>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</si>
  <si>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</si>
  <si>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</si>
  <si>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</si>
  <si>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</si>
  <si>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</si>
  <si>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</si>
  <si>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</si>
  <si>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</si>
  <si>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</si>
  <si>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</si>
  <si>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</si>
  <si>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</si>
  <si>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</si>
  <si>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</si>
  <si>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</si>
  <si>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</si>
  <si>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</si>
  <si>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</si>
  <si>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</si>
  <si>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</si>
  <si>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</si>
  <si>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</si>
  <si>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</si>
  <si>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</si>
  <si>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</si>
  <si>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</si>
  <si>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</si>
  <si>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</si>
  <si>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</si>
  <si>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</si>
  <si>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</si>
  <si>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</si>
  <si>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</si>
  <si>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</si>
  <si>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</si>
  <si>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</si>
  <si>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</si>
  <si>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</si>
  <si>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</si>
  <si>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</si>
  <si>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</si>
  <si>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</si>
  <si>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</si>
  <si>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</si>
  <si>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</si>
  <si>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</si>
  <si>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</si>
  <si>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</si>
  <si>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</si>
  <si>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</si>
  <si>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</si>
  <si>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</si>
  <si>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</si>
  <si>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</si>
  <si>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</si>
  <si>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</si>
  <si>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</si>
  <si>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</si>
  <si>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</si>
  <si>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</si>
  <si>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</si>
  <si>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</si>
  <si>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</si>
  <si>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</si>
  <si>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</si>
  <si>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</si>
  <si>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</si>
  <si>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</si>
  <si>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</si>
  <si>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</si>
  <si>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</si>
  <si>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</si>
  <si>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</si>
  <si>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</si>
  <si>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</si>
  <si>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</si>
  <si>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</si>
  <si>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</si>
  <si>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</si>
  <si>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</si>
  <si>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</si>
  <si>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</si>
  <si>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</si>
  <si>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</si>
  <si>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</si>
  <si>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</si>
  <si>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</si>
  <si>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</si>
  <si>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</si>
  <si>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</si>
  <si>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</si>
  <si>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</si>
  <si>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</si>
  <si>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</si>
  <si>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山形県山形市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</si>
  <si>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</si>
  <si>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</si>
  <si>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</si>
  <si>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</si>
  <si>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</si>
  <si>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</si>
  <si>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</si>
  <si>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</si>
  <si>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</si>
  <si>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</si>
  <si>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</si>
  <si>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</si>
  <si>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</si>
  <si>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</si>
  <si>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</si>
  <si>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</si>
  <si>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</si>
  <si>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</si>
  <si>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</si>
  <si>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</si>
  <si>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</si>
  <si>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</si>
  <si>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</si>
  <si>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</si>
  <si>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</si>
  <si>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</si>
  <si>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</si>
  <si>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</si>
  <si>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</si>
  <si>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</si>
  <si>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</si>
  <si>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</si>
  <si>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</si>
  <si>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</si>
  <si>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</si>
  <si>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</si>
  <si>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</si>
  <si>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</si>
  <si>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</si>
  <si>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</si>
  <si>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</si>
  <si>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</si>
  <si>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</si>
  <si>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</si>
  <si>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</si>
  <si>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</si>
  <si>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</si>
  <si>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</si>
  <si>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</si>
  <si>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</si>
  <si>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</si>
  <si>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</si>
  <si>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</si>
  <si>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</si>
  <si>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</si>
  <si>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</si>
  <si>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</si>
  <si>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</si>
  <si>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</si>
  <si>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</si>
  <si>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</si>
  <si>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</si>
  <si>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</si>
  <si>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</si>
  <si>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</si>
  <si>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</si>
  <si>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</si>
  <si>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</si>
  <si>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</si>
  <si>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</si>
  <si>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</si>
  <si>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</si>
  <si>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</si>
  <si>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</si>
  <si>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</si>
  <si>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</si>
  <si>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</si>
  <si>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</si>
  <si>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</si>
  <si>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</si>
  <si>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</si>
  <si>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</si>
  <si>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</si>
  <si>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</si>
  <si>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</si>
  <si>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</si>
  <si>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</si>
  <si>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</si>
  <si>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</si>
  <si>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</si>
  <si>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</si>
  <si>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</si>
  <si>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</si>
  <si>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</si>
  <si>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</si>
  <si>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</si>
  <si>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</si>
  <si>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</si>
  <si>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</si>
  <si>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</si>
  <si>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</si>
  <si>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</si>
  <si>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</si>
  <si>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</si>
  <si>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</si>
  <si>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</si>
  <si>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</si>
  <si>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</si>
  <si>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</si>
  <si>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</si>
  <si>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</si>
  <si>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</si>
  <si>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</si>
  <si>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</si>
  <si>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</si>
  <si>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</si>
  <si>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</si>
  <si>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</si>
  <si>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</si>
  <si>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</si>
  <si>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</si>
  <si>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</si>
  <si>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</si>
  <si>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</si>
  <si>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</si>
  <si>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</si>
  <si>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</si>
  <si>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</si>
  <si>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</si>
  <si>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</si>
  <si>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</si>
  <si>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</si>
  <si>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</si>
  <si>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</si>
  <si>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</si>
  <si>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</si>
  <si>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</si>
  <si>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</si>
  <si>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</si>
  <si>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</si>
  <si>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</si>
  <si>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</si>
  <si>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</si>
  <si>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</si>
  <si>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</si>
  <si>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</si>
  <si>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</si>
  <si>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</si>
  <si>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</si>
  <si>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</si>
  <si>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</si>
  <si>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</si>
  <si>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</si>
  <si>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山形県山形市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</si>
  <si>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</si>
  <si>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</si>
  <si>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</si>
  <si>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</si>
  <si>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</si>
  <si>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</si>
  <si>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</si>
  <si>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</si>
  <si>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</si>
  <si>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</si>
  <si>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</si>
  <si>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</si>
  <si>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</si>
  <si>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</si>
  <si>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</si>
  <si>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</si>
  <si>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</si>
  <si>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</si>
  <si>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</si>
  <si>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</si>
  <si>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母子父子寡婦福祉資金貸付事業会計</t>
    <phoneticPr fontId="5"/>
  </si>
  <si>
    <t>区画整理事業会計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</si>
  <si>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</si>
  <si>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</si>
  <si>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</si>
  <si>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</si>
  <si>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</si>
  <si>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</si>
  <si>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</si>
  <si>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</si>
  <si>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</si>
  <si>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</si>
  <si>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</si>
  <si>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</si>
  <si>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</si>
  <si>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</si>
  <si>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</si>
  <si>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介護保険事業会計</t>
    <phoneticPr fontId="5"/>
  </si>
  <si>
    <t>後期高齢者医療事業会計</t>
    <phoneticPr fontId="5"/>
  </si>
  <si>
    <t>駐車場事業会計</t>
    <phoneticPr fontId="5"/>
  </si>
  <si>
    <t>水道事業会計</t>
    <phoneticPr fontId="5"/>
  </si>
  <si>
    <t>法適用企業</t>
    <phoneticPr fontId="5"/>
  </si>
  <si>
    <t>公共下水道事業会計</t>
    <phoneticPr fontId="5"/>
  </si>
  <si>
    <t>市立病院済生館事業会計</t>
    <phoneticPr fontId="5"/>
  </si>
  <si>
    <t>公設地方卸売市場事業会計</t>
    <phoneticPr fontId="5"/>
  </si>
  <si>
    <t>法非適用企業</t>
    <phoneticPr fontId="5"/>
  </si>
  <si>
    <t>農業集落排水事業会計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</si>
  <si>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</si>
  <si>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</si>
  <si>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</si>
  <si>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</si>
  <si>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</si>
  <si>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</si>
  <si>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</si>
  <si>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</si>
  <si>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</si>
  <si>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</si>
  <si>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</si>
  <si>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</si>
  <si>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</si>
  <si>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</si>
  <si>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</si>
  <si>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</si>
  <si>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</si>
  <si>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</si>
  <si>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</si>
  <si>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</si>
  <si>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</si>
  <si>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</si>
  <si>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</si>
  <si>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</si>
  <si>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</si>
  <si>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</si>
  <si>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</si>
  <si>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</si>
  <si>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</si>
  <si>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</si>
  <si>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</si>
  <si>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</si>
  <si>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</si>
  <si>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</si>
  <si>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</si>
  <si>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</si>
  <si>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</si>
  <si>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</si>
  <si>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</si>
  <si>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</si>
  <si>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</si>
  <si>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</si>
  <si>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</si>
  <si>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</si>
  <si>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</si>
  <si>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</si>
  <si>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</si>
  <si>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</si>
  <si>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</si>
  <si>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</si>
  <si>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</si>
  <si>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</si>
  <si>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</si>
  <si>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</si>
  <si>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</si>
  <si>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</si>
  <si>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</si>
  <si>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</si>
  <si>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</si>
  <si>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</si>
  <si>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</si>
  <si>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</si>
  <si>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</si>
  <si>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</si>
  <si>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</si>
  <si>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</si>
  <si>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</si>
  <si>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</si>
  <si>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</si>
  <si>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農業集落排水事業会計</t>
    <phoneticPr fontId="5"/>
  </si>
  <si>
    <t>(Ｆ)</t>
    <phoneticPr fontId="5"/>
  </si>
  <si>
    <t>公設地方卸売市場事業会計</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</si>
  <si>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</si>
  <si>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</si>
  <si>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</si>
  <si>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</si>
  <si>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</si>
  <si>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</si>
  <si>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</si>
  <si>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</si>
  <si>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</si>
  <si>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</si>
  <si>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</si>
  <si>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</si>
  <si>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</si>
  <si>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</si>
  <si>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</si>
  <si>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</si>
  <si>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</si>
  <si>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</si>
  <si>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</si>
  <si>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</si>
  <si>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</si>
  <si>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</si>
  <si>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</si>
  <si>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</si>
  <si>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</si>
  <si>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</si>
  <si>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</si>
  <si>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</si>
  <si>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</si>
  <si>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</si>
  <si>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</si>
  <si>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</si>
  <si>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</si>
  <si>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</si>
  <si>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</si>
  <si>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</si>
  <si>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</si>
  <si>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</si>
  <si>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</si>
  <si>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</si>
  <si>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</si>
  <si>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</si>
  <si>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</si>
  <si>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</si>
  <si>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</si>
  <si>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</si>
  <si>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</si>
  <si>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</si>
  <si>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</si>
  <si>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</si>
  <si>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</si>
  <si>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</si>
  <si>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</si>
  <si>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</si>
  <si>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</si>
  <si>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</si>
  <si>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</si>
  <si>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</si>
  <si>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</si>
  <si>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</si>
  <si>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</si>
  <si>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</si>
  <si>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</si>
  <si>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</si>
  <si>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</si>
  <si>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</si>
  <si>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</si>
  <si>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</si>
  <si>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</si>
  <si>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</si>
  <si>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</si>
  <si>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</si>
  <si>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</si>
  <si>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</si>
  <si>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</si>
  <si>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</si>
  <si>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</si>
  <si>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</si>
  <si>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</si>
  <si>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</si>
  <si>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</si>
  <si>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</si>
  <si>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</si>
  <si>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</si>
  <si>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2.02</t>
  </si>
  <si>
    <t>市立病院済生館事業会計</t>
  </si>
  <si>
    <t>水道事業会計</t>
  </si>
  <si>
    <t>公共下水道事業会計</t>
  </si>
  <si>
    <t>一般会計</t>
  </si>
  <si>
    <t>介護保険事業会計</t>
  </si>
  <si>
    <t>国民健康保険事業会計</t>
  </si>
  <si>
    <t>後期高齢者医療事業会計</t>
  </si>
  <si>
    <t>母子父子寡婦福祉資金貸付事業会計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</si>
  <si>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</si>
  <si>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</si>
  <si>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</si>
  <si>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</si>
  <si>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</si>
  <si>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</si>
  <si>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</si>
  <si>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</si>
  <si>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</si>
  <si>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山形広域環境事務組合</t>
    <rPh sb="0" eb="2">
      <t>ヤマガタ</t>
    </rPh>
    <rPh sb="2" eb="4">
      <t>コウイキ</t>
    </rPh>
    <rPh sb="4" eb="6">
      <t>カンキョウ</t>
    </rPh>
    <rPh sb="6" eb="8">
      <t>ジム</t>
    </rPh>
    <rPh sb="8" eb="10">
      <t>クミアイ</t>
    </rPh>
    <phoneticPr fontId="2"/>
  </si>
  <si>
    <t>山形県後期高齢者医療広域連合（普通会計分）</t>
    <rPh sb="0" eb="2">
      <t>ヤマガタ</t>
    </rPh>
    <rPh sb="2" eb="3">
      <t>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</si>
  <si>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</si>
  <si>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山形県消防補償等組合</t>
    <rPh sb="0" eb="2">
      <t>ヤマガタ</t>
    </rPh>
    <rPh sb="2" eb="3">
      <t>ケン</t>
    </rPh>
    <rPh sb="3" eb="5">
      <t>ショウボウ</t>
    </rPh>
    <rPh sb="5" eb="8">
      <t>ホショウトウ</t>
    </rPh>
    <rPh sb="8" eb="10">
      <t>クミアイ</t>
    </rPh>
    <phoneticPr fontId="2"/>
  </si>
  <si>
    <t>山形県自治会館管理組合</t>
    <rPh sb="0" eb="2">
      <t>ヤマガタ</t>
    </rPh>
    <rPh sb="2" eb="3">
      <t>ケン</t>
    </rPh>
    <rPh sb="3" eb="5">
      <t>ジチ</t>
    </rPh>
    <rPh sb="5" eb="7">
      <t>カイカン</t>
    </rPh>
    <rPh sb="7" eb="9">
      <t>カンリ</t>
    </rPh>
    <rPh sb="9" eb="11">
      <t>クミアイ</t>
    </rPh>
    <phoneticPr fontId="2"/>
  </si>
  <si>
    <t>最上川中部水道企業団</t>
    <rPh sb="0" eb="2">
      <t>モガミ</t>
    </rPh>
    <rPh sb="2" eb="3">
      <t>ガワ</t>
    </rPh>
    <rPh sb="3" eb="5">
      <t>チュウブ</t>
    </rPh>
    <rPh sb="5" eb="7">
      <t>スイドウ</t>
    </rPh>
    <rPh sb="7" eb="9">
      <t>キギョウ</t>
    </rPh>
    <rPh sb="9" eb="10">
      <t>ダン</t>
    </rPh>
    <phoneticPr fontId="2"/>
  </si>
  <si>
    <t>法適用企業</t>
    <rPh sb="0" eb="1">
      <t>ホウ</t>
    </rPh>
    <rPh sb="1" eb="3">
      <t>テキヨウ</t>
    </rPh>
    <rPh sb="3" eb="5">
      <t>キギョウ</t>
    </rPh>
    <phoneticPr fontId="2"/>
  </si>
  <si>
    <t>山形市都市振興公社</t>
    <rPh sb="0" eb="3">
      <t>ヤマガタシ</t>
    </rPh>
    <rPh sb="3" eb="5">
      <t>トシ</t>
    </rPh>
    <rPh sb="5" eb="7">
      <t>シンコウ</t>
    </rPh>
    <rPh sb="7" eb="9">
      <t>コウシャ</t>
    </rPh>
    <phoneticPr fontId="2"/>
  </si>
  <si>
    <t>山形市土地開発公社</t>
    <rPh sb="0" eb="3">
      <t>ヤマガタシ</t>
    </rPh>
    <rPh sb="3" eb="5">
      <t>トチ</t>
    </rPh>
    <rPh sb="5" eb="7">
      <t>カイハツ</t>
    </rPh>
    <rPh sb="7" eb="9">
      <t>コウシャ</t>
    </rPh>
    <phoneticPr fontId="2"/>
  </si>
  <si>
    <t>山形市文化振興事業団</t>
    <rPh sb="0" eb="3">
      <t>ヤマガタシ</t>
    </rPh>
    <rPh sb="3" eb="5">
      <t>ブンカ</t>
    </rPh>
    <rPh sb="5" eb="7">
      <t>シンコウ</t>
    </rPh>
    <rPh sb="7" eb="10">
      <t>ジギョウダン</t>
    </rPh>
    <phoneticPr fontId="2"/>
  </si>
  <si>
    <t>山形市健康福祉医療事業団</t>
    <rPh sb="0" eb="3">
      <t>ヤマガタシ</t>
    </rPh>
    <rPh sb="3" eb="5">
      <t>ケンコウ</t>
    </rPh>
    <rPh sb="5" eb="7">
      <t>フクシ</t>
    </rPh>
    <rPh sb="7" eb="9">
      <t>イリョウ</t>
    </rPh>
    <rPh sb="9" eb="12">
      <t>ジギョウダン</t>
    </rPh>
    <phoneticPr fontId="2"/>
  </si>
  <si>
    <t>山形コンベンションビューロー</t>
    <rPh sb="0" eb="2">
      <t>ヤマガタ</t>
    </rPh>
    <phoneticPr fontId="2"/>
  </si>
  <si>
    <t>山形市農業振興公社</t>
    <rPh sb="0" eb="3">
      <t>ヤマガタシ</t>
    </rPh>
    <rPh sb="3" eb="5">
      <t>ノウギョウ</t>
    </rPh>
    <rPh sb="5" eb="7">
      <t>シンコウ</t>
    </rPh>
    <rPh sb="7" eb="9">
      <t>コウシャ</t>
    </rPh>
    <phoneticPr fontId="2"/>
  </si>
  <si>
    <t>山形市上下水道技術センター</t>
    <rPh sb="0" eb="3">
      <t>ヤマガタシ</t>
    </rPh>
    <rPh sb="3" eb="5">
      <t>ジョウゲ</t>
    </rPh>
    <rPh sb="5" eb="7">
      <t>スイドウ</t>
    </rPh>
    <rPh sb="7" eb="9">
      <t>ギジュツ</t>
    </rPh>
    <phoneticPr fontId="2"/>
  </si>
  <si>
    <t>七日町再開発ビル</t>
    <rPh sb="0" eb="3">
      <t>ナノカマチ</t>
    </rPh>
    <rPh sb="3" eb="6">
      <t>サイカイハツ</t>
    </rPh>
    <phoneticPr fontId="2"/>
  </si>
  <si>
    <t>山形地下道開発</t>
    <rPh sb="0" eb="2">
      <t>ヤマガタ</t>
    </rPh>
    <rPh sb="2" eb="5">
      <t>チカドウ</t>
    </rPh>
    <rPh sb="5" eb="7">
      <t>カイハツ</t>
    </rPh>
    <phoneticPr fontId="2"/>
  </si>
  <si>
    <t>○</t>
    <phoneticPr fontId="2"/>
  </si>
  <si>
    <t>-</t>
    <phoneticPr fontId="2"/>
  </si>
  <si>
    <t>中小企業緊急経済対策金融支援基金</t>
  </si>
  <si>
    <t>体育施設整備基金</t>
    <rPh sb="0" eb="2">
      <t>タイイク</t>
    </rPh>
    <rPh sb="2" eb="4">
      <t>シセツ</t>
    </rPh>
    <rPh sb="4" eb="6">
      <t>セイビ</t>
    </rPh>
    <rPh sb="6" eb="8">
      <t>キキン</t>
    </rPh>
    <phoneticPr fontId="5"/>
  </si>
  <si>
    <t>退職手当基金</t>
    <rPh sb="0" eb="2">
      <t>タイショク</t>
    </rPh>
    <rPh sb="2" eb="4">
      <t>テアテ</t>
    </rPh>
    <rPh sb="4" eb="6">
      <t>キキン</t>
    </rPh>
    <phoneticPr fontId="5"/>
  </si>
  <si>
    <t>地域福祉基金</t>
    <rPh sb="0" eb="2">
      <t>チイキ</t>
    </rPh>
    <rPh sb="2" eb="4">
      <t>フクシ</t>
    </rPh>
    <rPh sb="4" eb="6">
      <t>キキン</t>
    </rPh>
    <phoneticPr fontId="5"/>
  </si>
  <si>
    <t>農業戦略推進基金</t>
    <rPh sb="0" eb="2">
      <t>ノウギョウ</t>
    </rPh>
    <rPh sb="2" eb="4">
      <t>センリャク</t>
    </rPh>
    <rPh sb="4" eb="6">
      <t>スイシン</t>
    </rPh>
    <rPh sb="6" eb="8">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</si>
  <si>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</si>
  <si>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</si>
  <si>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</si>
  <si>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</si>
  <si>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</si>
  <si>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前年度と比較して2.5ポイント程度減少しているものの、依然として高い値で推移している。類似団体については前年度と比較すると5.2ポイント程度減少しており、当市は平成30年度から令和４年度までの５か年平均では65ポイント程度高い値となっている。
実質公債費比率は、前年度と比較して0.2ポイント増加しており、依然として高い値で推移している。今後大型施設の建設及びその地方債の償還が控えているため、これ以上の大幅な減少は見込めない可能性が高い。</t>
    <rPh sb="135" eb="137">
      <t>ヒリツ</t>
    </rPh>
    <rPh sb="139" eb="142">
      <t>ゼンネンド</t>
    </rPh>
    <rPh sb="143" eb="145">
      <t>ヒカク</t>
    </rPh>
    <rPh sb="154" eb="156">
      <t>ゾウカ</t>
    </rPh>
    <rPh sb="161" eb="163">
      <t>イゼン</t>
    </rPh>
    <rPh sb="166" eb="167">
      <t>タカ</t>
    </rPh>
    <rPh sb="168" eb="169">
      <t>アタイ</t>
    </rPh>
    <rPh sb="170" eb="172">
      <t>スイイ</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</si>
  <si>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</si>
  <si>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</si>
  <si>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</si>
  <si>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は昨年度と比較して1.2ポイントほど増加しているが、類似団体よりも低い水準にある。今後は将来負担比率に留意しながら、老朽化した施設の集約化と除却を進めていく必要があると考えられる。</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</si>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</sst>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6" fillId="0" borderId="41" xfId="16" applyFont="1" applyBorder="1" applyAlignment="1" applyProtection="1">
      <alignment horizontal="left" vertical="top" wrapText="1"/>
      <protection locked="0"/>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45022</c:v>
                </c:pt>
                <c:pt idx="1">
                  <c:v>51849</c:v>
                </c:pt>
                <c:pt idx="2">
                  <c:v>52191</c:v>
                </c:pt>
                <c:pt idx="3">
                  <c:v>48105</c:v>
                </c:pt>
                <c:pt idx="4">
                  <c:v>47446</c:v>
                </c:pt>
              </c:numCache>
            </c:numRef>
          </c:val>
          <c:smooth val="0"/>
          <c:extLst>
            <c:ext xmlns:c16="http://schemas.microsoft.com/office/drawing/2014/chart" uri="{C3380CC4-5D6E-409C-BE32-E72D297353CC}">
              <c16:uniqueId val="{00000000-FBA6-4150-A3FC-C112D75019C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44911</c:v>
                </c:pt>
                <c:pt idx="1">
                  <c:v>43927</c:v>
                </c:pt>
                <c:pt idx="2">
                  <c:v>43176</c:v>
                </c:pt>
                <c:pt idx="3">
                  <c:v>56314</c:v>
                </c:pt>
                <c:pt idx="4">
                  <c:v>64880</c:v>
                </c:pt>
              </c:numCache>
            </c:numRef>
          </c:val>
          <c:smooth val="0"/>
          <c:extLst>
            <c:ext xmlns:c16="http://schemas.microsoft.com/office/drawing/2014/chart" uri="{C3380CC4-5D6E-409C-BE32-E72D297353CC}">
              <c16:uniqueId val="{00000001-FBA6-4150-A3FC-C112D75019C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2.92</c:v>
                </c:pt>
                <c:pt idx="1">
                  <c:v>3.85</c:v>
                </c:pt>
                <c:pt idx="2">
                  <c:v>5.03</c:v>
                </c:pt>
                <c:pt idx="3">
                  <c:v>6.79</c:v>
                </c:pt>
                <c:pt idx="4">
                  <c:v>4.7300000000000004</c:v>
                </c:pt>
              </c:numCache>
            </c:numRef>
          </c:val>
          <c:extLst>
            <c:ext xmlns:c16="http://schemas.microsoft.com/office/drawing/2014/chart" uri="{C3380CC4-5D6E-409C-BE32-E72D297353CC}">
              <c16:uniqueId val="{00000000-D8B4-4C2E-B762-07D7F9BC113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6.73</c:v>
                </c:pt>
                <c:pt idx="1">
                  <c:v>6.68</c:v>
                </c:pt>
                <c:pt idx="2">
                  <c:v>6.61</c:v>
                </c:pt>
                <c:pt idx="3">
                  <c:v>7.7</c:v>
                </c:pt>
                <c:pt idx="4">
                  <c:v>8.17</c:v>
                </c:pt>
              </c:numCache>
            </c:numRef>
          </c:val>
          <c:extLst>
            <c:ext xmlns:c16="http://schemas.microsoft.com/office/drawing/2014/chart" uri="{C3380CC4-5D6E-409C-BE32-E72D297353CC}">
              <c16:uniqueId val="{00000001-D8B4-4C2E-B762-07D7F9BC113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3.52</c:v>
                </c:pt>
                <c:pt idx="1">
                  <c:v>0.95</c:v>
                </c:pt>
                <c:pt idx="2">
                  <c:v>1.34</c:v>
                </c:pt>
                <c:pt idx="3">
                  <c:v>3.3</c:v>
                </c:pt>
                <c:pt idx="4">
                  <c:v>-2.02</c:v>
                </c:pt>
              </c:numCache>
            </c:numRef>
          </c:val>
          <c:smooth val="0"/>
          <c:extLst>
            <c:ext xmlns:c16="http://schemas.microsoft.com/office/drawing/2014/chart" uri="{C3380CC4-5D6E-409C-BE32-E72D297353CC}">
              <c16:uniqueId val="{00000002-D8B4-4C2E-B762-07D7F9BC113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0.01</c:v>
                </c:pt>
                <c:pt idx="2">
                  <c:v>#N/A</c:v>
                </c:pt>
                <c:pt idx="3">
                  <c:v>0.02</c:v>
                </c:pt>
                <c:pt idx="4">
                  <c:v>#N/A</c:v>
                </c:pt>
                <c:pt idx="5">
                  <c:v>0.02</c:v>
                </c:pt>
                <c:pt idx="6">
                  <c:v>#N/A</c:v>
                </c:pt>
                <c:pt idx="7">
                  <c:v>0.01</c:v>
                </c:pt>
                <c:pt idx="8">
                  <c:v>#N/A</c:v>
                </c:pt>
                <c:pt idx="9">
                  <c:v>0.03</c:v>
                </c:pt>
              </c:numCache>
            </c:numRef>
          </c:val>
          <c:extLst>
            <c:ext xmlns:c16="http://schemas.microsoft.com/office/drawing/2014/chart" uri="{C3380CC4-5D6E-409C-BE32-E72D297353CC}">
              <c16:uniqueId val="{00000000-EF97-49A7-BA3B-FB10B9ECB3B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F97-49A7-BA3B-FB10B9ECB3BB}"/>
            </c:ext>
          </c:extLst>
        </c:ser>
        <c:ser>
          <c:idx val="2"/>
          <c:order val="2"/>
          <c:tx>
            <c:strRef>
              <c:f>データシート!$A$29</c:f>
              <c:strCache>
                <c:ptCount val="1"/>
                <c:pt idx="0">
                  <c:v>母子父子寡婦福祉資金貸付事業会計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#N/A</c:v>
                </c:pt>
                <c:pt idx="3">
                  <c:v>0.03</c:v>
                </c:pt>
                <c:pt idx="4">
                  <c:v>#N/A</c:v>
                </c:pt>
                <c:pt idx="5">
                  <c:v>7.0000000000000007E-2</c:v>
                </c:pt>
                <c:pt idx="6">
                  <c:v>#N/A</c:v>
                </c:pt>
                <c:pt idx="7">
                  <c:v>0.1</c:v>
                </c:pt>
                <c:pt idx="8">
                  <c:v>#N/A</c:v>
                </c:pt>
                <c:pt idx="9">
                  <c:v>0.13</c:v>
                </c:pt>
              </c:numCache>
            </c:numRef>
          </c:val>
          <c:extLst>
            <c:ext xmlns:c16="http://schemas.microsoft.com/office/drawing/2014/chart" uri="{C3380CC4-5D6E-409C-BE32-E72D297353CC}">
              <c16:uniqueId val="{00000002-EF97-49A7-BA3B-FB10B9ECB3BB}"/>
            </c:ext>
          </c:extLst>
        </c:ser>
        <c:ser>
          <c:idx val="3"/>
          <c:order val="3"/>
          <c:tx>
            <c:strRef>
              <c:f>データシート!$A$30</c:f>
              <c:strCache>
                <c:ptCount val="1"/>
                <c:pt idx="0">
                  <c:v>後期高齢者医療事業会計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0.03</c:v>
                </c:pt>
                <c:pt idx="2">
                  <c:v>#N/A</c:v>
                </c:pt>
                <c:pt idx="3">
                  <c:v>0.04</c:v>
                </c:pt>
                <c:pt idx="4">
                  <c:v>#N/A</c:v>
                </c:pt>
                <c:pt idx="5">
                  <c:v>0.03</c:v>
                </c:pt>
                <c:pt idx="6">
                  <c:v>#N/A</c:v>
                </c:pt>
                <c:pt idx="7">
                  <c:v>0.13</c:v>
                </c:pt>
                <c:pt idx="8">
                  <c:v>#N/A</c:v>
                </c:pt>
                <c:pt idx="9">
                  <c:v>0.14000000000000001</c:v>
                </c:pt>
              </c:numCache>
            </c:numRef>
          </c:val>
          <c:extLst>
            <c:ext xmlns:c16="http://schemas.microsoft.com/office/drawing/2014/chart" uri="{C3380CC4-5D6E-409C-BE32-E72D297353CC}">
              <c16:uniqueId val="{00000003-EF97-49A7-BA3B-FB10B9ECB3BB}"/>
            </c:ext>
          </c:extLst>
        </c:ser>
        <c:ser>
          <c:idx val="4"/>
          <c:order val="4"/>
          <c:tx>
            <c:strRef>
              <c:f>データシート!$A$31</c:f>
              <c:strCache>
                <c:ptCount val="1"/>
                <c:pt idx="0">
                  <c:v>国民健康保険事業会計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0.6</c:v>
                </c:pt>
                <c:pt idx="2">
                  <c:v>#N/A</c:v>
                </c:pt>
                <c:pt idx="3">
                  <c:v>0.49</c:v>
                </c:pt>
                <c:pt idx="4">
                  <c:v>#N/A</c:v>
                </c:pt>
                <c:pt idx="5">
                  <c:v>1.17</c:v>
                </c:pt>
                <c:pt idx="6">
                  <c:v>#N/A</c:v>
                </c:pt>
                <c:pt idx="7">
                  <c:v>1.19</c:v>
                </c:pt>
                <c:pt idx="8">
                  <c:v>#N/A</c:v>
                </c:pt>
                <c:pt idx="9">
                  <c:v>0.44</c:v>
                </c:pt>
              </c:numCache>
            </c:numRef>
          </c:val>
          <c:extLst>
            <c:ext xmlns:c16="http://schemas.microsoft.com/office/drawing/2014/chart" uri="{C3380CC4-5D6E-409C-BE32-E72D297353CC}">
              <c16:uniqueId val="{00000004-EF97-49A7-BA3B-FB10B9ECB3BB}"/>
            </c:ext>
          </c:extLst>
        </c:ser>
        <c:ser>
          <c:idx val="5"/>
          <c:order val="5"/>
          <c:tx>
            <c:strRef>
              <c:f>データシート!$A$32</c:f>
              <c:strCache>
                <c:ptCount val="1"/>
                <c:pt idx="0">
                  <c:v>介護保険事業会計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0.69</c:v>
                </c:pt>
                <c:pt idx="2">
                  <c:v>#N/A</c:v>
                </c:pt>
                <c:pt idx="3">
                  <c:v>0.77</c:v>
                </c:pt>
                <c:pt idx="4">
                  <c:v>#N/A</c:v>
                </c:pt>
                <c:pt idx="5">
                  <c:v>0.73</c:v>
                </c:pt>
                <c:pt idx="6">
                  <c:v>#N/A</c:v>
                </c:pt>
                <c:pt idx="7">
                  <c:v>1.1100000000000001</c:v>
                </c:pt>
                <c:pt idx="8">
                  <c:v>#N/A</c:v>
                </c:pt>
                <c:pt idx="9">
                  <c:v>1</c:v>
                </c:pt>
              </c:numCache>
            </c:numRef>
          </c:val>
          <c:extLst>
            <c:ext xmlns:c16="http://schemas.microsoft.com/office/drawing/2014/chart" uri="{C3380CC4-5D6E-409C-BE32-E72D297353CC}">
              <c16:uniqueId val="{00000005-EF97-49A7-BA3B-FB10B9ECB3BB}"/>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2.92</c:v>
                </c:pt>
                <c:pt idx="2">
                  <c:v>#N/A</c:v>
                </c:pt>
                <c:pt idx="3">
                  <c:v>3.81</c:v>
                </c:pt>
                <c:pt idx="4">
                  <c:v>#N/A</c:v>
                </c:pt>
                <c:pt idx="5">
                  <c:v>4.96</c:v>
                </c:pt>
                <c:pt idx="6">
                  <c:v>#N/A</c:v>
                </c:pt>
                <c:pt idx="7">
                  <c:v>6.69</c:v>
                </c:pt>
                <c:pt idx="8">
                  <c:v>#N/A</c:v>
                </c:pt>
                <c:pt idx="9">
                  <c:v>4.59</c:v>
                </c:pt>
              </c:numCache>
            </c:numRef>
          </c:val>
          <c:extLst>
            <c:ext xmlns:c16="http://schemas.microsoft.com/office/drawing/2014/chart" uri="{C3380CC4-5D6E-409C-BE32-E72D297353CC}">
              <c16:uniqueId val="{00000006-EF97-49A7-BA3B-FB10B9ECB3BB}"/>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2.04</c:v>
                </c:pt>
                <c:pt idx="2">
                  <c:v>#N/A</c:v>
                </c:pt>
                <c:pt idx="3">
                  <c:v>3.48</c:v>
                </c:pt>
                <c:pt idx="4">
                  <c:v>#N/A</c:v>
                </c:pt>
                <c:pt idx="5">
                  <c:v>4.71</c:v>
                </c:pt>
                <c:pt idx="6">
                  <c:v>#N/A</c:v>
                </c:pt>
                <c:pt idx="7">
                  <c:v>5.28</c:v>
                </c:pt>
                <c:pt idx="8">
                  <c:v>#N/A</c:v>
                </c:pt>
                <c:pt idx="9">
                  <c:v>5.62</c:v>
                </c:pt>
              </c:numCache>
            </c:numRef>
          </c:val>
          <c:extLst>
            <c:ext xmlns:c16="http://schemas.microsoft.com/office/drawing/2014/chart" uri="{C3380CC4-5D6E-409C-BE32-E72D297353CC}">
              <c16:uniqueId val="{00000007-EF97-49A7-BA3B-FB10B9ECB3B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9.18</c:v>
                </c:pt>
                <c:pt idx="2">
                  <c:v>#N/A</c:v>
                </c:pt>
                <c:pt idx="3">
                  <c:v>10.16</c:v>
                </c:pt>
                <c:pt idx="4">
                  <c:v>#N/A</c:v>
                </c:pt>
                <c:pt idx="5">
                  <c:v>10.36</c:v>
                </c:pt>
                <c:pt idx="6">
                  <c:v>#N/A</c:v>
                </c:pt>
                <c:pt idx="7">
                  <c:v>9.8699999999999992</c:v>
                </c:pt>
                <c:pt idx="8">
                  <c:v>#N/A</c:v>
                </c:pt>
                <c:pt idx="9">
                  <c:v>7.72</c:v>
                </c:pt>
              </c:numCache>
            </c:numRef>
          </c:val>
          <c:extLst>
            <c:ext xmlns:c16="http://schemas.microsoft.com/office/drawing/2014/chart" uri="{C3380CC4-5D6E-409C-BE32-E72D297353CC}">
              <c16:uniqueId val="{00000008-EF97-49A7-BA3B-FB10B9ECB3BB}"/>
            </c:ext>
          </c:extLst>
        </c:ser>
        <c:ser>
          <c:idx val="9"/>
          <c:order val="9"/>
          <c:tx>
            <c:strRef>
              <c:f>データシート!$A$36</c:f>
              <c:strCache>
                <c:ptCount val="1"/>
                <c:pt idx="0">
                  <c:v>市立病院済生館事業会計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7.09</c:v>
                </c:pt>
                <c:pt idx="2">
                  <c:v>#N/A</c:v>
                </c:pt>
                <c:pt idx="3">
                  <c:v>6.93</c:v>
                </c:pt>
                <c:pt idx="4">
                  <c:v>#N/A</c:v>
                </c:pt>
                <c:pt idx="5">
                  <c:v>6.83</c:v>
                </c:pt>
                <c:pt idx="6">
                  <c:v>#N/A</c:v>
                </c:pt>
                <c:pt idx="7">
                  <c:v>8.2799999999999994</c:v>
                </c:pt>
                <c:pt idx="8">
                  <c:v>#N/A</c:v>
                </c:pt>
                <c:pt idx="9">
                  <c:v>13.63</c:v>
                </c:pt>
              </c:numCache>
            </c:numRef>
          </c:val>
          <c:extLst>
            <c:ext xmlns:c16="http://schemas.microsoft.com/office/drawing/2014/chart" uri="{C3380CC4-5D6E-409C-BE32-E72D297353CC}">
              <c16:uniqueId val="{00000009-EF97-49A7-BA3B-FB10B9ECB3B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10756</c:v>
                </c:pt>
                <c:pt idx="5">
                  <c:v>10277</c:v>
                </c:pt>
                <c:pt idx="8">
                  <c:v>10266</c:v>
                </c:pt>
                <c:pt idx="11">
                  <c:v>10170</c:v>
                </c:pt>
                <c:pt idx="14">
                  <c:v>10122</c:v>
                </c:pt>
              </c:numCache>
            </c:numRef>
          </c:val>
          <c:extLst>
            <c:ext xmlns:c16="http://schemas.microsoft.com/office/drawing/2014/chart" uri="{C3380CC4-5D6E-409C-BE32-E72D297353CC}">
              <c16:uniqueId val="{00000000-0EB4-4A46-82A5-9FC8D33EF65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1</c:v>
                </c:pt>
                <c:pt idx="6">
                  <c:v>1</c:v>
                </c:pt>
                <c:pt idx="9">
                  <c:v>0</c:v>
                </c:pt>
                <c:pt idx="12">
                  <c:v>0</c:v>
                </c:pt>
              </c:numCache>
            </c:numRef>
          </c:val>
          <c:extLst>
            <c:ext xmlns:c16="http://schemas.microsoft.com/office/drawing/2014/chart" uri="{C3380CC4-5D6E-409C-BE32-E72D297353CC}">
              <c16:uniqueId val="{00000001-0EB4-4A46-82A5-9FC8D33EF65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813</c:v>
                </c:pt>
                <c:pt idx="3">
                  <c:v>857</c:v>
                </c:pt>
                <c:pt idx="6">
                  <c:v>845</c:v>
                </c:pt>
                <c:pt idx="9">
                  <c:v>834</c:v>
                </c:pt>
                <c:pt idx="12">
                  <c:v>1418</c:v>
                </c:pt>
              </c:numCache>
            </c:numRef>
          </c:val>
          <c:extLst>
            <c:ext xmlns:c16="http://schemas.microsoft.com/office/drawing/2014/chart" uri="{C3380CC4-5D6E-409C-BE32-E72D297353CC}">
              <c16:uniqueId val="{00000002-0EB4-4A46-82A5-9FC8D33EF65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37</c:v>
                </c:pt>
                <c:pt idx="3">
                  <c:v>86</c:v>
                </c:pt>
                <c:pt idx="6">
                  <c:v>398</c:v>
                </c:pt>
                <c:pt idx="9">
                  <c:v>741</c:v>
                </c:pt>
                <c:pt idx="12">
                  <c:v>970</c:v>
                </c:pt>
              </c:numCache>
            </c:numRef>
          </c:val>
          <c:extLst>
            <c:ext xmlns:c16="http://schemas.microsoft.com/office/drawing/2014/chart" uri="{C3380CC4-5D6E-409C-BE32-E72D297353CC}">
              <c16:uniqueId val="{00000003-0EB4-4A46-82A5-9FC8D33EF65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4060</c:v>
                </c:pt>
                <c:pt idx="3">
                  <c:v>3899</c:v>
                </c:pt>
                <c:pt idx="6">
                  <c:v>3795</c:v>
                </c:pt>
                <c:pt idx="9">
                  <c:v>3543</c:v>
                </c:pt>
                <c:pt idx="12">
                  <c:v>3260</c:v>
                </c:pt>
              </c:numCache>
            </c:numRef>
          </c:val>
          <c:extLst>
            <c:ext xmlns:c16="http://schemas.microsoft.com/office/drawing/2014/chart" uri="{C3380CC4-5D6E-409C-BE32-E72D297353CC}">
              <c16:uniqueId val="{00000004-0EB4-4A46-82A5-9FC8D33EF65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EB4-4A46-82A5-9FC8D33EF65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EB4-4A46-82A5-9FC8D33EF65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9205</c:v>
                </c:pt>
                <c:pt idx="3">
                  <c:v>8866</c:v>
                </c:pt>
                <c:pt idx="6">
                  <c:v>8578</c:v>
                </c:pt>
                <c:pt idx="9">
                  <c:v>8415</c:v>
                </c:pt>
                <c:pt idx="12">
                  <c:v>8401</c:v>
                </c:pt>
              </c:numCache>
            </c:numRef>
          </c:val>
          <c:extLst>
            <c:ext xmlns:c16="http://schemas.microsoft.com/office/drawing/2014/chart" uri="{C3380CC4-5D6E-409C-BE32-E72D297353CC}">
              <c16:uniqueId val="{00000007-0EB4-4A46-82A5-9FC8D33EF65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3359</c:v>
                </c:pt>
                <c:pt idx="2">
                  <c:v>#N/A</c:v>
                </c:pt>
                <c:pt idx="3">
                  <c:v>#N/A</c:v>
                </c:pt>
                <c:pt idx="4">
                  <c:v>3432</c:v>
                </c:pt>
                <c:pt idx="5">
                  <c:v>#N/A</c:v>
                </c:pt>
                <c:pt idx="6">
                  <c:v>#N/A</c:v>
                </c:pt>
                <c:pt idx="7">
                  <c:v>3351</c:v>
                </c:pt>
                <c:pt idx="8">
                  <c:v>#N/A</c:v>
                </c:pt>
                <c:pt idx="9">
                  <c:v>#N/A</c:v>
                </c:pt>
                <c:pt idx="10">
                  <c:v>3363</c:v>
                </c:pt>
                <c:pt idx="11">
                  <c:v>#N/A</c:v>
                </c:pt>
                <c:pt idx="12">
                  <c:v>#N/A</c:v>
                </c:pt>
                <c:pt idx="13">
                  <c:v>3927</c:v>
                </c:pt>
                <c:pt idx="14">
                  <c:v>#N/A</c:v>
                </c:pt>
              </c:numCache>
            </c:numRef>
          </c:val>
          <c:smooth val="0"/>
          <c:extLst>
            <c:ext xmlns:c16="http://schemas.microsoft.com/office/drawing/2014/chart" uri="{C3380CC4-5D6E-409C-BE32-E72D297353CC}">
              <c16:uniqueId val="{00000008-0EB4-4A46-82A5-9FC8D33EF65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104780</c:v>
                </c:pt>
                <c:pt idx="5">
                  <c:v>103689</c:v>
                </c:pt>
                <c:pt idx="8">
                  <c:v>103602</c:v>
                </c:pt>
                <c:pt idx="11">
                  <c:v>102559</c:v>
                </c:pt>
                <c:pt idx="14">
                  <c:v>101301</c:v>
                </c:pt>
              </c:numCache>
            </c:numRef>
          </c:val>
          <c:extLst>
            <c:ext xmlns:c16="http://schemas.microsoft.com/office/drawing/2014/chart" uri="{C3380CC4-5D6E-409C-BE32-E72D297353CC}">
              <c16:uniqueId val="{00000000-B68C-4B89-A36E-CE400745D12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18465</c:v>
                </c:pt>
                <c:pt idx="5">
                  <c:v>18871</c:v>
                </c:pt>
                <c:pt idx="8">
                  <c:v>20267</c:v>
                </c:pt>
                <c:pt idx="11">
                  <c:v>21735</c:v>
                </c:pt>
                <c:pt idx="14">
                  <c:v>22871</c:v>
                </c:pt>
              </c:numCache>
            </c:numRef>
          </c:val>
          <c:extLst>
            <c:ext xmlns:c16="http://schemas.microsoft.com/office/drawing/2014/chart" uri="{C3380CC4-5D6E-409C-BE32-E72D297353CC}">
              <c16:uniqueId val="{00000001-B68C-4B89-A36E-CE400745D12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8016</c:v>
                </c:pt>
                <c:pt idx="5">
                  <c:v>7476</c:v>
                </c:pt>
                <c:pt idx="8">
                  <c:v>7768</c:v>
                </c:pt>
                <c:pt idx="11">
                  <c:v>10221</c:v>
                </c:pt>
                <c:pt idx="14">
                  <c:v>11023</c:v>
                </c:pt>
              </c:numCache>
            </c:numRef>
          </c:val>
          <c:extLst>
            <c:ext xmlns:c16="http://schemas.microsoft.com/office/drawing/2014/chart" uri="{C3380CC4-5D6E-409C-BE32-E72D297353CC}">
              <c16:uniqueId val="{00000002-B68C-4B89-A36E-CE400745D12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68C-4B89-A36E-CE400745D12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68C-4B89-A36E-CE400745D12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3347</c:v>
                </c:pt>
                <c:pt idx="3">
                  <c:v>3222</c:v>
                </c:pt>
                <c:pt idx="6">
                  <c:v>3130</c:v>
                </c:pt>
                <c:pt idx="9">
                  <c:v>3123</c:v>
                </c:pt>
                <c:pt idx="12">
                  <c:v>2966</c:v>
                </c:pt>
              </c:numCache>
            </c:numRef>
          </c:val>
          <c:extLst>
            <c:ext xmlns:c16="http://schemas.microsoft.com/office/drawing/2014/chart" uri="{C3380CC4-5D6E-409C-BE32-E72D297353CC}">
              <c16:uniqueId val="{00000005-B68C-4B89-A36E-CE400745D12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13797</c:v>
                </c:pt>
                <c:pt idx="3">
                  <c:v>13714</c:v>
                </c:pt>
                <c:pt idx="6">
                  <c:v>13986</c:v>
                </c:pt>
                <c:pt idx="9">
                  <c:v>13702</c:v>
                </c:pt>
                <c:pt idx="12">
                  <c:v>13446</c:v>
                </c:pt>
              </c:numCache>
            </c:numRef>
          </c:val>
          <c:extLst>
            <c:ext xmlns:c16="http://schemas.microsoft.com/office/drawing/2014/chart" uri="{C3380CC4-5D6E-409C-BE32-E72D297353CC}">
              <c16:uniqueId val="{00000006-B68C-4B89-A36E-CE400745D12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10933</c:v>
                </c:pt>
                <c:pt idx="3">
                  <c:v>11207</c:v>
                </c:pt>
                <c:pt idx="6">
                  <c:v>11413</c:v>
                </c:pt>
                <c:pt idx="9">
                  <c:v>11355</c:v>
                </c:pt>
                <c:pt idx="12">
                  <c:v>10638</c:v>
                </c:pt>
              </c:numCache>
            </c:numRef>
          </c:val>
          <c:extLst>
            <c:ext xmlns:c16="http://schemas.microsoft.com/office/drawing/2014/chart" uri="{C3380CC4-5D6E-409C-BE32-E72D297353CC}">
              <c16:uniqueId val="{00000007-B68C-4B89-A36E-CE400745D12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33528</c:v>
                </c:pt>
                <c:pt idx="3">
                  <c:v>34614</c:v>
                </c:pt>
                <c:pt idx="6">
                  <c:v>35654</c:v>
                </c:pt>
                <c:pt idx="9">
                  <c:v>34221</c:v>
                </c:pt>
                <c:pt idx="12">
                  <c:v>31208</c:v>
                </c:pt>
              </c:numCache>
            </c:numRef>
          </c:val>
          <c:extLst>
            <c:ext xmlns:c16="http://schemas.microsoft.com/office/drawing/2014/chart" uri="{C3380CC4-5D6E-409C-BE32-E72D297353CC}">
              <c16:uniqueId val="{00000008-B68C-4B89-A36E-CE400745D12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4237</c:v>
                </c:pt>
                <c:pt idx="3">
                  <c:v>3453</c:v>
                </c:pt>
                <c:pt idx="6">
                  <c:v>2881</c:v>
                </c:pt>
                <c:pt idx="9">
                  <c:v>11506</c:v>
                </c:pt>
                <c:pt idx="12">
                  <c:v>11819</c:v>
                </c:pt>
              </c:numCache>
            </c:numRef>
          </c:val>
          <c:extLst>
            <c:ext xmlns:c16="http://schemas.microsoft.com/office/drawing/2014/chart" uri="{C3380CC4-5D6E-409C-BE32-E72D297353CC}">
              <c16:uniqueId val="{00000009-B68C-4B89-A36E-CE400745D12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101941</c:v>
                </c:pt>
                <c:pt idx="3">
                  <c:v>102671</c:v>
                </c:pt>
                <c:pt idx="6">
                  <c:v>103802</c:v>
                </c:pt>
                <c:pt idx="9">
                  <c:v>107955</c:v>
                </c:pt>
                <c:pt idx="12">
                  <c:v>109903</c:v>
                </c:pt>
              </c:numCache>
            </c:numRef>
          </c:val>
          <c:extLst>
            <c:ext xmlns:c16="http://schemas.microsoft.com/office/drawing/2014/chart" uri="{C3380CC4-5D6E-409C-BE32-E72D297353CC}">
              <c16:uniqueId val="{0000000A-B68C-4B89-A36E-CE400745D12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36522</c:v>
                </c:pt>
                <c:pt idx="2">
                  <c:v>#N/A</c:v>
                </c:pt>
                <c:pt idx="3">
                  <c:v>#N/A</c:v>
                </c:pt>
                <c:pt idx="4">
                  <c:v>38845</c:v>
                </c:pt>
                <c:pt idx="5">
                  <c:v>#N/A</c:v>
                </c:pt>
                <c:pt idx="6">
                  <c:v>#N/A</c:v>
                </c:pt>
                <c:pt idx="7">
                  <c:v>39231</c:v>
                </c:pt>
                <c:pt idx="8">
                  <c:v>#N/A</c:v>
                </c:pt>
                <c:pt idx="9">
                  <c:v>#N/A</c:v>
                </c:pt>
                <c:pt idx="10">
                  <c:v>47348</c:v>
                </c:pt>
                <c:pt idx="11">
                  <c:v>#N/A</c:v>
                </c:pt>
                <c:pt idx="12">
                  <c:v>#N/A</c:v>
                </c:pt>
                <c:pt idx="13">
                  <c:v>44785</c:v>
                </c:pt>
                <c:pt idx="14">
                  <c:v>#N/A</c:v>
                </c:pt>
              </c:numCache>
            </c:numRef>
          </c:val>
          <c:smooth val="0"/>
          <c:extLst>
            <c:ext xmlns:c16="http://schemas.microsoft.com/office/drawing/2014/chart" uri="{C3380CC4-5D6E-409C-BE32-E72D297353CC}">
              <c16:uniqueId val="{0000000B-B68C-4B89-A36E-CE400745D12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3511</c:v>
                </c:pt>
                <c:pt idx="1">
                  <c:v>4255</c:v>
                </c:pt>
                <c:pt idx="2">
                  <c:v>4384</c:v>
                </c:pt>
              </c:numCache>
            </c:numRef>
          </c:val>
          <c:extLst>
            <c:ext xmlns:c16="http://schemas.microsoft.com/office/drawing/2014/chart" uri="{C3380CC4-5D6E-409C-BE32-E72D297353CC}">
              <c16:uniqueId val="{00000000-09EB-4CF2-A90D-B23F398507C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14</c:v>
                </c:pt>
                <c:pt idx="1">
                  <c:v>1956</c:v>
                </c:pt>
                <c:pt idx="2">
                  <c:v>2079</c:v>
                </c:pt>
              </c:numCache>
            </c:numRef>
          </c:val>
          <c:extLst>
            <c:ext xmlns:c16="http://schemas.microsoft.com/office/drawing/2014/chart" uri="{C3380CC4-5D6E-409C-BE32-E72D297353CC}">
              <c16:uniqueId val="{00000001-09EB-4CF2-A90D-B23F398507C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3266</c:v>
                </c:pt>
                <c:pt idx="1">
                  <c:v>3111</c:v>
                </c:pt>
                <c:pt idx="2">
                  <c:v>3253</c:v>
                </c:pt>
              </c:numCache>
            </c:numRef>
          </c:val>
          <c:extLst>
            <c:ext xmlns:c16="http://schemas.microsoft.com/office/drawing/2014/chart" uri="{C3380CC4-5D6E-409C-BE32-E72D297353CC}">
              <c16:uniqueId val="{00000002-09EB-4CF2-A90D-B23F398507C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9864976120949523E-2"/>
                  <c:y val="-6.4739042105865174E-2"/>
                </c:manualLayout>
              </c:layout>
              <c:tx>
                <c:strRef>
                  <c:f>公会計指標分析・財政指標組合せ分析表!$BP$50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{94645F06-DD85-4704-A662-7FBE36A27C80}</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85A1-4931-A127-A4C9F5F9456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{056B257D-EB75-499C-88D3-8452FF885F8B}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A1-4931-A127-A4C9F5F9456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{D54D05C2-F334-4DCF-A4C6-D33165EC6E6E}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A1-4931-A127-A4C9F5F9456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{0F7CC7C5-5BFC-4D91-AD66-B1392F8E5C06}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A1-4931-A127-A4C9F5F9456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{70B09E40-D5D1-45ED-B49F-B1703B805FAD}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A1-4931-A127-A4C9F5F9456E}"/>
                </c:ext>
              </c:extLst>
            </c:dLbl>
            <c:dLbl>
              <c:idx val="8"/>
              <c:layout>
                <c:manualLayout>
                  <c:x val="-3.4295974998856942E-2"/>
                  <c:y val="-6.4739042105865174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{F491FB5C-303E-4EB1-899A-EA00708E35D5}</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85A1-4931-A127-A4C9F5F9456E}"/>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{DD339BEE-2A21-4F7A-A45E-7AB1DD90FA85}</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85A1-4931-A127-A4C9F5F9456E}"/>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{BECE68FF-908A-4FB3-A6FF-20A0C1141904}</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85A1-4931-A127-A4C9F5F9456E}"/>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{72470D64-786B-45E2-9DCF-46479810BCA5}</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85A1-4931-A127-A4C9F5F9456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48.3</c:v>
                </c:pt>
                <c:pt idx="8">
                  <c:v>49.1</c:v>
                </c:pt>
                <c:pt idx="16">
                  <c:v>53.6</c:v>
                </c:pt>
                <c:pt idx="24">
                  <c:v>54.1</c:v>
                </c:pt>
                <c:pt idx="32">
                  <c:v>55.3</c:v>
                </c:pt>
              </c:numCache>
            </c:numRef>
          </c:xVal>
          <c:yVal>
            <c:numRef>
              <c:f>公会計指標分析・財政指標組合せ分析表!$BP$51:$DC$51</c:f>
              <c:numCache>
                <c:formatCode>#,##0.0;"▲ "#,##0.0</c:formatCode>
                <c:ptCount val="40"/>
                <c:pt idx="0">
                  <c:v>84.1</c:v>
                </c:pt>
                <c:pt idx="8">
                  <c:v>88</c:v>
                </c:pt>
                <c:pt idx="16">
                  <c:v>86.4</c:v>
                </c:pt>
                <c:pt idx="24">
                  <c:v>99.5</c:v>
                </c:pt>
                <c:pt idx="32">
                  <c:v>97</c:v>
                </c:pt>
              </c:numCache>
            </c:numRef>
          </c:yVal>
          <c:smooth val="0"/>
          <c:extLst>
            <c:ext xmlns:c16="http://schemas.microsoft.com/office/drawing/2014/chart" uri="{C3380CC4-5D6E-409C-BE32-E72D297353CC}">
              <c16:uniqueId val="{00000009-85A1-4931-A127-A4C9F5F9456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{C7E1C4B0-4EBC-4A88-978D-7BC6F2806497}</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85A1-4931-A127-A4C9F5F9456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{F845A596-BE69-481D-971F-4A5A74EDD965}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A1-4931-A127-A4C9F5F9456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{DD62509B-2931-4441-A618-A256378475F9}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A1-4931-A127-A4C9F5F9456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{2056552B-012E-4F42-B87E-EA8B8A66B70C}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A1-4931-A127-A4C9F5F9456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{D3A40BC1-3E6D-4EEA-A88B-F95D91C7400B}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A1-4931-A127-A4C9F5F9456E}"/>
                </c:ext>
              </c:extLst>
            </c:dLbl>
            <c:dLbl>
              <c:idx val="8"/>
              <c:layout>
                <c:manualLayout>
                  <c:x val="-2.9929628224196019E-2"/>
                  <c:y val="-6.4739042105865174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{263B352C-3FBE-43CA-A122-B1A53C5DD6C5}</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85A1-4931-A127-A4C9F5F9456E}"/>
                </c:ext>
              </c:extLst>
            </c:dLbl>
            <c:dLbl>
              <c:idx val="16"/>
              <c:layout>
                <c:manualLayout>
                  <c:x val="-3.4101873076272333E-2"/>
                  <c:y val="-6.4739042105865174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{9ADE6D49-BAA4-48DF-B6A7-E226AA3EDAB6}</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85A1-4931-A127-A4C9F5F9456E}"/>
                </c:ext>
              </c:extLst>
            </c:dLbl>
            <c:dLbl>
              <c:idx val="24"/>
              <c:layout>
                <c:manualLayout>
                  <c:x val="-3.1359255137876504E-2"/>
                  <c:y val="-6.3540670910254143E-2"/>
                </c:manualLayout>
              </c:layout>
              <c:tx>
                <c:strRef>
                  <c:f>公会計指標分析・財政指標組合せ分析表!$CN$50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{6D762579-1D8F-455B-9B0A-477EC38E0026}</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85A1-4931-A127-A4C9F5F9456E}"/>
                </c:ext>
              </c:extLst>
            </c:dLbl>
            <c:dLbl>
              <c:idx val="32"/>
              <c:layout>
                <c:manualLayout>
                  <c:x val="-3.2672246162591886E-2"/>
                  <c:y val="-6.5937413301476233E-2"/>
                </c:manualLayout>
              </c:layout>
              <c:tx>
                <c:strRef>
                  <c:f>公会計指標分析・財政指標組合せ分析表!$CV$50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{D797E4AF-8EF2-4B41-ADA5-C76EAADA3ABF}</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85A1-4931-A127-A4C9F5F9456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60.4</c:v>
                </c:pt>
                <c:pt idx="8">
                  <c:v>61.9</c:v>
                </c:pt>
                <c:pt idx="16">
                  <c:v>62.7</c:v>
                </c:pt>
                <c:pt idx="24">
                  <c:v>63.9</c:v>
                </c:pt>
                <c:pt idx="32">
                  <c:v>64.8</c:v>
                </c:pt>
              </c:numCache>
            </c:numRef>
          </c:xVal>
          <c:yVal>
            <c:numRef>
              <c:f>公会計指標分析・財政指標組合せ分析表!$BP$55:$DC$55</c:f>
              <c:numCache>
                <c:formatCode>#,##0.0;"▲ "#,##0.0</c:formatCode>
                <c:ptCount val="40"/>
                <c:pt idx="0">
                  <c:v>23.1</c:v>
                </c:pt>
                <c:pt idx="8">
                  <c:v>33.9</c:v>
                </c:pt>
                <c:pt idx="16">
                  <c:v>31.5</c:v>
                </c:pt>
                <c:pt idx="24">
                  <c:v>23.4</c:v>
                </c:pt>
                <c:pt idx="32">
                  <c:v>18.2</c:v>
                </c:pt>
              </c:numCache>
            </c:numRef>
          </c:yVal>
          <c:smooth val="0"/>
          <c:extLst>
            <c:ext xmlns:c16="http://schemas.microsoft.com/office/drawing/2014/chart" uri="{C3380CC4-5D6E-409C-BE32-E72D297353CC}">
              <c16:uniqueId val="{00000013-85A1-4931-A127-A4C9F5F9456E}"/>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803377052720576E-2"/>
                  <c:y val="-6.7525362916952936E-2"/>
                </c:manualLayout>
              </c:layout>
              <c:tx>
                <c:strRef>
                  <c:f>公会計指標分析・財政指標組合せ分析表!$BP$72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{8A53FD9B-B0F3-4BE1-B400-5717BE2624FF}</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843E-4D54-B5A5-130ADABB4B6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{727B4CAA-9AE4-44A4-A6C0-EFA7FF144E9C}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43E-4D54-B5A5-130ADABB4B6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{11E1B1DA-0752-4E6B-BAD0-358BDDFE8AD1}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43E-4D54-B5A5-130ADABB4B6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{2E955C7A-5BBC-4B27-8789-C470FE0A483D}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43E-4D54-B5A5-130ADABB4B6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{410AFFB3-E389-40C3-9F72-F95029129A58}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43E-4D54-B5A5-130ADABB4B65}"/>
                </c:ext>
              </c:extLst>
            </c:dLbl>
            <c:dLbl>
              <c:idx val="8"/>
              <c:layout>
                <c:manualLayout>
                  <c:x val="-2.5234563816980523E-2"/>
                  <c:y val="-5.730793125863505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{DC20E1A5-2AFE-4DE4-AEB1-3772ED416FB8}</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843E-4D54-B5A5-130ADABB4B65}"/>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{0295880E-2937-4628-90B8-0D9DD09D3461}</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843E-4D54-B5A5-130ADABB4B65}"/>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{8633CA9F-CA2B-4FF9-868C-E12BC08EFF28}</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843E-4D54-B5A5-130ADABB4B65}"/>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{D1373348-E8B5-4592-843B-94A0530B4A2F}</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843E-4D54-B5A5-130ADABB4B6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c:v>
                </c:pt>
                <c:pt idx="8">
                  <c:v>7.9</c:v>
                </c:pt>
                <c:pt idx="16">
                  <c:v>7.6</c:v>
                </c:pt>
                <c:pt idx="24">
                  <c:v>7.4</c:v>
                </c:pt>
                <c:pt idx="32">
                  <c:v>7.6</c:v>
                </c:pt>
              </c:numCache>
            </c:numRef>
          </c:xVal>
          <c:yVal>
            <c:numRef>
              <c:f>公会計指標分析・財政指標組合せ分析表!$BP$73:$DC$73</c:f>
              <c:numCache>
                <c:formatCode>#,##0.0;"▲ "#,##0.0</c:formatCode>
                <c:ptCount val="40"/>
                <c:pt idx="0">
                  <c:v>84.1</c:v>
                </c:pt>
                <c:pt idx="8">
                  <c:v>88</c:v>
                </c:pt>
                <c:pt idx="16">
                  <c:v>86.4</c:v>
                </c:pt>
                <c:pt idx="24">
                  <c:v>99.5</c:v>
                </c:pt>
                <c:pt idx="32">
                  <c:v>97</c:v>
                </c:pt>
              </c:numCache>
            </c:numRef>
          </c:yVal>
          <c:smooth val="0"/>
          <c:extLst>
            <c:ext xmlns:c16="http://schemas.microsoft.com/office/drawing/2014/chart" uri="{C3380CC4-5D6E-409C-BE32-E72D297353CC}">
              <c16:uniqueId val="{00000009-843E-4D54-B5A5-130ADABB4B6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{78AADFD5-1521-4A63-8166-DB56AC12EB23}</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843E-4D54-B5A5-130ADABB4B6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{0248B5EE-1C11-47C8-8ED1-77A343C98D1D}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43E-4D54-B5A5-130ADABB4B6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{0E48F42D-75FE-446C-A0B8-19C060C7E326}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43E-4D54-B5A5-130ADABB4B6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{C1B405FA-80DD-4A47-ADE6-DB7036DFD616}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43E-4D54-B5A5-130ADABB4B6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{8AD119EC-A0F9-4F0A-8E32-D35820AF96AA}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43E-4D54-B5A5-130ADABB4B65}"/>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{472E9A32-8B29-4299-B3CB-90EC5E1B226B}</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843E-4D54-B5A5-130ADABB4B65}"/>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{405DE225-CFF4-4444-94EA-820BA663ABDE}</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843E-4D54-B5A5-130ADABB4B65}"/>
                </c:ext>
              </c:extLst>
            </c:dLbl>
            <c:dLbl>
              <c:idx val="24"/>
              <c:layout>
                <c:manualLayout>
                  <c:x val="-4.4905057365901307E-2"/>
                  <c:y val="-6.2416647087793951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{B82C85B4-C7BB-429D-A3A8-D5BC83E706E4}</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843E-4D54-B5A5-130ADABB4B65}"/>
                </c:ext>
              </c:extLst>
            </c:dLbl>
            <c:dLbl>
              <c:idx val="32"/>
              <c:layout>
                <c:manualLayout>
                  <c:x val="-1.8235628084249993E-2"/>
                  <c:y val="-6.2416647087793951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{F284AABC-533A-4538-A11A-59DEF40CD8BC}</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843E-4D54-B5A5-130ADABB4B6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5.7</c:v>
                </c:pt>
                <c:pt idx="16">
                  <c:v>5.4</c:v>
                </c:pt>
                <c:pt idx="24">
                  <c:v>5.2</c:v>
                </c:pt>
                <c:pt idx="32">
                  <c:v>5.2</c:v>
                </c:pt>
              </c:numCache>
            </c:numRef>
          </c:xVal>
          <c:yVal>
            <c:numRef>
              <c:f>公会計指標分析・財政指標組合せ分析表!$BP$77:$DC$77</c:f>
              <c:numCache>
                <c:formatCode>#,##0.0;"▲ "#,##0.0</c:formatCode>
                <c:ptCount val="40"/>
                <c:pt idx="0">
                  <c:v>23.1</c:v>
                </c:pt>
                <c:pt idx="8">
                  <c:v>33.9</c:v>
                </c:pt>
                <c:pt idx="16">
                  <c:v>31.5</c:v>
                </c:pt>
                <c:pt idx="24">
                  <c:v>23.4</c:v>
                </c:pt>
                <c:pt idx="32">
                  <c:v>18.2</c:v>
                </c:pt>
              </c:numCache>
            </c:numRef>
          </c:yVal>
          <c:smooth val="0"/>
          <c:extLst>
            <c:ext xmlns:c16="http://schemas.microsoft.com/office/drawing/2014/chart" uri="{C3380CC4-5D6E-409C-BE32-E72D297353CC}">
              <c16:uniqueId val="{00000013-843E-4D54-B5A5-130ADABB4B65}"/>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D28E0BF-F969-4FED-904D-16A914E90C0F}"/>
            </a:ext>
          </a:extLst>
        </xdr:cNvPr>
        <xdr:cNvSpPr/>
      </xdr:nvSpPr>
      <xdr:spPr>
        <a:xfrm>
          <a:off x="666750" y="411480"/>
          <a:ext cx="1153795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97671F6C-A8D5-4BF7-AE93-45EEE9FF9F9A}"/>
            </a:ext>
          </a:extLst>
        </xdr:cNvPr>
        <xdr:cNvSpPr/>
      </xdr:nvSpPr>
      <xdr:spPr>
        <a:xfrm>
          <a:off x="18364200" y="398780"/>
          <a:ext cx="35687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3A51B50D-9FF5-458B-BBBD-D1F161690026}"/>
            </a:ext>
          </a:extLst>
        </xdr:cNvPr>
        <xdr:cNvSpPr/>
      </xdr:nvSpPr>
      <xdr:spPr>
        <a:xfrm>
          <a:off x="18389600" y="424180"/>
          <a:ext cx="35242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D73A1CC0-AEF9-4F25-BEA7-AF2E54971B04}"/>
            </a:ext>
          </a:extLst>
        </xdr:cNvPr>
        <xdr:cNvSpPr/>
      </xdr:nvSpPr>
      <xdr:spPr>
        <a:xfrm>
          <a:off x="18415000" y="449580"/>
          <a:ext cx="34861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D56820B2-7E21-42DB-859C-D870A33F0DC0}"/>
            </a:ext>
          </a:extLst>
        </xdr:cNvPr>
        <xdr:cNvSpPr/>
      </xdr:nvSpPr>
      <xdr:spPr>
        <a:xfrm>
          <a:off x="15817850" y="398780"/>
          <a:ext cx="2432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3A8C4E5A-08C9-49A3-BC71-7F32BDAEEA19}"/>
            </a:ext>
          </a:extLst>
        </xdr:cNvPr>
        <xdr:cNvSpPr/>
      </xdr:nvSpPr>
      <xdr:spPr>
        <a:xfrm>
          <a:off x="15843250" y="424180"/>
          <a:ext cx="2387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421977E-6C7E-4ADA-B26A-ABD94E127941}"/>
            </a:ext>
          </a:extLst>
        </xdr:cNvPr>
        <xdr:cNvSpPr/>
      </xdr:nvSpPr>
      <xdr:spPr>
        <a:xfrm>
          <a:off x="15868650" y="449580"/>
          <a:ext cx="23304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9F67BE5-A90C-4BCA-8FD9-455BE31AD874}"/>
            </a:ext>
          </a:extLst>
        </xdr:cNvPr>
        <xdr:cNvSpPr/>
      </xdr:nvSpPr>
      <xdr:spPr>
        <a:xfrm>
          <a:off x="760730" y="1179830"/>
          <a:ext cx="87642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DF22FA4E-E20D-411B-9730-7CBD951B8420}"/>
            </a:ext>
          </a:extLst>
        </xdr:cNvPr>
        <xdr:cNvSpPr/>
      </xdr:nvSpPr>
      <xdr:spPr>
        <a:xfrm>
          <a:off x="876300" y="1211580"/>
          <a:ext cx="1263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9DD4CABC-ABFF-469A-9318-76014B401A87}"/>
            </a:ext>
          </a:extLst>
        </xdr:cNvPr>
        <xdr:cNvSpPr/>
      </xdr:nvSpPr>
      <xdr:spPr>
        <a:xfrm>
          <a:off x="2095500" y="1211580"/>
          <a:ext cx="114046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240,441
238,924
381.30
120,040,990
116,397,300
2,538,189
53,644,763
109,903,007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5FC20217-B73F-48CF-B4C7-FCA0C9B8FC1B}"/>
            </a:ext>
          </a:extLst>
        </xdr:cNvPr>
        <xdr:cNvSpPr/>
      </xdr:nvSpPr>
      <xdr:spPr>
        <a:xfrm>
          <a:off x="3295650" y="1211580"/>
          <a:ext cx="139065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EA922C6E-47A3-458E-820D-FFD5DAAF5C53}"/>
            </a:ext>
          </a:extLst>
        </xdr:cNvPr>
        <xdr:cNvSpPr/>
      </xdr:nvSpPr>
      <xdr:spPr>
        <a:xfrm>
          <a:off x="4686300" y="1230630"/>
          <a:ext cx="18415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588D8D0F-2EAE-497B-914D-90CC9556A6AF}"/>
            </a:ext>
          </a:extLst>
        </xdr:cNvPr>
        <xdr:cNvSpPr/>
      </xdr:nvSpPr>
      <xdr:spPr>
        <a:xfrm>
          <a:off x="6527800" y="1230630"/>
          <a:ext cx="115570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AC3907DB-84F6-4DB9-B62F-613D82596EDC}"/>
            </a:ext>
          </a:extLst>
        </xdr:cNvPr>
        <xdr:cNvSpPr/>
      </xdr:nvSpPr>
      <xdr:spPr>
        <a:xfrm>
          <a:off x="7747000" y="1230630"/>
          <a:ext cx="577850" cy="9931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4F05D348-0AB2-493B-BC27-3C542F31F9F1}"/>
            </a:ext>
          </a:extLst>
        </xdr:cNvPr>
        <xdr:cNvSpPr/>
      </xdr:nvSpPr>
      <xdr:spPr>
        <a:xfrm>
          <a:off x="4686300" y="2049780"/>
          <a:ext cx="18415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A16BFD11-09CE-4524-876F-F92314A875EF}"/>
            </a:ext>
          </a:extLst>
        </xdr:cNvPr>
        <xdr:cNvSpPr/>
      </xdr:nvSpPr>
      <xdr:spPr>
        <a:xfrm>
          <a:off x="6591300" y="2049780"/>
          <a:ext cx="31242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9564F597-1646-4446-B12E-E73DE1BE37ED}"/>
            </a:ext>
          </a:extLst>
        </xdr:cNvPr>
        <xdr:cNvSpPr/>
      </xdr:nvSpPr>
      <xdr:spPr>
        <a:xfrm>
          <a:off x="9747250" y="1179830"/>
          <a:ext cx="1301750" cy="1120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D09E0A6-62FF-47D8-BD4A-A61B785A8711}"/>
            </a:ext>
          </a:extLst>
        </xdr:cNvPr>
        <xdr:cNvSpPr/>
      </xdr:nvSpPr>
      <xdr:spPr>
        <a:xfrm>
          <a:off x="9963150" y="124333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BF494B3A-FC40-40B6-9002-A457946C68A9}"/>
            </a:ext>
          </a:extLst>
        </xdr:cNvPr>
        <xdr:cNvSpPr/>
      </xdr:nvSpPr>
      <xdr:spPr>
        <a:xfrm>
          <a:off x="9963150" y="15062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2F7C72A9-C7D6-443C-AA3D-C6047CA9D870}"/>
            </a:ext>
          </a:extLst>
        </xdr:cNvPr>
        <xdr:cNvSpPr/>
      </xdr:nvSpPr>
      <xdr:spPr>
        <a:xfrm>
          <a:off x="9963150" y="1828800"/>
          <a:ext cx="115570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3A712F4A-9B43-403A-8692-834CEDA3A192}"/>
            </a:ext>
          </a:extLst>
        </xdr:cNvPr>
        <xdr:cNvCxnSpPr/>
      </xdr:nvCxnSpPr>
      <xdr:spPr>
        <a:xfrm>
          <a:off x="9823450" y="1332230"/>
          <a:ext cx="1524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B9B390FB-CA48-4FBB-93B2-2FF6AD2ED765}"/>
            </a:ext>
          </a:extLst>
        </xdr:cNvPr>
        <xdr:cNvCxnSpPr/>
      </xdr:nvCxnSpPr>
      <xdr:spPr>
        <a:xfrm>
          <a:off x="9906000" y="180340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6269E7E5-8F0C-4636-8B54-11E223583D4F}"/>
            </a:ext>
          </a:extLst>
        </xdr:cNvPr>
        <xdr:cNvCxnSpPr/>
      </xdr:nvCxnSpPr>
      <xdr:spPr>
        <a:xfrm>
          <a:off x="9823450" y="18034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47D004C-29BF-4361-B1A0-11AE3410FCD7}"/>
            </a:ext>
          </a:extLst>
        </xdr:cNvPr>
        <xdr:cNvCxnSpPr/>
      </xdr:nvCxnSpPr>
      <xdr:spPr>
        <a:xfrm flipV="1">
          <a:off x="9906000" y="203390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D9F18DB5-3D01-426F-B226-4583631637F7}"/>
            </a:ext>
          </a:extLst>
        </xdr:cNvPr>
        <xdr:cNvCxnSpPr/>
      </xdr:nvCxnSpPr>
      <xdr:spPr>
        <a:xfrm>
          <a:off x="9823450" y="217678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CFEC5A3-6D4A-4C89-9EB5-73274923ABF4}"/>
            </a:ext>
          </a:extLst>
        </xdr:cNvPr>
        <xdr:cNvSpPr/>
      </xdr:nvSpPr>
      <xdr:spPr>
        <a:xfrm>
          <a:off x="9858375" y="12814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C7D6C580-257B-481B-BE4D-F05F383A459D}"/>
            </a:ext>
          </a:extLst>
        </xdr:cNvPr>
        <xdr:cNvSpPr/>
      </xdr:nvSpPr>
      <xdr:spPr>
        <a:xfrm>
          <a:off x="9858375" y="1540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B6866995-D0FF-460E-88CB-B3B0085C3F7E}"/>
            </a:ext>
          </a:extLst>
        </xdr:cNvPr>
        <xdr:cNvSpPr txBox="1"/>
      </xdr:nvSpPr>
      <xdr:spPr>
        <a:xfrm>
          <a:off x="704850" y="294513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F41E7E33-41A8-4D2D-835C-7B3F25B3EE87}"/>
            </a:ext>
          </a:extLst>
        </xdr:cNvPr>
        <xdr:cNvSpPr txBox="1"/>
      </xdr:nvSpPr>
      <xdr:spPr>
        <a:xfrm>
          <a:off x="704850" y="319151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9E33F474-632A-43F8-8138-867C008E61AB}"/>
            </a:ext>
          </a:extLst>
        </xdr:cNvPr>
        <xdr:cNvSpPr txBox="1"/>
      </xdr:nvSpPr>
      <xdr:spPr>
        <a:xfrm>
          <a:off x="704850" y="34417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3772E4EF-BF2F-4662-986C-6C3B9DAA45E4}"/>
            </a:ext>
          </a:extLst>
        </xdr:cNvPr>
        <xdr:cNvSpPr txBox="1"/>
      </xdr:nvSpPr>
      <xdr:spPr>
        <a:xfrm>
          <a:off x="704850" y="368808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52A9B92D-FDAA-4890-8CEB-5B3043267F8A}"/>
            </a:ext>
          </a:extLst>
        </xdr:cNvPr>
        <xdr:cNvSpPr txBox="1"/>
      </xdr:nvSpPr>
      <xdr:spPr>
        <a:xfrm>
          <a:off x="704850" y="393827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A4DE17FA-7771-44C6-AB65-30ABAFF5BAD9}"/>
            </a:ext>
          </a:extLst>
        </xdr:cNvPr>
        <xdr:cNvSpPr txBox="1"/>
      </xdr:nvSpPr>
      <xdr:spPr>
        <a:xfrm>
          <a:off x="704850" y="418846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F044881A-916F-4F21-8F86-A95C29CD75B9}"/>
            </a:ext>
          </a:extLst>
        </xdr:cNvPr>
        <xdr:cNvSpPr txBox="1"/>
      </xdr:nvSpPr>
      <xdr:spPr>
        <a:xfrm>
          <a:off x="704850" y="443484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8AD552E3-1AB5-4E80-A38F-1D34496FE840}"/>
            </a:ext>
          </a:extLst>
        </xdr:cNvPr>
        <xdr:cNvSpPr/>
      </xdr:nvSpPr>
      <xdr:spPr>
        <a:xfrm>
          <a:off x="7048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894C5CAF-A00A-4AC0-8800-3D13C1EAC932}"/>
            </a:ext>
          </a:extLst>
        </xdr:cNvPr>
        <xdr:cNvSpPr txBox="1"/>
      </xdr:nvSpPr>
      <xdr:spPr>
        <a:xfrm>
          <a:off x="1624487" y="526034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9AC13A15-6BFF-4500-8055-A8CF89A6584D}"/>
            </a:ext>
          </a:extLst>
        </xdr:cNvPr>
        <xdr:cNvSpPr txBox="1"/>
      </xdr:nvSpPr>
      <xdr:spPr>
        <a:xfrm>
          <a:off x="2890364"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F4BBEA55-68F9-4904-B5A9-2D3ECF96C214}"/>
            </a:ext>
          </a:extLst>
        </xdr:cNvPr>
        <xdr:cNvSpPr/>
      </xdr:nvSpPr>
      <xdr:spPr>
        <a:xfrm>
          <a:off x="5372100" y="515620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D68A8ABA-B283-49FA-80CA-37EEB853AC62}"/>
            </a:ext>
          </a:extLst>
        </xdr:cNvPr>
        <xdr:cNvSpPr/>
      </xdr:nvSpPr>
      <xdr:spPr>
        <a:xfrm>
          <a:off x="5372100" y="534289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BC24738A-3262-4108-8C80-C9E923D9A5C0}"/>
            </a:ext>
          </a:extLst>
        </xdr:cNvPr>
        <xdr:cNvSpPr/>
      </xdr:nvSpPr>
      <xdr:spPr>
        <a:xfrm>
          <a:off x="68707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68009400-6CAD-4F85-B2F2-F3199CCA3E6B}"/>
            </a:ext>
          </a:extLst>
        </xdr:cNvPr>
        <xdr:cNvSpPr/>
      </xdr:nvSpPr>
      <xdr:spPr>
        <a:xfrm>
          <a:off x="68707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672C17F5-05D6-462F-8179-32127B2289FB}"/>
            </a:ext>
          </a:extLst>
        </xdr:cNvPr>
        <xdr:cNvSpPr/>
      </xdr:nvSpPr>
      <xdr:spPr>
        <a:xfrm>
          <a:off x="8197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A9D7576E-FDE1-4182-9E16-CECF5C672962}"/>
            </a:ext>
          </a:extLst>
        </xdr:cNvPr>
        <xdr:cNvSpPr/>
      </xdr:nvSpPr>
      <xdr:spPr>
        <a:xfrm>
          <a:off x="8197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888B265E-B52D-4C2D-86F6-CA8C3AE254BB}"/>
            </a:ext>
          </a:extLst>
        </xdr:cNvPr>
        <xdr:cNvSpPr/>
      </xdr:nvSpPr>
      <xdr:spPr>
        <a:xfrm>
          <a:off x="7048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9DC69D74-D236-44D1-851A-F1402F9F9744}"/>
            </a:ext>
          </a:extLst>
        </xdr:cNvPr>
        <xdr:cNvSpPr/>
      </xdr:nvSpPr>
      <xdr:spPr>
        <a:xfrm>
          <a:off x="54991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3FD4DB83-71A7-4C49-B9B5-F812AF98CF51}"/>
            </a:ext>
          </a:extLst>
        </xdr:cNvPr>
        <xdr:cNvSpPr/>
      </xdr:nvSpPr>
      <xdr:spPr>
        <a:xfrm>
          <a:off x="5499100" y="565277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676AF10D-A586-449D-B932-9AF8B86A9A5C}"/>
            </a:ext>
          </a:extLst>
        </xdr:cNvPr>
        <xdr:cNvSpPr txBox="1"/>
      </xdr:nvSpPr>
      <xdr:spPr>
        <a:xfrm>
          <a:off x="5607050" y="596265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５年度以降増加傾向であったが、令和３年度から若干の減少となり、令和４年度は横ばいとなっている。類似団体平均を下回っている状況であるため、市税等の多様な納付手段の拡充による収納率向上を目指すとともに、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次行財政改革プランに基づき、事務事業と職員体制の見直しを継続的に行うことにより、更なる財政の健全化を図る。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FB807914-A60B-4848-B9AB-D7EB4D3222A3}"/>
            </a:ext>
          </a:extLst>
        </xdr:cNvPr>
        <xdr:cNvCxnSpPr/>
      </xdr:nvCxnSpPr>
      <xdr:spPr>
        <a:xfrm>
          <a:off x="7048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3B28F8F-87FC-4B14-950A-6CFE1155DF12}"/>
            </a:ext>
          </a:extLst>
        </xdr:cNvPr>
        <xdr:cNvSpPr txBox="1"/>
      </xdr:nvSpPr>
      <xdr:spPr>
        <a:xfrm>
          <a:off x="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74C110E1-B938-485D-8742-2E3E6EB7EBEE}"/>
            </a:ext>
          </a:extLst>
        </xdr:cNvPr>
        <xdr:cNvCxnSpPr/>
      </xdr:nvCxnSpPr>
      <xdr:spPr>
        <a:xfrm>
          <a:off x="7048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8780FBEC-C344-4312-BF89-62EF8404DF28}"/>
            </a:ext>
          </a:extLst>
        </xdr:cNvPr>
        <xdr:cNvSpPr txBox="1"/>
      </xdr:nvSpPr>
      <xdr:spPr>
        <a:xfrm>
          <a:off x="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1C6ACD83-D7B2-44A8-AF0F-A1A78A35B16A}"/>
            </a:ext>
          </a:extLst>
        </xdr:cNvPr>
        <xdr:cNvCxnSpPr/>
      </xdr:nvCxnSpPr>
      <xdr:spPr>
        <a:xfrm>
          <a:off x="7048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6D2A66C1-EB55-4F46-A6AA-BC2111A47E1B}"/>
            </a:ext>
          </a:extLst>
        </xdr:cNvPr>
        <xdr:cNvSpPr txBox="1"/>
      </xdr:nvSpPr>
      <xdr:spPr>
        <a:xfrm>
          <a:off x="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59866C0A-3657-4DEF-89EA-62E5E5936B07}"/>
            </a:ext>
          </a:extLst>
        </xdr:cNvPr>
        <xdr:cNvCxnSpPr/>
      </xdr:nvCxnSpPr>
      <xdr:spPr>
        <a:xfrm>
          <a:off x="7048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E0D70ACC-946F-42B7-A4FA-15A27337952D}"/>
            </a:ext>
          </a:extLst>
        </xdr:cNvPr>
        <xdr:cNvSpPr txBox="1"/>
      </xdr:nvSpPr>
      <xdr:spPr>
        <a:xfrm>
          <a:off x="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2FCE25F-C8AB-4962-B287-86E015C9228C}"/>
            </a:ext>
          </a:extLst>
        </xdr:cNvPr>
        <xdr:cNvCxnSpPr/>
      </xdr:nvCxnSpPr>
      <xdr:spPr>
        <a:xfrm>
          <a:off x="7048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C570E2C2-BD91-49E0-8A05-F09E2DA5AB61}"/>
            </a:ext>
          </a:extLst>
        </xdr:cNvPr>
        <xdr:cNvSpPr txBox="1"/>
      </xdr:nvSpPr>
      <xdr:spPr>
        <a:xfrm>
          <a:off x="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F1511033-DBF0-4411-A93A-8611CE9C14AD}"/>
            </a:ext>
          </a:extLst>
        </xdr:cNvPr>
        <xdr:cNvCxnSpPr/>
      </xdr:nvCxnSpPr>
      <xdr:spPr>
        <a:xfrm>
          <a:off x="7048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D750D6F3-E170-4836-8502-5A641B45626F}"/>
            </a:ext>
          </a:extLst>
        </xdr:cNvPr>
        <xdr:cNvSpPr txBox="1"/>
      </xdr:nvSpPr>
      <xdr:spPr>
        <a:xfrm>
          <a:off x="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5D09FC54-69A7-40A5-8F97-96FA2D74325F}"/>
            </a:ext>
          </a:extLst>
        </xdr:cNvPr>
        <xdr:cNvCxnSpPr/>
      </xdr:nvCxnSpPr>
      <xdr:spPr>
        <a:xfrm>
          <a:off x="7048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3972CCD5-2187-42C0-BC93-42FE26C1CFC4}"/>
            </a:ext>
          </a:extLst>
        </xdr:cNvPr>
        <xdr:cNvSpPr txBox="1"/>
      </xdr:nvSpPr>
      <xdr:spPr>
        <a:xfrm>
          <a:off x="0" y="585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743AB6B4-96E4-447C-9B51-E108F4E1E79B}"/>
            </a:ext>
          </a:extLst>
        </xdr:cNvPr>
        <xdr:cNvCxnSpPr/>
      </xdr:nvCxnSpPr>
      <xdr:spPr>
        <a:xfrm>
          <a:off x="7048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EC9CBADB-E286-4647-B1D2-2495504FD892}"/>
            </a:ext>
          </a:extLst>
        </xdr:cNvPr>
        <xdr:cNvSpPr txBox="1"/>
      </xdr:nvSpPr>
      <xdr:spPr>
        <a:xfrm>
          <a:off x="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511DEF0B-E78C-4CC4-9CC0-3F79771B8160}"/>
            </a:ext>
          </a:extLst>
        </xdr:cNvPr>
        <xdr:cNvSpPr/>
      </xdr:nvSpPr>
      <xdr:spPr>
        <a:xfrm>
          <a:off x="7048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106136</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50849048-6EF5-40FA-B97C-684574BB4349}"/>
            </a:ext>
          </a:extLst>
        </xdr:cNvPr>
        <xdr:cNvCxnSpPr/>
      </xdr:nvCxnSpPr>
      <xdr:spPr>
        <a:xfrm flipV="1">
          <a:off x="4514850" y="6141176"/>
          <a:ext cx="0" cy="14000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6442FAA5-7DD6-4598-B224-01798E69CBDD}"/>
            </a:ext>
          </a:extLst>
        </xdr:cNvPr>
        <xdr:cNvSpPr txBox="1"/>
      </xdr:nvSpPr>
      <xdr:spPr>
        <a:xfrm>
          <a:off x="4584700" y="751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6A9B4B82-B918-4801-BEDB-D0655C46FBAE}"/>
            </a:ext>
          </a:extLst>
        </xdr:cNvPr>
        <xdr:cNvCxnSpPr/>
      </xdr:nvCxnSpPr>
      <xdr:spPr>
        <a:xfrm>
          <a:off x="4425950" y="75412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21063</xdr:rowOff>
    </xdr:from>
    <xdr:ext cx="762000" cy="259045"/>
    <xdr:sp macro="" textlink="">
      <xdr:nvSpPr>
        <xdr:cNvPr id="69" name="財政力最大値テキスト">
          <a:extLst>
            <a:ext uri="{FF2B5EF4-FFF2-40B4-BE49-F238E27FC236}">
              <a16:creationId xmlns:a16="http://schemas.microsoft.com/office/drawing/2014/main" id="{7845AAA3-E464-4F93-928F-CE60508FF2DD}"/>
            </a:ext>
          </a:extLst>
        </xdr:cNvPr>
        <xdr:cNvSpPr txBox="1"/>
      </xdr:nvSpPr>
      <xdr:spPr>
        <a:xfrm>
          <a:off x="4584700" y="588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106136</xdr:rowOff>
    </xdr:from>
    <xdr:to>
      <xdr:col>24</xdr:col>
      <xdr:colOff>12700</xdr:colOff>
      <xdr:row>36</xdr:row>
      <xdr:rowOff>106136</xdr:rowOff>
    </xdr:to>
    <xdr:cxnSp macro="">
      <xdr:nvCxnSpPr>
        <xdr:cNvPr id="70" name="直線コネクタ 69">
          <a:extLst>
            <a:ext uri="{FF2B5EF4-FFF2-40B4-BE49-F238E27FC236}">
              <a16:creationId xmlns:a16="http://schemas.microsoft.com/office/drawing/2014/main" id="{6BAC01B1-2BBA-4104-8CD0-EA6F66B36F96}"/>
            </a:ext>
          </a:extLst>
        </xdr:cNvPr>
        <xdr:cNvCxnSpPr/>
      </xdr:nvCxnSpPr>
      <xdr:spPr>
        <a:xfrm>
          <a:off x="4425950" y="61411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25400</xdr:rowOff>
    </xdr:to>
    <xdr:cxnSp macro="">
      <xdr:nvCxnSpPr>
        <xdr:cNvPr id="71" name="直線コネクタ 70">
          <a:extLst>
            <a:ext uri="{FF2B5EF4-FFF2-40B4-BE49-F238E27FC236}">
              <a16:creationId xmlns:a16="http://schemas.microsoft.com/office/drawing/2014/main" id="{7ED26A83-A672-4CBE-BBC9-2CDCADDF5023}"/>
            </a:ext>
          </a:extLst>
        </xdr:cNvPr>
        <xdr:cNvCxnSpPr/>
      </xdr:nvCxnSpPr>
      <xdr:spPr>
        <a:xfrm>
          <a:off x="3752850" y="706628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128105</xdr:rowOff>
    </xdr:from>
    <xdr:ext cx="762000" cy="259045"/>
    <xdr:sp macro="" textlink="">
      <xdr:nvSpPr>
        <xdr:cNvPr id="72" name="財政力平均値テキスト">
          <a:extLst>
            <a:ext uri="{FF2B5EF4-FFF2-40B4-BE49-F238E27FC236}">
              <a16:creationId xmlns:a16="http://schemas.microsoft.com/office/drawing/2014/main" id="{335B02C9-D514-4ADC-8242-DAB6DF213734}"/>
            </a:ext>
          </a:extLst>
        </xdr:cNvPr>
        <xdr:cNvSpPr txBox="1"/>
      </xdr:nvSpPr>
      <xdr:spPr>
        <a:xfrm>
          <a:off x="4584700" y="6833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73" name="フローチャート: 判断 72">
          <a:extLst>
            <a:ext uri="{FF2B5EF4-FFF2-40B4-BE49-F238E27FC236}">
              <a16:creationId xmlns:a16="http://schemas.microsoft.com/office/drawing/2014/main" id="{A5BADBC6-E850-4FF6-83B4-B102992AD389}"/>
            </a:ext>
          </a:extLst>
        </xdr:cNvPr>
        <xdr:cNvSpPr/>
      </xdr:nvSpPr>
      <xdr:spPr>
        <a:xfrm>
          <a:off x="4464050" y="69848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42</xdr:row>
      <xdr:rowOff>25400</xdr:rowOff>
    </xdr:to>
    <xdr:cxnSp macro="">
      <xdr:nvCxnSpPr>
        <xdr:cNvPr id="74" name="直線コネクタ 73">
          <a:extLst>
            <a:ext uri="{FF2B5EF4-FFF2-40B4-BE49-F238E27FC236}">
              <a16:creationId xmlns:a16="http://schemas.microsoft.com/office/drawing/2014/main" id="{24DB7122-ED6D-4866-9DB6-751239DC5929}"/>
            </a:ext>
          </a:extLst>
        </xdr:cNvPr>
        <xdr:cNvCxnSpPr/>
      </xdr:nvCxnSpPr>
      <xdr:spPr>
        <a:xfrm>
          <a:off x="2940050" y="7035618"/>
          <a:ext cx="812800" cy="3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111578</xdr:rowOff>
    </xdr:from>
    <xdr:to>
      <xdr:col>19</xdr:col>
      <xdr:colOff>184150</xdr:colOff>
      <xdr:row>42</xdr:row>
      <xdr:rowOff>41728</xdr:rowOff>
    </xdr:to>
    <xdr:sp macro="" textlink="">
      <xdr:nvSpPr>
        <xdr:cNvPr id="75" name="フローチャート: 判断 74">
          <a:extLst>
            <a:ext uri="{FF2B5EF4-FFF2-40B4-BE49-F238E27FC236}">
              <a16:creationId xmlns:a16="http://schemas.microsoft.com/office/drawing/2014/main" id="{7489EC0E-1018-4BF6-8B4E-E9B6EA83D565}"/>
            </a:ext>
          </a:extLst>
        </xdr:cNvPr>
        <xdr:cNvSpPr/>
      </xdr:nvSpPr>
      <xdr:spPr>
        <a:xfrm>
          <a:off x="3702050" y="69848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76" name="テキスト ボックス 75">
          <a:extLst>
            <a:ext uri="{FF2B5EF4-FFF2-40B4-BE49-F238E27FC236}">
              <a16:creationId xmlns:a16="http://schemas.microsoft.com/office/drawing/2014/main" id="{EC264E2A-A87D-4B26-A431-D77479042374}"/>
            </a:ext>
          </a:extLst>
        </xdr:cNvPr>
        <xdr:cNvSpPr txBox="1"/>
      </xdr:nvSpPr>
      <xdr:spPr>
        <a:xfrm>
          <a:off x="3409950" y="6757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41</xdr:row>
      <xdr:rowOff>162378</xdr:rowOff>
    </xdr:to>
    <xdr:cxnSp macro="">
      <xdr:nvCxnSpPr>
        <xdr:cNvPr id="77" name="直線コネクタ 76">
          <a:extLst>
            <a:ext uri="{FF2B5EF4-FFF2-40B4-BE49-F238E27FC236}">
              <a16:creationId xmlns:a16="http://schemas.microsoft.com/office/drawing/2014/main" id="{1F5776C5-2BE2-4F62-A14F-5DDB79B359CA}"/>
            </a:ext>
          </a:extLst>
        </xdr:cNvPr>
        <xdr:cNvCxnSpPr/>
      </xdr:nvCxnSpPr>
      <xdr:spPr>
        <a:xfrm>
          <a:off x="2127250" y="7035618"/>
          <a:ext cx="812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77107</xdr:rowOff>
    </xdr:from>
    <xdr:to>
      <xdr:col>15</xdr:col>
      <xdr:colOff>133350</xdr:colOff>
      <xdr:row>42</xdr:row>
      <xdr:rowOff>7257</xdr:rowOff>
    </xdr:to>
    <xdr:sp macro="" textlink="">
      <xdr:nvSpPr>
        <xdr:cNvPr id="78" name="フローチャート: 判断 77">
          <a:extLst>
            <a:ext uri="{FF2B5EF4-FFF2-40B4-BE49-F238E27FC236}">
              <a16:creationId xmlns:a16="http://schemas.microsoft.com/office/drawing/2014/main" id="{BABFC961-421D-4C0C-82C3-FF118ED76268}"/>
            </a:ext>
          </a:extLst>
        </xdr:cNvPr>
        <xdr:cNvSpPr/>
      </xdr:nvSpPr>
      <xdr:spPr>
        <a:xfrm>
          <a:off x="2889250" y="6950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79" name="テキスト ボックス 78">
          <a:extLst>
            <a:ext uri="{FF2B5EF4-FFF2-40B4-BE49-F238E27FC236}">
              <a16:creationId xmlns:a16="http://schemas.microsoft.com/office/drawing/2014/main" id="{352E0F62-214B-454E-95F0-C06C0C8D3EE7}"/>
            </a:ext>
          </a:extLst>
        </xdr:cNvPr>
        <xdr:cNvSpPr txBox="1"/>
      </xdr:nvSpPr>
      <xdr:spPr>
        <a:xfrm>
          <a:off x="2597150" y="672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162378</xdr:rowOff>
    </xdr:from>
    <xdr:to>
      <xdr:col>11</xdr:col>
      <xdr:colOff>31750</xdr:colOff>
      <xdr:row>41</xdr:row>
      <xdr:rowOff>162378</xdr:rowOff>
    </xdr:to>
    <xdr:cxnSp macro="">
      <xdr:nvCxnSpPr>
        <xdr:cNvPr id="80" name="直線コネクタ 79">
          <a:extLst>
            <a:ext uri="{FF2B5EF4-FFF2-40B4-BE49-F238E27FC236}">
              <a16:creationId xmlns:a16="http://schemas.microsoft.com/office/drawing/2014/main" id="{8FBDA141-1C7C-49BF-89CF-9B52361270E9}"/>
            </a:ext>
          </a:extLst>
        </xdr:cNvPr>
        <xdr:cNvCxnSpPr/>
      </xdr:nvCxnSpPr>
      <xdr:spPr>
        <a:xfrm>
          <a:off x="1333500" y="7035618"/>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77107</xdr:rowOff>
    </xdr:from>
    <xdr:to>
      <xdr:col>11</xdr:col>
      <xdr:colOff>82550</xdr:colOff>
      <xdr:row>42</xdr:row>
      <xdr:rowOff>7257</xdr:rowOff>
    </xdr:to>
    <xdr:sp macro="" textlink="">
      <xdr:nvSpPr>
        <xdr:cNvPr id="81" name="フローチャート: 判断 80">
          <a:extLst>
            <a:ext uri="{FF2B5EF4-FFF2-40B4-BE49-F238E27FC236}">
              <a16:creationId xmlns:a16="http://schemas.microsoft.com/office/drawing/2014/main" id="{EA0077E7-F1CA-4F86-B68B-B522128D2E25}"/>
            </a:ext>
          </a:extLst>
        </xdr:cNvPr>
        <xdr:cNvSpPr/>
      </xdr:nvSpPr>
      <xdr:spPr>
        <a:xfrm>
          <a:off x="2095500" y="6950347"/>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17434</xdr:rowOff>
    </xdr:from>
    <xdr:ext cx="762000" cy="259045"/>
    <xdr:sp macro="" textlink="">
      <xdr:nvSpPr>
        <xdr:cNvPr id="82" name="テキスト ボックス 81">
          <a:extLst>
            <a:ext uri="{FF2B5EF4-FFF2-40B4-BE49-F238E27FC236}">
              <a16:creationId xmlns:a16="http://schemas.microsoft.com/office/drawing/2014/main" id="{4E08422E-6A7D-4382-935D-B2194A4B4450}"/>
            </a:ext>
          </a:extLst>
        </xdr:cNvPr>
        <xdr:cNvSpPr txBox="1"/>
      </xdr:nvSpPr>
      <xdr:spPr>
        <a:xfrm>
          <a:off x="1784350" y="672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110672</xdr:rowOff>
    </xdr:from>
    <xdr:to>
      <xdr:col>7</xdr:col>
      <xdr:colOff>31750</xdr:colOff>
      <xdr:row>41</xdr:row>
      <xdr:rowOff>40822</xdr:rowOff>
    </xdr:to>
    <xdr:sp macro="" textlink="">
      <xdr:nvSpPr>
        <xdr:cNvPr id="83" name="フローチャート: 判断 82">
          <a:extLst>
            <a:ext uri="{FF2B5EF4-FFF2-40B4-BE49-F238E27FC236}">
              <a16:creationId xmlns:a16="http://schemas.microsoft.com/office/drawing/2014/main" id="{813B9BB6-4736-4F5C-88BC-CDC88A98F3C5}"/>
            </a:ext>
          </a:extLst>
        </xdr:cNvPr>
        <xdr:cNvSpPr/>
      </xdr:nvSpPr>
      <xdr:spPr>
        <a:xfrm>
          <a:off x="1282700" y="6816272"/>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50999</xdr:rowOff>
    </xdr:from>
    <xdr:ext cx="762000" cy="259045"/>
    <xdr:sp macro="" textlink="">
      <xdr:nvSpPr>
        <xdr:cNvPr id="84" name="テキスト ボックス 83">
          <a:extLst>
            <a:ext uri="{FF2B5EF4-FFF2-40B4-BE49-F238E27FC236}">
              <a16:creationId xmlns:a16="http://schemas.microsoft.com/office/drawing/2014/main" id="{F237C59E-AFE0-4B8B-BCA7-627193ACF3C8}"/>
            </a:ext>
          </a:extLst>
        </xdr:cNvPr>
        <xdr:cNvSpPr txBox="1"/>
      </xdr:nvSpPr>
      <xdr:spPr>
        <a:xfrm>
          <a:off x="971550" y="6588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FB29C4F1-6321-4F78-99A2-F1E46D0EA9E5}"/>
            </a:ext>
          </a:extLst>
        </xdr:cNvPr>
        <xdr:cNvSpPr txBox="1"/>
      </xdr:nvSpPr>
      <xdr:spPr>
        <a:xfrm>
          <a:off x="4318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BF6949D2-2602-465F-917A-5D11CB6A6584}"/>
            </a:ext>
          </a:extLst>
        </xdr:cNvPr>
        <xdr:cNvSpPr txBox="1"/>
      </xdr:nvSpPr>
      <xdr:spPr>
        <a:xfrm>
          <a:off x="35560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69A0557A-AA6E-454A-ADD9-8C96D6730D4A}"/>
            </a:ext>
          </a:extLst>
        </xdr:cNvPr>
        <xdr:cNvSpPr txBox="1"/>
      </xdr:nvSpPr>
      <xdr:spPr>
        <a:xfrm>
          <a:off x="27432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41BA4C1F-F99C-4B0D-9FD7-35A880009A58}"/>
            </a:ext>
          </a:extLst>
        </xdr:cNvPr>
        <xdr:cNvSpPr txBox="1"/>
      </xdr:nvSpPr>
      <xdr:spPr>
        <a:xfrm>
          <a:off x="19304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150AC271-C413-4353-960D-57CB1C2466E8}"/>
            </a:ext>
          </a:extLst>
        </xdr:cNvPr>
        <xdr:cNvSpPr txBox="1"/>
      </xdr:nvSpPr>
      <xdr:spPr>
        <a:xfrm>
          <a:off x="11366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90" name="楕円 89">
          <a:extLst>
            <a:ext uri="{FF2B5EF4-FFF2-40B4-BE49-F238E27FC236}">
              <a16:creationId xmlns:a16="http://schemas.microsoft.com/office/drawing/2014/main" id="{E7C393B5-AA46-4230-8AF4-CA74E78D453F}"/>
            </a:ext>
          </a:extLst>
        </xdr:cNvPr>
        <xdr:cNvSpPr/>
      </xdr:nvSpPr>
      <xdr:spPr>
        <a:xfrm>
          <a:off x="4464050" y="7019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91" name="財政力該当値テキスト">
          <a:extLst>
            <a:ext uri="{FF2B5EF4-FFF2-40B4-BE49-F238E27FC236}">
              <a16:creationId xmlns:a16="http://schemas.microsoft.com/office/drawing/2014/main" id="{925752CF-CB80-49EC-832F-8D68BBC178A5}"/>
            </a:ext>
          </a:extLst>
        </xdr:cNvPr>
        <xdr:cNvSpPr txBox="1"/>
      </xdr:nvSpPr>
      <xdr:spPr>
        <a:xfrm>
          <a:off x="4584700" y="699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a:extLst>
            <a:ext uri="{FF2B5EF4-FFF2-40B4-BE49-F238E27FC236}">
              <a16:creationId xmlns:a16="http://schemas.microsoft.com/office/drawing/2014/main" id="{38A2C4FD-9C7B-42EC-82A3-7FE274682BC3}"/>
            </a:ext>
          </a:extLst>
        </xdr:cNvPr>
        <xdr:cNvSpPr/>
      </xdr:nvSpPr>
      <xdr:spPr>
        <a:xfrm>
          <a:off x="3702050" y="7019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93" name="テキスト ボックス 92">
          <a:extLst>
            <a:ext uri="{FF2B5EF4-FFF2-40B4-BE49-F238E27FC236}">
              <a16:creationId xmlns:a16="http://schemas.microsoft.com/office/drawing/2014/main" id="{CC937BCE-D979-40C9-85EC-DA6D067B14DE}"/>
            </a:ext>
          </a:extLst>
        </xdr:cNvPr>
        <xdr:cNvSpPr txBox="1"/>
      </xdr:nvSpPr>
      <xdr:spPr>
        <a:xfrm>
          <a:off x="3409950" y="7101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111578</xdr:rowOff>
    </xdr:from>
    <xdr:to>
      <xdr:col>15</xdr:col>
      <xdr:colOff>133350</xdr:colOff>
      <xdr:row>42</xdr:row>
      <xdr:rowOff>41728</xdr:rowOff>
    </xdr:to>
    <xdr:sp macro="" textlink="">
      <xdr:nvSpPr>
        <xdr:cNvPr id="94" name="楕円 93">
          <a:extLst>
            <a:ext uri="{FF2B5EF4-FFF2-40B4-BE49-F238E27FC236}">
              <a16:creationId xmlns:a16="http://schemas.microsoft.com/office/drawing/2014/main" id="{58933D31-0B4A-4ECD-B541-23309B5C4920}"/>
            </a:ext>
          </a:extLst>
        </xdr:cNvPr>
        <xdr:cNvSpPr/>
      </xdr:nvSpPr>
      <xdr:spPr>
        <a:xfrm>
          <a:off x="2889250" y="69848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95" name="テキスト ボックス 94">
          <a:extLst>
            <a:ext uri="{FF2B5EF4-FFF2-40B4-BE49-F238E27FC236}">
              <a16:creationId xmlns:a16="http://schemas.microsoft.com/office/drawing/2014/main" id="{73407530-F1AD-42E7-BD78-9118F60C3E80}"/>
            </a:ext>
          </a:extLst>
        </xdr:cNvPr>
        <xdr:cNvSpPr txBox="1"/>
      </xdr:nvSpPr>
      <xdr:spPr>
        <a:xfrm>
          <a:off x="2597150" y="706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6" name="楕円 95">
          <a:extLst>
            <a:ext uri="{FF2B5EF4-FFF2-40B4-BE49-F238E27FC236}">
              <a16:creationId xmlns:a16="http://schemas.microsoft.com/office/drawing/2014/main" id="{EDC3E803-EF14-40D8-97F1-6C3A42D8780C}"/>
            </a:ext>
          </a:extLst>
        </xdr:cNvPr>
        <xdr:cNvSpPr/>
      </xdr:nvSpPr>
      <xdr:spPr>
        <a:xfrm>
          <a:off x="2095500" y="698481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97" name="テキスト ボックス 96">
          <a:extLst>
            <a:ext uri="{FF2B5EF4-FFF2-40B4-BE49-F238E27FC236}">
              <a16:creationId xmlns:a16="http://schemas.microsoft.com/office/drawing/2014/main" id="{D3517024-96B6-4BC7-A852-4E267632294B}"/>
            </a:ext>
          </a:extLst>
        </xdr:cNvPr>
        <xdr:cNvSpPr txBox="1"/>
      </xdr:nvSpPr>
      <xdr:spPr>
        <a:xfrm>
          <a:off x="1784350" y="706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111578</xdr:rowOff>
    </xdr:from>
    <xdr:to>
      <xdr:col>7</xdr:col>
      <xdr:colOff>31750</xdr:colOff>
      <xdr:row>42</xdr:row>
      <xdr:rowOff>41728</xdr:rowOff>
    </xdr:to>
    <xdr:sp macro="" textlink="">
      <xdr:nvSpPr>
        <xdr:cNvPr id="98" name="楕円 97">
          <a:extLst>
            <a:ext uri="{FF2B5EF4-FFF2-40B4-BE49-F238E27FC236}">
              <a16:creationId xmlns:a16="http://schemas.microsoft.com/office/drawing/2014/main" id="{816FD049-B0A0-43C8-8D98-08D561FA80C7}"/>
            </a:ext>
          </a:extLst>
        </xdr:cNvPr>
        <xdr:cNvSpPr/>
      </xdr:nvSpPr>
      <xdr:spPr>
        <a:xfrm>
          <a:off x="1282700" y="6984818"/>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26505</xdr:rowOff>
    </xdr:from>
    <xdr:ext cx="762000" cy="259045"/>
    <xdr:sp macro="" textlink="">
      <xdr:nvSpPr>
        <xdr:cNvPr id="99" name="テキスト ボックス 98">
          <a:extLst>
            <a:ext uri="{FF2B5EF4-FFF2-40B4-BE49-F238E27FC236}">
              <a16:creationId xmlns:a16="http://schemas.microsoft.com/office/drawing/2014/main" id="{0674FF24-D194-40AF-A552-DE8274ECC80D}"/>
            </a:ext>
          </a:extLst>
        </xdr:cNvPr>
        <xdr:cNvSpPr txBox="1"/>
      </xdr:nvSpPr>
      <xdr:spPr>
        <a:xfrm>
          <a:off x="971550" y="706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8AECE572-46F9-42CE-BE84-2C6B37519296}"/>
            </a:ext>
          </a:extLst>
        </xdr:cNvPr>
        <xdr:cNvSpPr/>
      </xdr:nvSpPr>
      <xdr:spPr>
        <a:xfrm>
          <a:off x="7048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7AEB7FB0-E066-4DB3-9B8B-C9C47BE0272A}"/>
            </a:ext>
          </a:extLst>
        </xdr:cNvPr>
        <xdr:cNvSpPr txBox="1"/>
      </xdr:nvSpPr>
      <xdr:spPr>
        <a:xfrm>
          <a:off x="1541130" y="898652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F17DA2C7-7007-4891-8D70-7ADE7B60098E}"/>
            </a:ext>
          </a:extLst>
        </xdr:cNvPr>
        <xdr:cNvSpPr txBox="1"/>
      </xdr:nvSpPr>
      <xdr:spPr>
        <a:xfrm>
          <a:off x="2973720"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57351846-C063-4DAA-983A-F88812404DFB}"/>
            </a:ext>
          </a:extLst>
        </xdr:cNvPr>
        <xdr:cNvSpPr/>
      </xdr:nvSpPr>
      <xdr:spPr>
        <a:xfrm>
          <a:off x="5372100" y="8882380"/>
          <a:ext cx="139065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6289DD40-4FB7-43DD-B446-1ECDF922FEB9}"/>
            </a:ext>
          </a:extLst>
        </xdr:cNvPr>
        <xdr:cNvSpPr/>
      </xdr:nvSpPr>
      <xdr:spPr>
        <a:xfrm>
          <a:off x="5372100" y="906526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AE6DC3A1-3DF7-4E11-9615-44C4F7FFC7F1}"/>
            </a:ext>
          </a:extLst>
        </xdr:cNvPr>
        <xdr:cNvSpPr/>
      </xdr:nvSpPr>
      <xdr:spPr>
        <a:xfrm>
          <a:off x="68707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795E1099-33F6-4ED6-A419-FBF18113A48C}"/>
            </a:ext>
          </a:extLst>
        </xdr:cNvPr>
        <xdr:cNvSpPr/>
      </xdr:nvSpPr>
      <xdr:spPr>
        <a:xfrm>
          <a:off x="68707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1B3DBA42-7FC8-46A5-9D24-E2142D9C0092}"/>
            </a:ext>
          </a:extLst>
        </xdr:cNvPr>
        <xdr:cNvSpPr/>
      </xdr:nvSpPr>
      <xdr:spPr>
        <a:xfrm>
          <a:off x="8197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DA97ADB1-A65B-4041-A9DC-227BDFC01F3C}"/>
            </a:ext>
          </a:extLst>
        </xdr:cNvPr>
        <xdr:cNvSpPr/>
      </xdr:nvSpPr>
      <xdr:spPr>
        <a:xfrm>
          <a:off x="8197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21095577-C48D-4295-A75E-CD1723D804C8}"/>
            </a:ext>
          </a:extLst>
        </xdr:cNvPr>
        <xdr:cNvSpPr/>
      </xdr:nvSpPr>
      <xdr:spPr>
        <a:xfrm>
          <a:off x="7048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9A70C896-FEDE-49A6-A4B2-7642E48243AA}"/>
            </a:ext>
          </a:extLst>
        </xdr:cNvPr>
        <xdr:cNvSpPr/>
      </xdr:nvSpPr>
      <xdr:spPr>
        <a:xfrm>
          <a:off x="54991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27574161-E2B1-41DD-ADD8-212EF33BF663}"/>
            </a:ext>
          </a:extLst>
        </xdr:cNvPr>
        <xdr:cNvSpPr/>
      </xdr:nvSpPr>
      <xdr:spPr>
        <a:xfrm>
          <a:off x="5499100" y="9378950"/>
          <a:ext cx="34518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3AAF34AB-9A0F-4484-A271-32B61F02D47A}"/>
            </a:ext>
          </a:extLst>
        </xdr:cNvPr>
        <xdr:cNvSpPr txBox="1"/>
      </xdr:nvSpPr>
      <xdr:spPr>
        <a:xfrm>
          <a:off x="5607050" y="9688830"/>
          <a:ext cx="524891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物件費、人件費及び扶助費の増等により経常経費は増加した。また、臨時財政対策債の減により財源も減少したことから経常収支比率は前年度より７．１ポイント増加した。</a:t>
          </a:r>
        </a:p>
        <a:p>
          <a:r>
            <a:rPr kumimoji="1" lang="ja-JP" altLang="en-US" sz="1300">
              <a:latin typeface="ＭＳ Ｐゴシック" panose="020B0600070205080204" pitchFamily="50" charset="-128"/>
              <a:ea typeface="ＭＳ Ｐゴシック" panose="020B0600070205080204" pitchFamily="50" charset="-128"/>
            </a:rPr>
            <a:t>今後も引き続き財政の硬直化が懸念されるため、経常経費の削減と収入の確保を図りながら、健全な財政運営に努める。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E24308FA-0CFA-4E6E-B385-AE25975BC800}"/>
            </a:ext>
          </a:extLst>
        </xdr:cNvPr>
        <xdr:cNvSpPr txBox="1"/>
      </xdr:nvSpPr>
      <xdr:spPr>
        <a:xfrm>
          <a:off x="666750" y="9192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F2E8DA89-FEF2-462B-BBAB-4B08D569AB6C}"/>
            </a:ext>
          </a:extLst>
        </xdr:cNvPr>
        <xdr:cNvCxnSpPr/>
      </xdr:nvCxnSpPr>
      <xdr:spPr>
        <a:xfrm>
          <a:off x="7048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C3C0255D-664C-4667-ADA3-8F444DFF4F2E}"/>
            </a:ext>
          </a:extLst>
        </xdr:cNvPr>
        <xdr:cNvSpPr txBox="1"/>
      </xdr:nvSpPr>
      <xdr:spPr>
        <a:xfrm>
          <a:off x="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7CD0FD57-C8F6-43DE-9266-CE9F073BACA1}"/>
            </a:ext>
          </a:extLst>
        </xdr:cNvPr>
        <xdr:cNvCxnSpPr/>
      </xdr:nvCxnSpPr>
      <xdr:spPr>
        <a:xfrm>
          <a:off x="704850" y="112636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id="{3AB44091-E2D7-4CA2-A6F8-A51E794EFF22}"/>
            </a:ext>
          </a:extLst>
        </xdr:cNvPr>
        <xdr:cNvSpPr txBox="1"/>
      </xdr:nvSpPr>
      <xdr:spPr>
        <a:xfrm>
          <a:off x="0" y="1112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68775AC1-FECF-4643-BFAE-5DBE22EF21F7}"/>
            </a:ext>
          </a:extLst>
        </xdr:cNvPr>
        <xdr:cNvCxnSpPr/>
      </xdr:nvCxnSpPr>
      <xdr:spPr>
        <a:xfrm>
          <a:off x="704850" y="107924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id="{9D5D9D49-8A4B-46CB-8C33-4577B86D7828}"/>
            </a:ext>
          </a:extLst>
        </xdr:cNvPr>
        <xdr:cNvSpPr txBox="1"/>
      </xdr:nvSpPr>
      <xdr:spPr>
        <a:xfrm>
          <a:off x="0" y="10654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5040B718-82C3-49EA-9D49-CDC6F76FA079}"/>
            </a:ext>
          </a:extLst>
        </xdr:cNvPr>
        <xdr:cNvCxnSpPr/>
      </xdr:nvCxnSpPr>
      <xdr:spPr>
        <a:xfrm>
          <a:off x="704850" y="103212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id="{19E938C9-0A86-423D-AF67-0FFDA9A2DBA3}"/>
            </a:ext>
          </a:extLst>
        </xdr:cNvPr>
        <xdr:cNvSpPr txBox="1"/>
      </xdr:nvSpPr>
      <xdr:spPr>
        <a:xfrm>
          <a:off x="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7DF60388-46D9-4741-BB0A-AE2FDC5C63F6}"/>
            </a:ext>
          </a:extLst>
        </xdr:cNvPr>
        <xdr:cNvCxnSpPr/>
      </xdr:nvCxnSpPr>
      <xdr:spPr>
        <a:xfrm>
          <a:off x="704850" y="98501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id="{8DA6FAAD-A1F1-4A98-969D-DBEF6055FCC2}"/>
            </a:ext>
          </a:extLst>
        </xdr:cNvPr>
        <xdr:cNvSpPr txBox="1"/>
      </xdr:nvSpPr>
      <xdr:spPr>
        <a:xfrm>
          <a:off x="0" y="971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5C264A9E-FED0-4943-A583-105AA5FF358A}"/>
            </a:ext>
          </a:extLst>
        </xdr:cNvPr>
        <xdr:cNvCxnSpPr/>
      </xdr:nvCxnSpPr>
      <xdr:spPr>
        <a:xfrm>
          <a:off x="7048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3692E25-ADC7-4277-BE92-2FC06E53B1F5}"/>
            </a:ext>
          </a:extLst>
        </xdr:cNvPr>
        <xdr:cNvSpPr txBox="1"/>
      </xdr:nvSpPr>
      <xdr:spPr>
        <a:xfrm>
          <a:off x="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B3047497-0774-4905-A298-7CDA15F2CFAB}"/>
            </a:ext>
          </a:extLst>
        </xdr:cNvPr>
        <xdr:cNvSpPr/>
      </xdr:nvSpPr>
      <xdr:spPr>
        <a:xfrm>
          <a:off x="7048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8636</xdr:rowOff>
    </xdr:from>
    <xdr:to>
      <xdr:col>23</xdr:col>
      <xdr:colOff>133350</xdr:colOff>
      <xdr:row>66</xdr:row>
      <xdr:rowOff>159766</xdr:rowOff>
    </xdr:to>
    <xdr:cxnSp macro="">
      <xdr:nvCxnSpPr>
        <xdr:cNvPr id="127" name="直線コネクタ 126">
          <a:extLst>
            <a:ext uri="{FF2B5EF4-FFF2-40B4-BE49-F238E27FC236}">
              <a16:creationId xmlns:a16="http://schemas.microsoft.com/office/drawing/2014/main" id="{829FFB19-7C03-41B5-AD85-E370E0B3BAB4}"/>
            </a:ext>
          </a:extLst>
        </xdr:cNvPr>
        <xdr:cNvCxnSpPr/>
      </xdr:nvCxnSpPr>
      <xdr:spPr>
        <a:xfrm flipV="1">
          <a:off x="4514850" y="9899396"/>
          <a:ext cx="0" cy="132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131843</xdr:rowOff>
    </xdr:from>
    <xdr:ext cx="762000" cy="259045"/>
    <xdr:sp macro="" textlink="">
      <xdr:nvSpPr>
        <xdr:cNvPr id="128" name="財政構造の弾力性最小値テキスト">
          <a:extLst>
            <a:ext uri="{FF2B5EF4-FFF2-40B4-BE49-F238E27FC236}">
              <a16:creationId xmlns:a16="http://schemas.microsoft.com/office/drawing/2014/main" id="{EB0A4B39-36E1-4C4E-AF7D-E6A9B50AEE6F}"/>
            </a:ext>
          </a:extLst>
        </xdr:cNvPr>
        <xdr:cNvSpPr txBox="1"/>
      </xdr:nvSpPr>
      <xdr:spPr>
        <a:xfrm>
          <a:off x="4584700" y="11196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159766</xdr:rowOff>
    </xdr:from>
    <xdr:to>
      <xdr:col>24</xdr:col>
      <xdr:colOff>12700</xdr:colOff>
      <xdr:row>66</xdr:row>
      <xdr:rowOff>159766</xdr:rowOff>
    </xdr:to>
    <xdr:cxnSp macro="">
      <xdr:nvCxnSpPr>
        <xdr:cNvPr id="129" name="直線コネクタ 128">
          <a:extLst>
            <a:ext uri="{FF2B5EF4-FFF2-40B4-BE49-F238E27FC236}">
              <a16:creationId xmlns:a16="http://schemas.microsoft.com/office/drawing/2014/main" id="{22064539-2144-4C1D-909E-8F654470A79B}"/>
            </a:ext>
          </a:extLst>
        </xdr:cNvPr>
        <xdr:cNvCxnSpPr/>
      </xdr:nvCxnSpPr>
      <xdr:spPr>
        <a:xfrm>
          <a:off x="4425950" y="112240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95013</xdr:rowOff>
    </xdr:from>
    <xdr:ext cx="762000" cy="259045"/>
    <xdr:sp macro="" textlink="">
      <xdr:nvSpPr>
        <xdr:cNvPr id="130" name="財政構造の弾力性最大値テキスト">
          <a:extLst>
            <a:ext uri="{FF2B5EF4-FFF2-40B4-BE49-F238E27FC236}">
              <a16:creationId xmlns:a16="http://schemas.microsoft.com/office/drawing/2014/main" id="{5148D0DA-01BC-49B3-B61A-63F515F44CB9}"/>
            </a:ext>
          </a:extLst>
        </xdr:cNvPr>
        <xdr:cNvSpPr txBox="1"/>
      </xdr:nvSpPr>
      <xdr:spPr>
        <a:xfrm>
          <a:off x="4584700" y="9650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8636</xdr:rowOff>
    </xdr:from>
    <xdr:to>
      <xdr:col>24</xdr:col>
      <xdr:colOff>12700</xdr:colOff>
      <xdr:row>59</xdr:row>
      <xdr:rowOff>8636</xdr:rowOff>
    </xdr:to>
    <xdr:cxnSp macro="">
      <xdr:nvCxnSpPr>
        <xdr:cNvPr id="131" name="直線コネクタ 130">
          <a:extLst>
            <a:ext uri="{FF2B5EF4-FFF2-40B4-BE49-F238E27FC236}">
              <a16:creationId xmlns:a16="http://schemas.microsoft.com/office/drawing/2014/main" id="{362FDC65-155C-4DB2-B8A5-0BE8B663B11B}"/>
            </a:ext>
          </a:extLst>
        </xdr:cNvPr>
        <xdr:cNvCxnSpPr/>
      </xdr:nvCxnSpPr>
      <xdr:spPr>
        <a:xfrm>
          <a:off x="4425950" y="98993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102362</xdr:rowOff>
    </xdr:from>
    <xdr:to>
      <xdr:col>23</xdr:col>
      <xdr:colOff>133350</xdr:colOff>
      <xdr:row>64</xdr:row>
      <xdr:rowOff>102108</xdr:rowOff>
    </xdr:to>
    <xdr:cxnSp macro="">
      <xdr:nvCxnSpPr>
        <xdr:cNvPr id="132" name="直線コネクタ 131">
          <a:extLst>
            <a:ext uri="{FF2B5EF4-FFF2-40B4-BE49-F238E27FC236}">
              <a16:creationId xmlns:a16="http://schemas.microsoft.com/office/drawing/2014/main" id="{71D12259-4241-40EF-8F2C-2CD2A2A2964B}"/>
            </a:ext>
          </a:extLst>
        </xdr:cNvPr>
        <xdr:cNvCxnSpPr/>
      </xdr:nvCxnSpPr>
      <xdr:spPr>
        <a:xfrm>
          <a:off x="3752850" y="10496042"/>
          <a:ext cx="762000" cy="335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81297</xdr:rowOff>
    </xdr:from>
    <xdr:ext cx="762000" cy="259045"/>
    <xdr:sp macro="" textlink="">
      <xdr:nvSpPr>
        <xdr:cNvPr id="133" name="財政構造の弾力性平均値テキスト">
          <a:extLst>
            <a:ext uri="{FF2B5EF4-FFF2-40B4-BE49-F238E27FC236}">
              <a16:creationId xmlns:a16="http://schemas.microsoft.com/office/drawing/2014/main" id="{D6260EF6-A05D-4D82-AC59-665CA6D6F9BB}"/>
            </a:ext>
          </a:extLst>
        </xdr:cNvPr>
        <xdr:cNvSpPr txBox="1"/>
      </xdr:nvSpPr>
      <xdr:spPr>
        <a:xfrm>
          <a:off x="4584700" y="10810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109220</xdr:rowOff>
    </xdr:from>
    <xdr:to>
      <xdr:col>23</xdr:col>
      <xdr:colOff>184150</xdr:colOff>
      <xdr:row>65</xdr:row>
      <xdr:rowOff>39370</xdr:rowOff>
    </xdr:to>
    <xdr:sp macro="" textlink="">
      <xdr:nvSpPr>
        <xdr:cNvPr id="134" name="フローチャート: 判断 133">
          <a:extLst>
            <a:ext uri="{FF2B5EF4-FFF2-40B4-BE49-F238E27FC236}">
              <a16:creationId xmlns:a16="http://schemas.microsoft.com/office/drawing/2014/main" id="{0E61FDDF-13CB-4B2A-971F-778B120BE3AE}"/>
            </a:ext>
          </a:extLst>
        </xdr:cNvPr>
        <xdr:cNvSpPr/>
      </xdr:nvSpPr>
      <xdr:spPr>
        <a:xfrm>
          <a:off x="4464050" y="108381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102362</xdr:rowOff>
    </xdr:from>
    <xdr:to>
      <xdr:col>19</xdr:col>
      <xdr:colOff>133350</xdr:colOff>
      <xdr:row>64</xdr:row>
      <xdr:rowOff>29718</xdr:rowOff>
    </xdr:to>
    <xdr:cxnSp macro="">
      <xdr:nvCxnSpPr>
        <xdr:cNvPr id="135" name="直線コネクタ 134">
          <a:extLst>
            <a:ext uri="{FF2B5EF4-FFF2-40B4-BE49-F238E27FC236}">
              <a16:creationId xmlns:a16="http://schemas.microsoft.com/office/drawing/2014/main" id="{348E43A2-E72F-48B4-8683-342124C5E390}"/>
            </a:ext>
          </a:extLst>
        </xdr:cNvPr>
        <xdr:cNvCxnSpPr/>
      </xdr:nvCxnSpPr>
      <xdr:spPr>
        <a:xfrm flipV="1">
          <a:off x="2940050" y="10496042"/>
          <a:ext cx="812800" cy="26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121412</xdr:rowOff>
    </xdr:from>
    <xdr:to>
      <xdr:col>19</xdr:col>
      <xdr:colOff>184150</xdr:colOff>
      <xdr:row>64</xdr:row>
      <xdr:rowOff>51562</xdr:rowOff>
    </xdr:to>
    <xdr:sp macro="" textlink="">
      <xdr:nvSpPr>
        <xdr:cNvPr id="136" name="フローチャート: 判断 135">
          <a:extLst>
            <a:ext uri="{FF2B5EF4-FFF2-40B4-BE49-F238E27FC236}">
              <a16:creationId xmlns:a16="http://schemas.microsoft.com/office/drawing/2014/main" id="{AC699DC2-4666-44EB-B913-B4509D7C02FA}"/>
            </a:ext>
          </a:extLst>
        </xdr:cNvPr>
        <xdr:cNvSpPr/>
      </xdr:nvSpPr>
      <xdr:spPr>
        <a:xfrm>
          <a:off x="3702050" y="106827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36339</xdr:rowOff>
    </xdr:from>
    <xdr:ext cx="736600" cy="259045"/>
    <xdr:sp macro="" textlink="">
      <xdr:nvSpPr>
        <xdr:cNvPr id="137" name="テキスト ボックス 136">
          <a:extLst>
            <a:ext uri="{FF2B5EF4-FFF2-40B4-BE49-F238E27FC236}">
              <a16:creationId xmlns:a16="http://schemas.microsoft.com/office/drawing/2014/main" id="{930A740B-6AE4-4A7C-92F4-F0F271E644C8}"/>
            </a:ext>
          </a:extLst>
        </xdr:cNvPr>
        <xdr:cNvSpPr txBox="1"/>
      </xdr:nvSpPr>
      <xdr:spPr>
        <a:xfrm>
          <a:off x="3409950" y="10765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29718</xdr:rowOff>
    </xdr:from>
    <xdr:to>
      <xdr:col>15</xdr:col>
      <xdr:colOff>82550</xdr:colOff>
      <xdr:row>64</xdr:row>
      <xdr:rowOff>140716</xdr:rowOff>
    </xdr:to>
    <xdr:cxnSp macro="">
      <xdr:nvCxnSpPr>
        <xdr:cNvPr id="138" name="直線コネクタ 137">
          <a:extLst>
            <a:ext uri="{FF2B5EF4-FFF2-40B4-BE49-F238E27FC236}">
              <a16:creationId xmlns:a16="http://schemas.microsoft.com/office/drawing/2014/main" id="{D59822EC-9E5F-4D0C-ABEF-37B54E0A3E5C}"/>
            </a:ext>
          </a:extLst>
        </xdr:cNvPr>
        <xdr:cNvCxnSpPr/>
      </xdr:nvCxnSpPr>
      <xdr:spPr>
        <a:xfrm flipV="1">
          <a:off x="2127250" y="10758678"/>
          <a:ext cx="8128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143002</xdr:rowOff>
    </xdr:from>
    <xdr:to>
      <xdr:col>15</xdr:col>
      <xdr:colOff>133350</xdr:colOff>
      <xdr:row>65</xdr:row>
      <xdr:rowOff>73152</xdr:rowOff>
    </xdr:to>
    <xdr:sp macro="" textlink="">
      <xdr:nvSpPr>
        <xdr:cNvPr id="139" name="フローチャート: 判断 138">
          <a:extLst>
            <a:ext uri="{FF2B5EF4-FFF2-40B4-BE49-F238E27FC236}">
              <a16:creationId xmlns:a16="http://schemas.microsoft.com/office/drawing/2014/main" id="{0924E5B4-3C9E-464D-9F23-11C7EF713DA4}"/>
            </a:ext>
          </a:extLst>
        </xdr:cNvPr>
        <xdr:cNvSpPr/>
      </xdr:nvSpPr>
      <xdr:spPr>
        <a:xfrm>
          <a:off x="2889250" y="108719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57929</xdr:rowOff>
    </xdr:from>
    <xdr:ext cx="762000" cy="259045"/>
    <xdr:sp macro="" textlink="">
      <xdr:nvSpPr>
        <xdr:cNvPr id="140" name="テキスト ボックス 139">
          <a:extLst>
            <a:ext uri="{FF2B5EF4-FFF2-40B4-BE49-F238E27FC236}">
              <a16:creationId xmlns:a16="http://schemas.microsoft.com/office/drawing/2014/main" id="{5EBCA45D-DBAC-4AFA-8149-3F617FB3289F}"/>
            </a:ext>
          </a:extLst>
        </xdr:cNvPr>
        <xdr:cNvSpPr txBox="1"/>
      </xdr:nvSpPr>
      <xdr:spPr>
        <a:xfrm>
          <a:off x="2597150" y="1095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135890</xdr:rowOff>
    </xdr:from>
    <xdr:to>
      <xdr:col>11</xdr:col>
      <xdr:colOff>31750</xdr:colOff>
      <xdr:row>64</xdr:row>
      <xdr:rowOff>140716</xdr:rowOff>
    </xdr:to>
    <xdr:cxnSp macro="">
      <xdr:nvCxnSpPr>
        <xdr:cNvPr id="141" name="直線コネクタ 140">
          <a:extLst>
            <a:ext uri="{FF2B5EF4-FFF2-40B4-BE49-F238E27FC236}">
              <a16:creationId xmlns:a16="http://schemas.microsoft.com/office/drawing/2014/main" id="{721B4CB7-8010-43D0-A85A-9B0C1C97CAE9}"/>
            </a:ext>
          </a:extLst>
        </xdr:cNvPr>
        <xdr:cNvCxnSpPr/>
      </xdr:nvCxnSpPr>
      <xdr:spPr>
        <a:xfrm>
          <a:off x="1333500" y="10864850"/>
          <a:ext cx="79375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147828</xdr:rowOff>
    </xdr:from>
    <xdr:to>
      <xdr:col>11</xdr:col>
      <xdr:colOff>82550</xdr:colOff>
      <xdr:row>65</xdr:row>
      <xdr:rowOff>77978</xdr:rowOff>
    </xdr:to>
    <xdr:sp macro="" textlink="">
      <xdr:nvSpPr>
        <xdr:cNvPr id="142" name="フローチャート: 判断 141">
          <a:extLst>
            <a:ext uri="{FF2B5EF4-FFF2-40B4-BE49-F238E27FC236}">
              <a16:creationId xmlns:a16="http://schemas.microsoft.com/office/drawing/2014/main" id="{15A0FA69-5F3A-4A2E-8DE7-D4F5A4CE8BB8}"/>
            </a:ext>
          </a:extLst>
        </xdr:cNvPr>
        <xdr:cNvSpPr/>
      </xdr:nvSpPr>
      <xdr:spPr>
        <a:xfrm>
          <a:off x="2095500" y="1087678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62755</xdr:rowOff>
    </xdr:from>
    <xdr:ext cx="762000" cy="259045"/>
    <xdr:sp macro="" textlink="">
      <xdr:nvSpPr>
        <xdr:cNvPr id="143" name="テキスト ボックス 142">
          <a:extLst>
            <a:ext uri="{FF2B5EF4-FFF2-40B4-BE49-F238E27FC236}">
              <a16:creationId xmlns:a16="http://schemas.microsoft.com/office/drawing/2014/main" id="{72EF426A-EFED-422C-8DCD-D69068108EBE}"/>
            </a:ext>
          </a:extLst>
        </xdr:cNvPr>
        <xdr:cNvSpPr txBox="1"/>
      </xdr:nvSpPr>
      <xdr:spPr>
        <a:xfrm>
          <a:off x="1784350" y="10959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109220</xdr:rowOff>
    </xdr:from>
    <xdr:to>
      <xdr:col>7</xdr:col>
      <xdr:colOff>31750</xdr:colOff>
      <xdr:row>65</xdr:row>
      <xdr:rowOff>39370</xdr:rowOff>
    </xdr:to>
    <xdr:sp macro="" textlink="">
      <xdr:nvSpPr>
        <xdr:cNvPr id="144" name="フローチャート: 判断 143">
          <a:extLst>
            <a:ext uri="{FF2B5EF4-FFF2-40B4-BE49-F238E27FC236}">
              <a16:creationId xmlns:a16="http://schemas.microsoft.com/office/drawing/2014/main" id="{18C47732-AC87-4D33-BA33-3BBB4B45CF22}"/>
            </a:ext>
          </a:extLst>
        </xdr:cNvPr>
        <xdr:cNvSpPr/>
      </xdr:nvSpPr>
      <xdr:spPr>
        <a:xfrm>
          <a:off x="1282700" y="1083818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24147</xdr:rowOff>
    </xdr:from>
    <xdr:ext cx="762000" cy="259045"/>
    <xdr:sp macro="" textlink="">
      <xdr:nvSpPr>
        <xdr:cNvPr id="145" name="テキスト ボックス 144">
          <a:extLst>
            <a:ext uri="{FF2B5EF4-FFF2-40B4-BE49-F238E27FC236}">
              <a16:creationId xmlns:a16="http://schemas.microsoft.com/office/drawing/2014/main" id="{8554D5E9-9077-45B3-A6DC-BB4E2E5BEB60}"/>
            </a:ext>
          </a:extLst>
        </xdr:cNvPr>
        <xdr:cNvSpPr txBox="1"/>
      </xdr:nvSpPr>
      <xdr:spPr>
        <a:xfrm>
          <a:off x="971550" y="10920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3B95955D-A9DF-452C-9471-392733D3046D}"/>
            </a:ext>
          </a:extLst>
        </xdr:cNvPr>
        <xdr:cNvSpPr txBox="1"/>
      </xdr:nvSpPr>
      <xdr:spPr>
        <a:xfrm>
          <a:off x="4318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47A13523-7934-4BAB-919F-279727E1C4BE}"/>
            </a:ext>
          </a:extLst>
        </xdr:cNvPr>
        <xdr:cNvSpPr txBox="1"/>
      </xdr:nvSpPr>
      <xdr:spPr>
        <a:xfrm>
          <a:off x="35560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5A072EBB-F2C1-44D1-88B4-2511627ED6C2}"/>
            </a:ext>
          </a:extLst>
        </xdr:cNvPr>
        <xdr:cNvSpPr txBox="1"/>
      </xdr:nvSpPr>
      <xdr:spPr>
        <a:xfrm>
          <a:off x="27432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1185DCA7-A0BB-4077-B1DC-0A7A6AD548EF}"/>
            </a:ext>
          </a:extLst>
        </xdr:cNvPr>
        <xdr:cNvSpPr txBox="1"/>
      </xdr:nvSpPr>
      <xdr:spPr>
        <a:xfrm>
          <a:off x="19304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88AE5874-99CA-4402-8773-575BC024D624}"/>
            </a:ext>
          </a:extLst>
        </xdr:cNvPr>
        <xdr:cNvSpPr txBox="1"/>
      </xdr:nvSpPr>
      <xdr:spPr>
        <a:xfrm>
          <a:off x="11366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51308</xdr:rowOff>
    </xdr:from>
    <xdr:to>
      <xdr:col>23</xdr:col>
      <xdr:colOff>184150</xdr:colOff>
      <xdr:row>64</xdr:row>
      <xdr:rowOff>152908</xdr:rowOff>
    </xdr:to>
    <xdr:sp macro="" textlink="">
      <xdr:nvSpPr>
        <xdr:cNvPr id="151" name="楕円 150">
          <a:extLst>
            <a:ext uri="{FF2B5EF4-FFF2-40B4-BE49-F238E27FC236}">
              <a16:creationId xmlns:a16="http://schemas.microsoft.com/office/drawing/2014/main" id="{8D716489-79F6-4AE7-B05D-80186E4A6F65}"/>
            </a:ext>
          </a:extLst>
        </xdr:cNvPr>
        <xdr:cNvSpPr/>
      </xdr:nvSpPr>
      <xdr:spPr>
        <a:xfrm>
          <a:off x="446405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67835</xdr:rowOff>
    </xdr:from>
    <xdr:ext cx="762000" cy="259045"/>
    <xdr:sp macro="" textlink="">
      <xdr:nvSpPr>
        <xdr:cNvPr id="152" name="財政構造の弾力性該当値テキスト">
          <a:extLst>
            <a:ext uri="{FF2B5EF4-FFF2-40B4-BE49-F238E27FC236}">
              <a16:creationId xmlns:a16="http://schemas.microsoft.com/office/drawing/2014/main" id="{F898F0EA-AE5B-43E6-A32A-28CEFCB9C37D}"/>
            </a:ext>
          </a:extLst>
        </xdr:cNvPr>
        <xdr:cNvSpPr txBox="1"/>
      </xdr:nvSpPr>
      <xdr:spPr>
        <a:xfrm>
          <a:off x="4584700" y="1062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51562</xdr:rowOff>
    </xdr:from>
    <xdr:to>
      <xdr:col>19</xdr:col>
      <xdr:colOff>184150</xdr:colOff>
      <xdr:row>62</xdr:row>
      <xdr:rowOff>153162</xdr:rowOff>
    </xdr:to>
    <xdr:sp macro="" textlink="">
      <xdr:nvSpPr>
        <xdr:cNvPr id="153" name="楕円 152">
          <a:extLst>
            <a:ext uri="{FF2B5EF4-FFF2-40B4-BE49-F238E27FC236}">
              <a16:creationId xmlns:a16="http://schemas.microsoft.com/office/drawing/2014/main" id="{8605EA8E-EE28-404F-B14D-78DC8D8F25BA}"/>
            </a:ext>
          </a:extLst>
        </xdr:cNvPr>
        <xdr:cNvSpPr/>
      </xdr:nvSpPr>
      <xdr:spPr>
        <a:xfrm>
          <a:off x="3702050" y="1044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163339</xdr:rowOff>
    </xdr:from>
    <xdr:ext cx="736600" cy="259045"/>
    <xdr:sp macro="" textlink="">
      <xdr:nvSpPr>
        <xdr:cNvPr id="154" name="テキスト ボックス 153">
          <a:extLst>
            <a:ext uri="{FF2B5EF4-FFF2-40B4-BE49-F238E27FC236}">
              <a16:creationId xmlns:a16="http://schemas.microsoft.com/office/drawing/2014/main" id="{3D6B5C73-C494-4108-85BF-B7BBF851EF4E}"/>
            </a:ext>
          </a:extLst>
        </xdr:cNvPr>
        <xdr:cNvSpPr txBox="1"/>
      </xdr:nvSpPr>
      <xdr:spPr>
        <a:xfrm>
          <a:off x="3409950" y="10221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150368</xdr:rowOff>
    </xdr:from>
    <xdr:to>
      <xdr:col>15</xdr:col>
      <xdr:colOff>133350</xdr:colOff>
      <xdr:row>64</xdr:row>
      <xdr:rowOff>80518</xdr:rowOff>
    </xdr:to>
    <xdr:sp macro="" textlink="">
      <xdr:nvSpPr>
        <xdr:cNvPr id="155" name="楕円 154">
          <a:extLst>
            <a:ext uri="{FF2B5EF4-FFF2-40B4-BE49-F238E27FC236}">
              <a16:creationId xmlns:a16="http://schemas.microsoft.com/office/drawing/2014/main" id="{E745198F-1774-4CF7-A3D0-8FABA43C2602}"/>
            </a:ext>
          </a:extLst>
        </xdr:cNvPr>
        <xdr:cNvSpPr/>
      </xdr:nvSpPr>
      <xdr:spPr>
        <a:xfrm>
          <a:off x="2889250" y="107116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90695</xdr:rowOff>
    </xdr:from>
    <xdr:ext cx="762000" cy="259045"/>
    <xdr:sp macro="" textlink="">
      <xdr:nvSpPr>
        <xdr:cNvPr id="156" name="テキスト ボックス 155">
          <a:extLst>
            <a:ext uri="{FF2B5EF4-FFF2-40B4-BE49-F238E27FC236}">
              <a16:creationId xmlns:a16="http://schemas.microsoft.com/office/drawing/2014/main" id="{3BF8C2F8-D078-49C6-9847-9C73520825CB}"/>
            </a:ext>
          </a:extLst>
        </xdr:cNvPr>
        <xdr:cNvSpPr txBox="1"/>
      </xdr:nvSpPr>
      <xdr:spPr>
        <a:xfrm>
          <a:off x="2597150" y="1048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89916</xdr:rowOff>
    </xdr:from>
    <xdr:to>
      <xdr:col>11</xdr:col>
      <xdr:colOff>82550</xdr:colOff>
      <xdr:row>65</xdr:row>
      <xdr:rowOff>20066</xdr:rowOff>
    </xdr:to>
    <xdr:sp macro="" textlink="">
      <xdr:nvSpPr>
        <xdr:cNvPr id="157" name="楕円 156">
          <a:extLst>
            <a:ext uri="{FF2B5EF4-FFF2-40B4-BE49-F238E27FC236}">
              <a16:creationId xmlns:a16="http://schemas.microsoft.com/office/drawing/2014/main" id="{D5D92073-5A01-409C-AFDC-18698FFA9DCB}"/>
            </a:ext>
          </a:extLst>
        </xdr:cNvPr>
        <xdr:cNvSpPr/>
      </xdr:nvSpPr>
      <xdr:spPr>
        <a:xfrm>
          <a:off x="2095500" y="10818876"/>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30243</xdr:rowOff>
    </xdr:from>
    <xdr:ext cx="762000" cy="259045"/>
    <xdr:sp macro="" textlink="">
      <xdr:nvSpPr>
        <xdr:cNvPr id="158" name="テキスト ボックス 157">
          <a:extLst>
            <a:ext uri="{FF2B5EF4-FFF2-40B4-BE49-F238E27FC236}">
              <a16:creationId xmlns:a16="http://schemas.microsoft.com/office/drawing/2014/main" id="{B9B6BAC5-B1EC-4184-8D3C-2938C28929CA}"/>
            </a:ext>
          </a:extLst>
        </xdr:cNvPr>
        <xdr:cNvSpPr txBox="1"/>
      </xdr:nvSpPr>
      <xdr:spPr>
        <a:xfrm>
          <a:off x="1784350" y="1059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59" name="楕円 158">
          <a:extLst>
            <a:ext uri="{FF2B5EF4-FFF2-40B4-BE49-F238E27FC236}">
              <a16:creationId xmlns:a16="http://schemas.microsoft.com/office/drawing/2014/main" id="{2F9F458F-B7A0-4E2C-9484-188117E86681}"/>
            </a:ext>
          </a:extLst>
        </xdr:cNvPr>
        <xdr:cNvSpPr/>
      </xdr:nvSpPr>
      <xdr:spPr>
        <a:xfrm>
          <a:off x="1282700" y="1081405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25417</xdr:rowOff>
    </xdr:from>
    <xdr:ext cx="762000" cy="259045"/>
    <xdr:sp macro="" textlink="">
      <xdr:nvSpPr>
        <xdr:cNvPr id="160" name="テキスト ボックス 159">
          <a:extLst>
            <a:ext uri="{FF2B5EF4-FFF2-40B4-BE49-F238E27FC236}">
              <a16:creationId xmlns:a16="http://schemas.microsoft.com/office/drawing/2014/main" id="{ADDD62EB-C8BF-4E9A-A424-E6D9B1826064}"/>
            </a:ext>
          </a:extLst>
        </xdr:cNvPr>
        <xdr:cNvSpPr txBox="1"/>
      </xdr:nvSpPr>
      <xdr:spPr>
        <a:xfrm>
          <a:off x="971550" y="1058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A7143B61-44BB-4EB6-B6A3-A22BF35D8531}"/>
            </a:ext>
          </a:extLst>
        </xdr:cNvPr>
        <xdr:cNvSpPr/>
      </xdr:nvSpPr>
      <xdr:spPr>
        <a:xfrm>
          <a:off x="7048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2E9569FB-AADD-4216-8447-19A78D3CF8C7}"/>
            </a:ext>
          </a:extLst>
        </xdr:cNvPr>
        <xdr:cNvSpPr txBox="1"/>
      </xdr:nvSpPr>
      <xdr:spPr>
        <a:xfrm>
          <a:off x="746553" y="1271270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8158CDEC-71D1-434E-AFE5-A78ABCFA4EE6}"/>
            </a:ext>
          </a:extLst>
        </xdr:cNvPr>
        <xdr:cNvSpPr txBox="1"/>
      </xdr:nvSpPr>
      <xdr:spPr>
        <a:xfrm>
          <a:off x="3787347"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[156,505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7ADAC764-358B-4048-9882-58317D1DF25D}"/>
            </a:ext>
          </a:extLst>
        </xdr:cNvPr>
        <xdr:cNvSpPr/>
      </xdr:nvSpPr>
      <xdr:spPr>
        <a:xfrm>
          <a:off x="5372100" y="1260475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4C376797-60AB-4F8C-8C52-81217F60DDFA}"/>
            </a:ext>
          </a:extLst>
        </xdr:cNvPr>
        <xdr:cNvSpPr/>
      </xdr:nvSpPr>
      <xdr:spPr>
        <a:xfrm>
          <a:off x="5372100" y="12791440"/>
          <a:ext cx="139065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E861CD97-ACD9-48CC-9274-748514A77138}"/>
            </a:ext>
          </a:extLst>
        </xdr:cNvPr>
        <xdr:cNvSpPr/>
      </xdr:nvSpPr>
      <xdr:spPr>
        <a:xfrm>
          <a:off x="68707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9357F564-0756-4923-9376-875378CB1F65}"/>
            </a:ext>
          </a:extLst>
        </xdr:cNvPr>
        <xdr:cNvSpPr/>
      </xdr:nvSpPr>
      <xdr:spPr>
        <a:xfrm>
          <a:off x="68707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4EAF190D-489D-49BC-B11B-A7108375B524}"/>
            </a:ext>
          </a:extLst>
        </xdr:cNvPr>
        <xdr:cNvSpPr/>
      </xdr:nvSpPr>
      <xdr:spPr>
        <a:xfrm>
          <a:off x="8197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9D1B9400-9D7A-4154-9A97-0D3ED207CE90}"/>
            </a:ext>
          </a:extLst>
        </xdr:cNvPr>
        <xdr:cNvSpPr/>
      </xdr:nvSpPr>
      <xdr:spPr>
        <a:xfrm>
          <a:off x="8197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AE41DEF7-F7BF-4A2A-92F6-E7EBE109FA55}"/>
            </a:ext>
          </a:extLst>
        </xdr:cNvPr>
        <xdr:cNvSpPr/>
      </xdr:nvSpPr>
      <xdr:spPr>
        <a:xfrm>
          <a:off x="7048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C4F67AD5-6F45-4BBA-844D-BA8169F17496}"/>
            </a:ext>
          </a:extLst>
        </xdr:cNvPr>
        <xdr:cNvSpPr/>
      </xdr:nvSpPr>
      <xdr:spPr>
        <a:xfrm>
          <a:off x="54991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4FF87B4-57E1-4FC0-9241-9B56E6EAA62E}"/>
            </a:ext>
          </a:extLst>
        </xdr:cNvPr>
        <xdr:cNvSpPr/>
      </xdr:nvSpPr>
      <xdr:spPr>
        <a:xfrm>
          <a:off x="5499100" y="13101320"/>
          <a:ext cx="345186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5BAE657D-E37D-42A0-9E46-EFBFEB578AA1}"/>
            </a:ext>
          </a:extLst>
        </xdr:cNvPr>
        <xdr:cNvSpPr txBox="1"/>
      </xdr:nvSpPr>
      <xdr:spPr>
        <a:xfrm>
          <a:off x="5607050" y="13411200"/>
          <a:ext cx="524891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物件費（地域活性化プレミアム付電子商品券事業等）および人件費が増加したため、人口一人当たりの決算額は前年度から１１，３２９円増加の１５６，５０５円となっている。</a:t>
          </a:r>
        </a:p>
        <a:p>
          <a:r>
            <a:rPr kumimoji="1" lang="ja-JP" altLang="en-US" sz="1300">
              <a:latin typeface="ＭＳ Ｐゴシック" panose="020B0600070205080204" pitchFamily="50" charset="-128"/>
              <a:ea typeface="ＭＳ Ｐゴシック" panose="020B0600070205080204" pitchFamily="50" charset="-128"/>
            </a:rPr>
            <a:t>職員の定員適正化と時間外勤務の削減を図るとともに、指定管理者制度の継続や内部管理経費の削減により、一層の節減に努める。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A3F16FE1-F521-4A07-81D3-5A6374C51679}"/>
            </a:ext>
          </a:extLst>
        </xdr:cNvPr>
        <xdr:cNvSpPr txBox="1"/>
      </xdr:nvSpPr>
      <xdr:spPr>
        <a:xfrm>
          <a:off x="666750" y="1291463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917C802B-D1C4-42DC-82B9-3905C2D1813E}"/>
            </a:ext>
          </a:extLst>
        </xdr:cNvPr>
        <xdr:cNvCxnSpPr/>
      </xdr:nvCxnSpPr>
      <xdr:spPr>
        <a:xfrm>
          <a:off x="7048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B8BBC6DB-FC58-45FC-A34A-ECD00BC6A1EA}"/>
            </a:ext>
          </a:extLst>
        </xdr:cNvPr>
        <xdr:cNvSpPr txBox="1"/>
      </xdr:nvSpPr>
      <xdr:spPr>
        <a:xfrm>
          <a:off x="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ADC2AC5E-C5B1-42E4-A3D4-92F698672AD7}"/>
            </a:ext>
          </a:extLst>
        </xdr:cNvPr>
        <xdr:cNvCxnSpPr/>
      </xdr:nvCxnSpPr>
      <xdr:spPr>
        <a:xfrm>
          <a:off x="704850" y="1507024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F6DCBAB-32F1-40D6-AEA8-10963A7D9423}"/>
            </a:ext>
          </a:extLst>
        </xdr:cNvPr>
        <xdr:cNvSpPr txBox="1"/>
      </xdr:nvSpPr>
      <xdr:spPr>
        <a:xfrm>
          <a:off x="0" y="14928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E6086069-A2BC-4335-9518-82A9335583F4}"/>
            </a:ext>
          </a:extLst>
        </xdr:cNvPr>
        <xdr:cNvCxnSpPr/>
      </xdr:nvCxnSpPr>
      <xdr:spPr>
        <a:xfrm>
          <a:off x="704850" y="1467569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178CE7B4-7AA3-4483-A793-FF734740E047}"/>
            </a:ext>
          </a:extLst>
        </xdr:cNvPr>
        <xdr:cNvSpPr txBox="1"/>
      </xdr:nvSpPr>
      <xdr:spPr>
        <a:xfrm>
          <a:off x="0" y="1453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7C82FD45-E522-4498-AF1E-E0DD96394AF5}"/>
            </a:ext>
          </a:extLst>
        </xdr:cNvPr>
        <xdr:cNvCxnSpPr/>
      </xdr:nvCxnSpPr>
      <xdr:spPr>
        <a:xfrm>
          <a:off x="704850" y="142811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7E22B51B-13BB-4623-8241-F739CEF45E19}"/>
            </a:ext>
          </a:extLst>
        </xdr:cNvPr>
        <xdr:cNvSpPr txBox="1"/>
      </xdr:nvSpPr>
      <xdr:spPr>
        <a:xfrm>
          <a:off x="0" y="1414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6E8AE5B9-6A37-4A42-AD39-28AD6603D1F7}"/>
            </a:ext>
          </a:extLst>
        </xdr:cNvPr>
        <xdr:cNvCxnSpPr/>
      </xdr:nvCxnSpPr>
      <xdr:spPr>
        <a:xfrm>
          <a:off x="704850" y="13890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F672409F-D06A-4030-B01F-6FB83EDA6BD1}"/>
            </a:ext>
          </a:extLst>
        </xdr:cNvPr>
        <xdr:cNvSpPr txBox="1"/>
      </xdr:nvSpPr>
      <xdr:spPr>
        <a:xfrm>
          <a:off x="0" y="1374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5BA57D8A-9933-451B-8ECC-C47DF63C0EFC}"/>
            </a:ext>
          </a:extLst>
        </xdr:cNvPr>
        <xdr:cNvCxnSpPr/>
      </xdr:nvCxnSpPr>
      <xdr:spPr>
        <a:xfrm>
          <a:off x="704850" y="1349586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6E872011-B568-436D-8988-0BAD162F2387}"/>
            </a:ext>
          </a:extLst>
        </xdr:cNvPr>
        <xdr:cNvSpPr txBox="1"/>
      </xdr:nvSpPr>
      <xdr:spPr>
        <a:xfrm>
          <a:off x="0" y="13357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5877FEF-ABA1-481C-8996-CFDEB572960D}"/>
            </a:ext>
          </a:extLst>
        </xdr:cNvPr>
        <xdr:cNvCxnSpPr/>
      </xdr:nvCxnSpPr>
      <xdr:spPr>
        <a:xfrm>
          <a:off x="7048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6D9C961A-BDA3-4ABB-A4FC-09AC750E498D}"/>
            </a:ext>
          </a:extLst>
        </xdr:cNvPr>
        <xdr:cNvSpPr txBox="1"/>
      </xdr:nvSpPr>
      <xdr:spPr>
        <a:xfrm>
          <a:off x="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4C52798F-0854-447A-951F-32EF709E565F}"/>
            </a:ext>
          </a:extLst>
        </xdr:cNvPr>
        <xdr:cNvSpPr/>
      </xdr:nvSpPr>
      <xdr:spPr>
        <a:xfrm>
          <a:off x="7048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117684</xdr:rowOff>
    </xdr:from>
    <xdr:to>
      <xdr:col>23</xdr:col>
      <xdr:colOff>133350</xdr:colOff>
      <xdr:row>88</xdr:row>
      <xdr:rowOff>94489</xdr:rowOff>
    </xdr:to>
    <xdr:cxnSp macro="">
      <xdr:nvCxnSpPr>
        <xdr:cNvPr id="190" name="直線コネクタ 189">
          <a:extLst>
            <a:ext uri="{FF2B5EF4-FFF2-40B4-BE49-F238E27FC236}">
              <a16:creationId xmlns:a16="http://schemas.microsoft.com/office/drawing/2014/main" id="{2DF98028-AF73-49CA-808E-5A2A211D93C1}"/>
            </a:ext>
          </a:extLst>
        </xdr:cNvPr>
        <xdr:cNvCxnSpPr/>
      </xdr:nvCxnSpPr>
      <xdr:spPr>
        <a:xfrm flipV="1">
          <a:off x="4514850" y="13528884"/>
          <a:ext cx="0" cy="13179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66566</xdr:rowOff>
    </xdr:from>
    <xdr:ext cx="762000" cy="259045"/>
    <xdr:sp macro="" textlink="">
      <xdr:nvSpPr>
        <xdr:cNvPr id="191" name="人件費・物件費等の状況最小値テキスト">
          <a:extLst>
            <a:ext uri="{FF2B5EF4-FFF2-40B4-BE49-F238E27FC236}">
              <a16:creationId xmlns:a16="http://schemas.microsoft.com/office/drawing/2014/main" id="{7F5DECFC-E874-476F-BA06-DCA1B661E06C}"/>
            </a:ext>
          </a:extLst>
        </xdr:cNvPr>
        <xdr:cNvSpPr txBox="1"/>
      </xdr:nvSpPr>
      <xdr:spPr>
        <a:xfrm>
          <a:off x="4584700" y="14818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94489</xdr:rowOff>
    </xdr:from>
    <xdr:to>
      <xdr:col>24</xdr:col>
      <xdr:colOff>12700</xdr:colOff>
      <xdr:row>88</xdr:row>
      <xdr:rowOff>94489</xdr:rowOff>
    </xdr:to>
    <xdr:cxnSp macro="">
      <xdr:nvCxnSpPr>
        <xdr:cNvPr id="192" name="直線コネクタ 191">
          <a:extLst>
            <a:ext uri="{FF2B5EF4-FFF2-40B4-BE49-F238E27FC236}">
              <a16:creationId xmlns:a16="http://schemas.microsoft.com/office/drawing/2014/main" id="{7B65C841-88A3-4C63-A76F-753E2675EAF7}"/>
            </a:ext>
          </a:extLst>
        </xdr:cNvPr>
        <xdr:cNvCxnSpPr/>
      </xdr:nvCxnSpPr>
      <xdr:spPr>
        <a:xfrm>
          <a:off x="4425950" y="148468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32611</xdr:rowOff>
    </xdr:from>
    <xdr:ext cx="762000" cy="259045"/>
    <xdr:sp macro="" textlink="">
      <xdr:nvSpPr>
        <xdr:cNvPr id="193" name="人件費・物件費等の状況最大値テキスト">
          <a:extLst>
            <a:ext uri="{FF2B5EF4-FFF2-40B4-BE49-F238E27FC236}">
              <a16:creationId xmlns:a16="http://schemas.microsoft.com/office/drawing/2014/main" id="{C9E9D5A2-6F06-40C9-8D22-10478F468D79}"/>
            </a:ext>
          </a:extLst>
        </xdr:cNvPr>
        <xdr:cNvSpPr txBox="1"/>
      </xdr:nvSpPr>
      <xdr:spPr>
        <a:xfrm>
          <a:off x="4584700" y="13276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117684</xdr:rowOff>
    </xdr:from>
    <xdr:to>
      <xdr:col>24</xdr:col>
      <xdr:colOff>12700</xdr:colOff>
      <xdr:row>80</xdr:row>
      <xdr:rowOff>117684</xdr:rowOff>
    </xdr:to>
    <xdr:cxnSp macro="">
      <xdr:nvCxnSpPr>
        <xdr:cNvPr id="194" name="直線コネクタ 193">
          <a:extLst>
            <a:ext uri="{FF2B5EF4-FFF2-40B4-BE49-F238E27FC236}">
              <a16:creationId xmlns:a16="http://schemas.microsoft.com/office/drawing/2014/main" id="{3E0FCF42-DEDE-4385-9DBC-C1636B9C0168}"/>
            </a:ext>
          </a:extLst>
        </xdr:cNvPr>
        <xdr:cNvCxnSpPr/>
      </xdr:nvCxnSpPr>
      <xdr:spPr>
        <a:xfrm>
          <a:off x="4425950" y="135288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135830</xdr:rowOff>
    </xdr:from>
    <xdr:to>
      <xdr:col>23</xdr:col>
      <xdr:colOff>133350</xdr:colOff>
      <xdr:row>87</xdr:row>
      <xdr:rowOff>20738</xdr:rowOff>
    </xdr:to>
    <xdr:cxnSp macro="">
      <xdr:nvCxnSpPr>
        <xdr:cNvPr id="195" name="直線コネクタ 194">
          <a:extLst>
            <a:ext uri="{FF2B5EF4-FFF2-40B4-BE49-F238E27FC236}">
              <a16:creationId xmlns:a16="http://schemas.microsoft.com/office/drawing/2014/main" id="{DAF065B5-2CD2-4F23-B5F5-A8452A9A8FA3}"/>
            </a:ext>
          </a:extLst>
        </xdr:cNvPr>
        <xdr:cNvCxnSpPr/>
      </xdr:nvCxnSpPr>
      <xdr:spPr>
        <a:xfrm>
          <a:off x="3752850" y="14385230"/>
          <a:ext cx="762000" cy="220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9086</xdr:rowOff>
    </xdr:from>
    <xdr:ext cx="762000" cy="259045"/>
    <xdr:sp macro="" textlink="">
      <xdr:nvSpPr>
        <xdr:cNvPr id="196" name="人件費・物件費等の状況平均値テキスト">
          <a:extLst>
            <a:ext uri="{FF2B5EF4-FFF2-40B4-BE49-F238E27FC236}">
              <a16:creationId xmlns:a16="http://schemas.microsoft.com/office/drawing/2014/main" id="{2CC214F2-0FF7-41D9-A60A-72ABBEA39097}"/>
            </a:ext>
          </a:extLst>
        </xdr:cNvPr>
        <xdr:cNvSpPr txBox="1"/>
      </xdr:nvSpPr>
      <xdr:spPr>
        <a:xfrm>
          <a:off x="4584700" y="13923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164009</xdr:rowOff>
    </xdr:from>
    <xdr:to>
      <xdr:col>23</xdr:col>
      <xdr:colOff>184150</xdr:colOff>
      <xdr:row>84</xdr:row>
      <xdr:rowOff>94159</xdr:rowOff>
    </xdr:to>
    <xdr:sp macro="" textlink="">
      <xdr:nvSpPr>
        <xdr:cNvPr id="197" name="フローチャート: 判断 196">
          <a:extLst>
            <a:ext uri="{FF2B5EF4-FFF2-40B4-BE49-F238E27FC236}">
              <a16:creationId xmlns:a16="http://schemas.microsoft.com/office/drawing/2014/main" id="{F6BE54BA-14D3-4B52-827F-2DAE2DA7661A}"/>
            </a:ext>
          </a:extLst>
        </xdr:cNvPr>
        <xdr:cNvSpPr/>
      </xdr:nvSpPr>
      <xdr:spPr>
        <a:xfrm>
          <a:off x="4464050" y="140781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169746</xdr:rowOff>
    </xdr:from>
    <xdr:to>
      <xdr:col>19</xdr:col>
      <xdr:colOff>133350</xdr:colOff>
      <xdr:row>85</xdr:row>
      <xdr:rowOff>135830</xdr:rowOff>
    </xdr:to>
    <xdr:cxnSp macro="">
      <xdr:nvCxnSpPr>
        <xdr:cNvPr id="198" name="直線コネクタ 197">
          <a:extLst>
            <a:ext uri="{FF2B5EF4-FFF2-40B4-BE49-F238E27FC236}">
              <a16:creationId xmlns:a16="http://schemas.microsoft.com/office/drawing/2014/main" id="{3CB85EB1-6AFC-4909-9051-58393A40B72B}"/>
            </a:ext>
          </a:extLst>
        </xdr:cNvPr>
        <xdr:cNvCxnSpPr/>
      </xdr:nvCxnSpPr>
      <xdr:spPr>
        <a:xfrm>
          <a:off x="2940050" y="14083866"/>
          <a:ext cx="812800" cy="30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70224</xdr:rowOff>
    </xdr:from>
    <xdr:to>
      <xdr:col>19</xdr:col>
      <xdr:colOff>184150</xdr:colOff>
      <xdr:row>84</xdr:row>
      <xdr:rowOff>374</xdr:rowOff>
    </xdr:to>
    <xdr:sp macro="" textlink="">
      <xdr:nvSpPr>
        <xdr:cNvPr id="199" name="フローチャート: 判断 198">
          <a:extLst>
            <a:ext uri="{FF2B5EF4-FFF2-40B4-BE49-F238E27FC236}">
              <a16:creationId xmlns:a16="http://schemas.microsoft.com/office/drawing/2014/main" id="{EC8F464E-1793-43EE-9B83-FD8E479426A0}"/>
            </a:ext>
          </a:extLst>
        </xdr:cNvPr>
        <xdr:cNvSpPr/>
      </xdr:nvSpPr>
      <xdr:spPr>
        <a:xfrm>
          <a:off x="3702050" y="1398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10551</xdr:rowOff>
    </xdr:from>
    <xdr:ext cx="736600" cy="259045"/>
    <xdr:sp macro="" textlink="">
      <xdr:nvSpPr>
        <xdr:cNvPr id="200" name="テキスト ボックス 199">
          <a:extLst>
            <a:ext uri="{FF2B5EF4-FFF2-40B4-BE49-F238E27FC236}">
              <a16:creationId xmlns:a16="http://schemas.microsoft.com/office/drawing/2014/main" id="{60063A13-8688-4DE8-A013-36E31888C559}"/>
            </a:ext>
          </a:extLst>
        </xdr:cNvPr>
        <xdr:cNvSpPr txBox="1"/>
      </xdr:nvSpPr>
      <xdr:spPr>
        <a:xfrm>
          <a:off x="3409950" y="13757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149623</xdr:rowOff>
    </xdr:from>
    <xdr:to>
      <xdr:col>15</xdr:col>
      <xdr:colOff>82550</xdr:colOff>
      <xdr:row>83</xdr:row>
      <xdr:rowOff>169746</xdr:rowOff>
    </xdr:to>
    <xdr:cxnSp macro="">
      <xdr:nvCxnSpPr>
        <xdr:cNvPr id="201" name="直線コネクタ 200">
          <a:extLst>
            <a:ext uri="{FF2B5EF4-FFF2-40B4-BE49-F238E27FC236}">
              <a16:creationId xmlns:a16="http://schemas.microsoft.com/office/drawing/2014/main" id="{9F5F5576-1D60-4BC0-8D73-A9D4752BCF5C}"/>
            </a:ext>
          </a:extLst>
        </xdr:cNvPr>
        <xdr:cNvCxnSpPr/>
      </xdr:nvCxnSpPr>
      <xdr:spPr>
        <a:xfrm>
          <a:off x="2127250" y="13896103"/>
          <a:ext cx="812800" cy="187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80787</xdr:rowOff>
    </xdr:from>
    <xdr:to>
      <xdr:col>15</xdr:col>
      <xdr:colOff>133350</xdr:colOff>
      <xdr:row>83</xdr:row>
      <xdr:rowOff>10937</xdr:rowOff>
    </xdr:to>
    <xdr:sp macro="" textlink="">
      <xdr:nvSpPr>
        <xdr:cNvPr id="202" name="フローチャート: 判断 201">
          <a:extLst>
            <a:ext uri="{FF2B5EF4-FFF2-40B4-BE49-F238E27FC236}">
              <a16:creationId xmlns:a16="http://schemas.microsoft.com/office/drawing/2014/main" id="{873EE512-19CF-4BD6-B027-81600845287D}"/>
            </a:ext>
          </a:extLst>
        </xdr:cNvPr>
        <xdr:cNvSpPr/>
      </xdr:nvSpPr>
      <xdr:spPr>
        <a:xfrm>
          <a:off x="2889250" y="13827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21114</xdr:rowOff>
    </xdr:from>
    <xdr:ext cx="762000" cy="259045"/>
    <xdr:sp macro="" textlink="">
      <xdr:nvSpPr>
        <xdr:cNvPr id="203" name="テキスト ボックス 202">
          <a:extLst>
            <a:ext uri="{FF2B5EF4-FFF2-40B4-BE49-F238E27FC236}">
              <a16:creationId xmlns:a16="http://schemas.microsoft.com/office/drawing/2014/main" id="{9701907F-8050-4CB3-8448-0F84FD38E3F3}"/>
            </a:ext>
          </a:extLst>
        </xdr:cNvPr>
        <xdr:cNvSpPr txBox="1"/>
      </xdr:nvSpPr>
      <xdr:spPr>
        <a:xfrm>
          <a:off x="2597150" y="1359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9891</xdr:rowOff>
    </xdr:from>
    <xdr:to>
      <xdr:col>11</xdr:col>
      <xdr:colOff>31750</xdr:colOff>
      <xdr:row>82</xdr:row>
      <xdr:rowOff>149623</xdr:rowOff>
    </xdr:to>
    <xdr:cxnSp macro="">
      <xdr:nvCxnSpPr>
        <xdr:cNvPr id="204" name="直線コネクタ 203">
          <a:extLst>
            <a:ext uri="{FF2B5EF4-FFF2-40B4-BE49-F238E27FC236}">
              <a16:creationId xmlns:a16="http://schemas.microsoft.com/office/drawing/2014/main" id="{E5DF3740-5F90-4902-A4C2-09B908F79449}"/>
            </a:ext>
          </a:extLst>
        </xdr:cNvPr>
        <xdr:cNvCxnSpPr/>
      </xdr:nvCxnSpPr>
      <xdr:spPr>
        <a:xfrm>
          <a:off x="1333500" y="13756371"/>
          <a:ext cx="793750" cy="13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88655</xdr:rowOff>
    </xdr:from>
    <xdr:to>
      <xdr:col>11</xdr:col>
      <xdr:colOff>82550</xdr:colOff>
      <xdr:row>82</xdr:row>
      <xdr:rowOff>18805</xdr:rowOff>
    </xdr:to>
    <xdr:sp macro="" textlink="">
      <xdr:nvSpPr>
        <xdr:cNvPr id="205" name="フローチャート: 判断 204">
          <a:extLst>
            <a:ext uri="{FF2B5EF4-FFF2-40B4-BE49-F238E27FC236}">
              <a16:creationId xmlns:a16="http://schemas.microsoft.com/office/drawing/2014/main" id="{57622D3E-5CA2-460C-9DC3-383208D8CCD9}"/>
            </a:ext>
          </a:extLst>
        </xdr:cNvPr>
        <xdr:cNvSpPr/>
      </xdr:nvSpPr>
      <xdr:spPr>
        <a:xfrm>
          <a:off x="2095500" y="1366749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28982</xdr:rowOff>
    </xdr:from>
    <xdr:ext cx="762000" cy="259045"/>
    <xdr:sp macro="" textlink="">
      <xdr:nvSpPr>
        <xdr:cNvPr id="206" name="テキスト ボックス 205">
          <a:extLst>
            <a:ext uri="{FF2B5EF4-FFF2-40B4-BE49-F238E27FC236}">
              <a16:creationId xmlns:a16="http://schemas.microsoft.com/office/drawing/2014/main" id="{E16ECFCC-AEF5-4BFE-A99F-FA5060DF605E}"/>
            </a:ext>
          </a:extLst>
        </xdr:cNvPr>
        <xdr:cNvSpPr txBox="1"/>
      </xdr:nvSpPr>
      <xdr:spPr>
        <a:xfrm>
          <a:off x="1784350" y="13440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14436</xdr:rowOff>
    </xdr:from>
    <xdr:to>
      <xdr:col>7</xdr:col>
      <xdr:colOff>31750</xdr:colOff>
      <xdr:row>81</xdr:row>
      <xdr:rowOff>116036</xdr:rowOff>
    </xdr:to>
    <xdr:sp macro="" textlink="">
      <xdr:nvSpPr>
        <xdr:cNvPr id="207" name="フローチャート: 判断 206">
          <a:extLst>
            <a:ext uri="{FF2B5EF4-FFF2-40B4-BE49-F238E27FC236}">
              <a16:creationId xmlns:a16="http://schemas.microsoft.com/office/drawing/2014/main" id="{F3A211EF-8849-4E30-9959-C0D2F771C62E}"/>
            </a:ext>
          </a:extLst>
        </xdr:cNvPr>
        <xdr:cNvSpPr/>
      </xdr:nvSpPr>
      <xdr:spPr>
        <a:xfrm>
          <a:off x="1282700" y="1359327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126213</xdr:rowOff>
    </xdr:from>
    <xdr:ext cx="762000" cy="259045"/>
    <xdr:sp macro="" textlink="">
      <xdr:nvSpPr>
        <xdr:cNvPr id="208" name="テキスト ボックス 207">
          <a:extLst>
            <a:ext uri="{FF2B5EF4-FFF2-40B4-BE49-F238E27FC236}">
              <a16:creationId xmlns:a16="http://schemas.microsoft.com/office/drawing/2014/main" id="{63FF8CB6-ED85-4FE4-BDF6-8FC66FFC9919}"/>
            </a:ext>
          </a:extLst>
        </xdr:cNvPr>
        <xdr:cNvSpPr txBox="1"/>
      </xdr:nvSpPr>
      <xdr:spPr>
        <a:xfrm>
          <a:off x="971550" y="13369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8D37BD3E-0473-42C4-B7A2-4E32B832CFBF}"/>
            </a:ext>
          </a:extLst>
        </xdr:cNvPr>
        <xdr:cNvSpPr txBox="1"/>
      </xdr:nvSpPr>
      <xdr:spPr>
        <a:xfrm>
          <a:off x="4318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B9906610-01F6-41AA-91F4-B0D4945E849F}"/>
            </a:ext>
          </a:extLst>
        </xdr:cNvPr>
        <xdr:cNvSpPr txBox="1"/>
      </xdr:nvSpPr>
      <xdr:spPr>
        <a:xfrm>
          <a:off x="35560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327487B-8AF7-4E68-93D3-F3936C4E0D57}"/>
            </a:ext>
          </a:extLst>
        </xdr:cNvPr>
        <xdr:cNvSpPr txBox="1"/>
      </xdr:nvSpPr>
      <xdr:spPr>
        <a:xfrm>
          <a:off x="27432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8599F9EA-D9BD-4C5B-8E7A-F392670D6A0D}"/>
            </a:ext>
          </a:extLst>
        </xdr:cNvPr>
        <xdr:cNvSpPr txBox="1"/>
      </xdr:nvSpPr>
      <xdr:spPr>
        <a:xfrm>
          <a:off x="19304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15AE84D4-6B67-4960-BD3B-8B142563A2C2}"/>
            </a:ext>
          </a:extLst>
        </xdr:cNvPr>
        <xdr:cNvSpPr txBox="1"/>
      </xdr:nvSpPr>
      <xdr:spPr>
        <a:xfrm>
          <a:off x="11366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141388</xdr:rowOff>
    </xdr:from>
    <xdr:to>
      <xdr:col>23</xdr:col>
      <xdr:colOff>184150</xdr:colOff>
      <xdr:row>87</xdr:row>
      <xdr:rowOff>71538</xdr:rowOff>
    </xdr:to>
    <xdr:sp macro="" textlink="">
      <xdr:nvSpPr>
        <xdr:cNvPr id="214" name="楕円 213">
          <a:extLst>
            <a:ext uri="{FF2B5EF4-FFF2-40B4-BE49-F238E27FC236}">
              <a16:creationId xmlns:a16="http://schemas.microsoft.com/office/drawing/2014/main" id="{2148D7CA-2698-4B6C-8C86-BDA1D8087DE7}"/>
            </a:ext>
          </a:extLst>
        </xdr:cNvPr>
        <xdr:cNvSpPr/>
      </xdr:nvSpPr>
      <xdr:spPr>
        <a:xfrm>
          <a:off x="4464050" y="145584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113465</xdr:rowOff>
    </xdr:from>
    <xdr:ext cx="762000" cy="259045"/>
    <xdr:sp macro="" textlink="">
      <xdr:nvSpPr>
        <xdr:cNvPr id="215" name="人件費・物件費等の状況該当値テキスト">
          <a:extLst>
            <a:ext uri="{FF2B5EF4-FFF2-40B4-BE49-F238E27FC236}">
              <a16:creationId xmlns:a16="http://schemas.microsoft.com/office/drawing/2014/main" id="{99B09A88-A961-46DC-92FC-0862E454AC07}"/>
            </a:ext>
          </a:extLst>
        </xdr:cNvPr>
        <xdr:cNvSpPr txBox="1"/>
      </xdr:nvSpPr>
      <xdr:spPr>
        <a:xfrm>
          <a:off x="4584700" y="14530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85030</xdr:rowOff>
    </xdr:from>
    <xdr:to>
      <xdr:col>19</xdr:col>
      <xdr:colOff>184150</xdr:colOff>
      <xdr:row>86</xdr:row>
      <xdr:rowOff>15180</xdr:rowOff>
    </xdr:to>
    <xdr:sp macro="" textlink="">
      <xdr:nvSpPr>
        <xdr:cNvPr id="216" name="楕円 215">
          <a:extLst>
            <a:ext uri="{FF2B5EF4-FFF2-40B4-BE49-F238E27FC236}">
              <a16:creationId xmlns:a16="http://schemas.microsoft.com/office/drawing/2014/main" id="{947799F8-A5E0-4048-A1CE-46EA012476C4}"/>
            </a:ext>
          </a:extLst>
        </xdr:cNvPr>
        <xdr:cNvSpPr/>
      </xdr:nvSpPr>
      <xdr:spPr>
        <a:xfrm>
          <a:off x="3702050" y="14334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171407</xdr:rowOff>
    </xdr:from>
    <xdr:ext cx="736600" cy="259045"/>
    <xdr:sp macro="" textlink="">
      <xdr:nvSpPr>
        <xdr:cNvPr id="217" name="テキスト ボックス 216">
          <a:extLst>
            <a:ext uri="{FF2B5EF4-FFF2-40B4-BE49-F238E27FC236}">
              <a16:creationId xmlns:a16="http://schemas.microsoft.com/office/drawing/2014/main" id="{A344A3B9-E8CC-4FDB-A2AE-1F3ADAEDF662}"/>
            </a:ext>
          </a:extLst>
        </xdr:cNvPr>
        <xdr:cNvSpPr txBox="1"/>
      </xdr:nvSpPr>
      <xdr:spPr>
        <a:xfrm>
          <a:off x="3409950" y="14420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118946</xdr:rowOff>
    </xdr:from>
    <xdr:to>
      <xdr:col>15</xdr:col>
      <xdr:colOff>133350</xdr:colOff>
      <xdr:row>84</xdr:row>
      <xdr:rowOff>49096</xdr:rowOff>
    </xdr:to>
    <xdr:sp macro="" textlink="">
      <xdr:nvSpPr>
        <xdr:cNvPr id="218" name="楕円 217">
          <a:extLst>
            <a:ext uri="{FF2B5EF4-FFF2-40B4-BE49-F238E27FC236}">
              <a16:creationId xmlns:a16="http://schemas.microsoft.com/office/drawing/2014/main" id="{6D9F6F73-F826-4A32-B89F-19BDDA4F1410}"/>
            </a:ext>
          </a:extLst>
        </xdr:cNvPr>
        <xdr:cNvSpPr/>
      </xdr:nvSpPr>
      <xdr:spPr>
        <a:xfrm>
          <a:off x="2889250" y="140330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33873</xdr:rowOff>
    </xdr:from>
    <xdr:ext cx="762000" cy="259045"/>
    <xdr:sp macro="" textlink="">
      <xdr:nvSpPr>
        <xdr:cNvPr id="219" name="テキスト ボックス 218">
          <a:extLst>
            <a:ext uri="{FF2B5EF4-FFF2-40B4-BE49-F238E27FC236}">
              <a16:creationId xmlns:a16="http://schemas.microsoft.com/office/drawing/2014/main" id="{23B3CBF2-7338-4B60-838E-6A191859CAFE}"/>
            </a:ext>
          </a:extLst>
        </xdr:cNvPr>
        <xdr:cNvSpPr txBox="1"/>
      </xdr:nvSpPr>
      <xdr:spPr>
        <a:xfrm>
          <a:off x="2597150" y="1411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98823</xdr:rowOff>
    </xdr:from>
    <xdr:to>
      <xdr:col>11</xdr:col>
      <xdr:colOff>82550</xdr:colOff>
      <xdr:row>83</xdr:row>
      <xdr:rowOff>28973</xdr:rowOff>
    </xdr:to>
    <xdr:sp macro="" textlink="">
      <xdr:nvSpPr>
        <xdr:cNvPr id="220" name="楕円 219">
          <a:extLst>
            <a:ext uri="{FF2B5EF4-FFF2-40B4-BE49-F238E27FC236}">
              <a16:creationId xmlns:a16="http://schemas.microsoft.com/office/drawing/2014/main" id="{3BCC60A5-6F61-4C28-8B18-B128E7C1BA77}"/>
            </a:ext>
          </a:extLst>
        </xdr:cNvPr>
        <xdr:cNvSpPr/>
      </xdr:nvSpPr>
      <xdr:spPr>
        <a:xfrm>
          <a:off x="2095500" y="1384530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13750</xdr:rowOff>
    </xdr:from>
    <xdr:ext cx="762000" cy="259045"/>
    <xdr:sp macro="" textlink="">
      <xdr:nvSpPr>
        <xdr:cNvPr id="221" name="テキスト ボックス 220">
          <a:extLst>
            <a:ext uri="{FF2B5EF4-FFF2-40B4-BE49-F238E27FC236}">
              <a16:creationId xmlns:a16="http://schemas.microsoft.com/office/drawing/2014/main" id="{6B368BC5-BD1E-461B-A871-0D4B99B75DA2}"/>
            </a:ext>
          </a:extLst>
        </xdr:cNvPr>
        <xdr:cNvSpPr txBox="1"/>
      </xdr:nvSpPr>
      <xdr:spPr>
        <a:xfrm>
          <a:off x="1784350" y="13927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130541</xdr:rowOff>
    </xdr:from>
    <xdr:to>
      <xdr:col>7</xdr:col>
      <xdr:colOff>31750</xdr:colOff>
      <xdr:row>82</xdr:row>
      <xdr:rowOff>60691</xdr:rowOff>
    </xdr:to>
    <xdr:sp macro="" textlink="">
      <xdr:nvSpPr>
        <xdr:cNvPr id="222" name="楕円 221">
          <a:extLst>
            <a:ext uri="{FF2B5EF4-FFF2-40B4-BE49-F238E27FC236}">
              <a16:creationId xmlns:a16="http://schemas.microsoft.com/office/drawing/2014/main" id="{59755B2D-6A7E-4DDD-BBF4-87F22DD59EFB}"/>
            </a:ext>
          </a:extLst>
        </xdr:cNvPr>
        <xdr:cNvSpPr/>
      </xdr:nvSpPr>
      <xdr:spPr>
        <a:xfrm>
          <a:off x="1282700" y="13709381"/>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45468</xdr:rowOff>
    </xdr:from>
    <xdr:ext cx="762000" cy="259045"/>
    <xdr:sp macro="" textlink="">
      <xdr:nvSpPr>
        <xdr:cNvPr id="223" name="テキスト ボックス 222">
          <a:extLst>
            <a:ext uri="{FF2B5EF4-FFF2-40B4-BE49-F238E27FC236}">
              <a16:creationId xmlns:a16="http://schemas.microsoft.com/office/drawing/2014/main" id="{82289D72-F86C-47C8-9970-558B56B1A965}"/>
            </a:ext>
          </a:extLst>
        </xdr:cNvPr>
        <xdr:cNvSpPr txBox="1"/>
      </xdr:nvSpPr>
      <xdr:spPr>
        <a:xfrm>
          <a:off x="971550" y="1379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E966A7E9-E8E1-4277-BF2F-A73C94594F14}"/>
            </a:ext>
          </a:extLst>
        </xdr:cNvPr>
        <xdr:cNvSpPr/>
      </xdr:nvSpPr>
      <xdr:spPr>
        <a:xfrm>
          <a:off x="11664950" y="1235837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B63D52DA-3EA5-4832-AD2F-5AB657B27178}"/>
            </a:ext>
          </a:extLst>
        </xdr:cNvPr>
        <xdr:cNvSpPr txBox="1"/>
      </xdr:nvSpPr>
      <xdr:spPr>
        <a:xfrm>
          <a:off x="12412847" y="1271270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64BFC9CB-E898-4B35-B0BC-8FD0DF81CC74}"/>
            </a:ext>
          </a:extLst>
        </xdr:cNvPr>
        <xdr:cNvSpPr txBox="1"/>
      </xdr:nvSpPr>
      <xdr:spPr>
        <a:xfrm>
          <a:off x="14041255" y="1268730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D28E0163-FB22-4972-B298-0E5385086C79}"/>
            </a:ext>
          </a:extLst>
        </xdr:cNvPr>
        <xdr:cNvSpPr/>
      </xdr:nvSpPr>
      <xdr:spPr>
        <a:xfrm>
          <a:off x="16351250" y="1260475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C5F14836-73FE-440B-B00B-DC39EDE57CE7}"/>
            </a:ext>
          </a:extLst>
        </xdr:cNvPr>
        <xdr:cNvSpPr/>
      </xdr:nvSpPr>
      <xdr:spPr>
        <a:xfrm>
          <a:off x="16351250" y="1279144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A22A2B75-7359-4E75-BED0-10116192F2C8}"/>
            </a:ext>
          </a:extLst>
        </xdr:cNvPr>
        <xdr:cNvSpPr/>
      </xdr:nvSpPr>
      <xdr:spPr>
        <a:xfrm>
          <a:off x="1784985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BD8FEBB9-F853-4E2D-B853-F043D90E6CBD}"/>
            </a:ext>
          </a:extLst>
        </xdr:cNvPr>
        <xdr:cNvSpPr/>
      </xdr:nvSpPr>
      <xdr:spPr>
        <a:xfrm>
          <a:off x="1784985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878C9BAD-63A7-4231-A5F8-B9307C9CDE2E}"/>
            </a:ext>
          </a:extLst>
        </xdr:cNvPr>
        <xdr:cNvSpPr/>
      </xdr:nvSpPr>
      <xdr:spPr>
        <a:xfrm>
          <a:off x="19177000" y="1260475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DFBBA093-0288-441B-8EE3-2FCA513B8E02}"/>
            </a:ext>
          </a:extLst>
        </xdr:cNvPr>
        <xdr:cNvSpPr/>
      </xdr:nvSpPr>
      <xdr:spPr>
        <a:xfrm>
          <a:off x="19177000" y="1279144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3984E2C-F866-48B9-8B17-E57808B5A0A9}"/>
            </a:ext>
          </a:extLst>
        </xdr:cNvPr>
        <xdr:cNvSpPr/>
      </xdr:nvSpPr>
      <xdr:spPr>
        <a:xfrm>
          <a:off x="11664950" y="1310132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682FD6D-5463-4F8E-95D3-D7871395DEC7}"/>
            </a:ext>
          </a:extLst>
        </xdr:cNvPr>
        <xdr:cNvSpPr/>
      </xdr:nvSpPr>
      <xdr:spPr>
        <a:xfrm>
          <a:off x="16459200" y="1310132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38A6FE15-DD2F-49AE-93B9-9439CA875638}"/>
            </a:ext>
          </a:extLst>
        </xdr:cNvPr>
        <xdr:cNvSpPr/>
      </xdr:nvSpPr>
      <xdr:spPr>
        <a:xfrm>
          <a:off x="16459200" y="1310132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4A332CB6-6864-434C-BA6B-015DB3EBF1C0}"/>
            </a:ext>
          </a:extLst>
        </xdr:cNvPr>
        <xdr:cNvSpPr txBox="1"/>
      </xdr:nvSpPr>
      <xdr:spPr>
        <a:xfrm>
          <a:off x="16570960" y="13411200"/>
          <a:ext cx="5260340" cy="19900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平成２２年度以降、類似団体平均を上回っているが、ラスパイレス指数上昇の要因である高齢層職員の退職等により、近年は下降の傾向にある。</a:t>
          </a:r>
        </a:p>
        <a:p>
          <a:r>
            <a:rPr kumimoji="1" lang="ja-JP" altLang="en-US" sz="1300">
              <a:latin typeface="ＭＳ Ｐゴシック" panose="020B0600070205080204" pitchFamily="50" charset="-128"/>
              <a:ea typeface="ＭＳ Ｐゴシック" panose="020B0600070205080204" pitchFamily="50" charset="-128"/>
            </a:rPr>
            <a:t>今後も地域における民間給与等の状況を勘案し、国及び県の勧告を参考に給与の適正化に努める。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17255128-A901-479A-B1E3-4BAA045F1CC5}"/>
            </a:ext>
          </a:extLst>
        </xdr:cNvPr>
        <xdr:cNvCxnSpPr/>
      </xdr:nvCxnSpPr>
      <xdr:spPr>
        <a:xfrm>
          <a:off x="11664950" y="154609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7C2C5188-B0E1-4293-94DC-014EBCC72EA3}"/>
            </a:ext>
          </a:extLst>
        </xdr:cNvPr>
        <xdr:cNvSpPr txBox="1"/>
      </xdr:nvSpPr>
      <xdr:spPr>
        <a:xfrm>
          <a:off x="10979150" y="153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id="{EE11996C-2D38-44F0-A7EC-61803AEE5443}"/>
            </a:ext>
          </a:extLst>
        </xdr:cNvPr>
        <xdr:cNvCxnSpPr/>
      </xdr:nvCxnSpPr>
      <xdr:spPr>
        <a:xfrm>
          <a:off x="11664950" y="15123886"/>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id="{5D0B362D-78CA-4BCA-B9B9-1D791D671B0F}"/>
            </a:ext>
          </a:extLst>
        </xdr:cNvPr>
        <xdr:cNvSpPr txBox="1"/>
      </xdr:nvSpPr>
      <xdr:spPr>
        <a:xfrm>
          <a:off x="10979150" y="1498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id="{A39B5674-43F6-4ACC-80B9-419DCA87382E}"/>
            </a:ext>
          </a:extLst>
        </xdr:cNvPr>
        <xdr:cNvCxnSpPr/>
      </xdr:nvCxnSpPr>
      <xdr:spPr>
        <a:xfrm>
          <a:off x="11664950" y="14786791"/>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id="{B4B8EDA9-A970-479D-82FE-25BC99613123}"/>
            </a:ext>
          </a:extLst>
        </xdr:cNvPr>
        <xdr:cNvSpPr txBox="1"/>
      </xdr:nvSpPr>
      <xdr:spPr>
        <a:xfrm>
          <a:off x="10979150" y="1464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id="{637BE7C0-06DA-4764-9B24-94EB350E807F}"/>
            </a:ext>
          </a:extLst>
        </xdr:cNvPr>
        <xdr:cNvCxnSpPr/>
      </xdr:nvCxnSpPr>
      <xdr:spPr>
        <a:xfrm>
          <a:off x="11664950" y="1444969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id="{3E03E5C0-910E-4ABB-81FB-31776933ACE7}"/>
            </a:ext>
          </a:extLst>
        </xdr:cNvPr>
        <xdr:cNvSpPr txBox="1"/>
      </xdr:nvSpPr>
      <xdr:spPr>
        <a:xfrm>
          <a:off x="10979150" y="14311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id="{EC508DC2-0958-4E29-AE0F-E136C5522F70}"/>
            </a:ext>
          </a:extLst>
        </xdr:cNvPr>
        <xdr:cNvCxnSpPr/>
      </xdr:nvCxnSpPr>
      <xdr:spPr>
        <a:xfrm>
          <a:off x="11664950" y="1411260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id="{3282846A-D46E-45A2-84F6-990EE647FAF5}"/>
            </a:ext>
          </a:extLst>
        </xdr:cNvPr>
        <xdr:cNvSpPr txBox="1"/>
      </xdr:nvSpPr>
      <xdr:spPr>
        <a:xfrm>
          <a:off x="10979150" y="139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id="{53F9B921-3398-494B-8039-181947239AC1}"/>
            </a:ext>
          </a:extLst>
        </xdr:cNvPr>
        <xdr:cNvCxnSpPr/>
      </xdr:nvCxnSpPr>
      <xdr:spPr>
        <a:xfrm>
          <a:off x="11664950" y="13775509"/>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id="{D205BA4F-6621-47E3-88A0-2D0D25213B48}"/>
            </a:ext>
          </a:extLst>
        </xdr:cNvPr>
        <xdr:cNvSpPr txBox="1"/>
      </xdr:nvSpPr>
      <xdr:spPr>
        <a:xfrm>
          <a:off x="10979150" y="1363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id="{4F4E00B8-1096-4958-A8B6-E795DCC5D73A}"/>
            </a:ext>
          </a:extLst>
        </xdr:cNvPr>
        <xdr:cNvCxnSpPr/>
      </xdr:nvCxnSpPr>
      <xdr:spPr>
        <a:xfrm>
          <a:off x="11664950" y="1343841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id="{A493EECA-E0A5-4DF7-BDB6-26DD9C057177}"/>
            </a:ext>
          </a:extLst>
        </xdr:cNvPr>
        <xdr:cNvSpPr txBox="1"/>
      </xdr:nvSpPr>
      <xdr:spPr>
        <a:xfrm>
          <a:off x="10979150" y="1330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D8612F45-236F-435E-A34C-76CE7F13CDFA}"/>
            </a:ext>
          </a:extLst>
        </xdr:cNvPr>
        <xdr:cNvCxnSpPr/>
      </xdr:nvCxnSpPr>
      <xdr:spPr>
        <a:xfrm>
          <a:off x="11664950" y="1310132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25C91EDA-43EA-4117-9DFE-A8802AF45EBB}"/>
            </a:ext>
          </a:extLst>
        </xdr:cNvPr>
        <xdr:cNvSpPr txBox="1"/>
      </xdr:nvSpPr>
      <xdr:spPr>
        <a:xfrm>
          <a:off x="1097915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F22938F2-38BE-49E3-A54A-49CB0C5CBF49}"/>
            </a:ext>
          </a:extLst>
        </xdr:cNvPr>
        <xdr:cNvSpPr/>
      </xdr:nvSpPr>
      <xdr:spPr>
        <a:xfrm>
          <a:off x="11664950" y="1310132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87086</xdr:rowOff>
    </xdr:to>
    <xdr:cxnSp macro="">
      <xdr:nvCxnSpPr>
        <xdr:cNvPr id="254" name="直線コネクタ 253">
          <a:extLst>
            <a:ext uri="{FF2B5EF4-FFF2-40B4-BE49-F238E27FC236}">
              <a16:creationId xmlns:a16="http://schemas.microsoft.com/office/drawing/2014/main" id="{ED9FE301-FEAF-4D25-87D7-45E87B7F8795}"/>
            </a:ext>
          </a:extLst>
        </xdr:cNvPr>
        <xdr:cNvCxnSpPr/>
      </xdr:nvCxnSpPr>
      <xdr:spPr>
        <a:xfrm flipV="1">
          <a:off x="15474950" y="13455650"/>
          <a:ext cx="0" cy="15513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59163</xdr:rowOff>
    </xdr:from>
    <xdr:ext cx="762000" cy="259045"/>
    <xdr:sp macro="" textlink="">
      <xdr:nvSpPr>
        <xdr:cNvPr id="255" name="給与水準   （国との比較）最小値テキスト">
          <a:extLst>
            <a:ext uri="{FF2B5EF4-FFF2-40B4-BE49-F238E27FC236}">
              <a16:creationId xmlns:a16="http://schemas.microsoft.com/office/drawing/2014/main" id="{18BB83CE-EE0C-4B09-B87E-F07BB7178F63}"/>
            </a:ext>
          </a:extLst>
        </xdr:cNvPr>
        <xdr:cNvSpPr txBox="1"/>
      </xdr:nvSpPr>
      <xdr:spPr>
        <a:xfrm>
          <a:off x="15563850" y="14979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87086</xdr:rowOff>
    </xdr:from>
    <xdr:to>
      <xdr:col>81</xdr:col>
      <xdr:colOff>133350</xdr:colOff>
      <xdr:row>89</xdr:row>
      <xdr:rowOff>87086</xdr:rowOff>
    </xdr:to>
    <xdr:cxnSp macro="">
      <xdr:nvCxnSpPr>
        <xdr:cNvPr id="256" name="直線コネクタ 255">
          <a:extLst>
            <a:ext uri="{FF2B5EF4-FFF2-40B4-BE49-F238E27FC236}">
              <a16:creationId xmlns:a16="http://schemas.microsoft.com/office/drawing/2014/main" id="{A59B87AC-B057-4561-A028-F3D25A29F680}"/>
            </a:ext>
          </a:extLst>
        </xdr:cNvPr>
        <xdr:cNvCxnSpPr/>
      </xdr:nvCxnSpPr>
      <xdr:spPr>
        <a:xfrm>
          <a:off x="15405100" y="15007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9AC3DF93-ACD2-4AE2-8D31-E19EA3773469}"/>
            </a:ext>
          </a:extLst>
        </xdr:cNvPr>
        <xdr:cNvSpPr txBox="1"/>
      </xdr:nvSpPr>
      <xdr:spPr>
        <a:xfrm>
          <a:off x="15563850" y="13206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1D119034-3977-4DF5-BA71-AAE3DB916BB6}"/>
            </a:ext>
          </a:extLst>
        </xdr:cNvPr>
        <xdr:cNvCxnSpPr/>
      </xdr:nvCxnSpPr>
      <xdr:spPr>
        <a:xfrm>
          <a:off x="15405100" y="13455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153307</xdr:rowOff>
    </xdr:from>
    <xdr:to>
      <xdr:col>81</xdr:col>
      <xdr:colOff>44450</xdr:colOff>
      <xdr:row>86</xdr:row>
      <xdr:rowOff>170543</xdr:rowOff>
    </xdr:to>
    <xdr:cxnSp macro="">
      <xdr:nvCxnSpPr>
        <xdr:cNvPr id="259" name="直線コネクタ 258">
          <a:extLst>
            <a:ext uri="{FF2B5EF4-FFF2-40B4-BE49-F238E27FC236}">
              <a16:creationId xmlns:a16="http://schemas.microsoft.com/office/drawing/2014/main" id="{4F8ED0F5-7E5C-47AD-9A17-D8D98A2BD42F}"/>
            </a:ext>
          </a:extLst>
        </xdr:cNvPr>
        <xdr:cNvCxnSpPr/>
      </xdr:nvCxnSpPr>
      <xdr:spPr>
        <a:xfrm flipV="1">
          <a:off x="14712950" y="14570347"/>
          <a:ext cx="762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66420</xdr:rowOff>
    </xdr:from>
    <xdr:ext cx="762000" cy="259045"/>
    <xdr:sp macro="" textlink="">
      <xdr:nvSpPr>
        <xdr:cNvPr id="260" name="給与水準   （国との比較）平均値テキスト">
          <a:extLst>
            <a:ext uri="{FF2B5EF4-FFF2-40B4-BE49-F238E27FC236}">
              <a16:creationId xmlns:a16="http://schemas.microsoft.com/office/drawing/2014/main" id="{673F84DD-A590-4B4B-A196-FF23AFCC2B37}"/>
            </a:ext>
          </a:extLst>
        </xdr:cNvPr>
        <xdr:cNvSpPr txBox="1"/>
      </xdr:nvSpPr>
      <xdr:spPr>
        <a:xfrm>
          <a:off x="15563850" y="141481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61" name="フローチャート: 判断 260">
          <a:extLst>
            <a:ext uri="{FF2B5EF4-FFF2-40B4-BE49-F238E27FC236}">
              <a16:creationId xmlns:a16="http://schemas.microsoft.com/office/drawing/2014/main" id="{A98F1517-7B9B-4668-9312-DEEAD3C83F65}"/>
            </a:ext>
          </a:extLst>
        </xdr:cNvPr>
        <xdr:cNvSpPr/>
      </xdr:nvSpPr>
      <xdr:spPr>
        <a:xfrm>
          <a:off x="15427960" y="1429929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170543</xdr:rowOff>
    </xdr:from>
    <xdr:to>
      <xdr:col>77</xdr:col>
      <xdr:colOff>44450</xdr:colOff>
      <xdr:row>86</xdr:row>
      <xdr:rowOff>170543</xdr:rowOff>
    </xdr:to>
    <xdr:cxnSp macro="">
      <xdr:nvCxnSpPr>
        <xdr:cNvPr id="262" name="直線コネクタ 261">
          <a:extLst>
            <a:ext uri="{FF2B5EF4-FFF2-40B4-BE49-F238E27FC236}">
              <a16:creationId xmlns:a16="http://schemas.microsoft.com/office/drawing/2014/main" id="{C634F4A4-40BA-43D1-AA3B-D324B6A75C80}"/>
            </a:ext>
          </a:extLst>
        </xdr:cNvPr>
        <xdr:cNvCxnSpPr/>
      </xdr:nvCxnSpPr>
      <xdr:spPr>
        <a:xfrm>
          <a:off x="13903960" y="14587583"/>
          <a:ext cx="8089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3" name="フローチャート: 判断 262">
          <a:extLst>
            <a:ext uri="{FF2B5EF4-FFF2-40B4-BE49-F238E27FC236}">
              <a16:creationId xmlns:a16="http://schemas.microsoft.com/office/drawing/2014/main" id="{16D0B08B-E98B-430A-9407-B9C0E77FDCB3}"/>
            </a:ext>
          </a:extLst>
        </xdr:cNvPr>
        <xdr:cNvSpPr/>
      </xdr:nvSpPr>
      <xdr:spPr>
        <a:xfrm>
          <a:off x="14665960" y="1435100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4" name="テキスト ボックス 263">
          <a:extLst>
            <a:ext uri="{FF2B5EF4-FFF2-40B4-BE49-F238E27FC236}">
              <a16:creationId xmlns:a16="http://schemas.microsoft.com/office/drawing/2014/main" id="{CF881719-BA9B-4F7D-9B8B-9BB96428437C}"/>
            </a:ext>
          </a:extLst>
        </xdr:cNvPr>
        <xdr:cNvSpPr txBox="1"/>
      </xdr:nvSpPr>
      <xdr:spPr>
        <a:xfrm>
          <a:off x="14370050" y="14123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16329</xdr:rowOff>
    </xdr:to>
    <xdr:cxnSp macro="">
      <xdr:nvCxnSpPr>
        <xdr:cNvPr id="265" name="直線コネクタ 264">
          <a:extLst>
            <a:ext uri="{FF2B5EF4-FFF2-40B4-BE49-F238E27FC236}">
              <a16:creationId xmlns:a16="http://schemas.microsoft.com/office/drawing/2014/main" id="{1C2B5F19-3C0D-4A94-AB6A-DC98B4314C17}"/>
            </a:ext>
          </a:extLst>
        </xdr:cNvPr>
        <xdr:cNvCxnSpPr/>
      </xdr:nvCxnSpPr>
      <xdr:spPr>
        <a:xfrm flipV="1">
          <a:off x="13106400" y="14587583"/>
          <a:ext cx="797560" cy="1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136071</xdr:rowOff>
    </xdr:from>
    <xdr:to>
      <xdr:col>73</xdr:col>
      <xdr:colOff>44450</xdr:colOff>
      <xdr:row>86</xdr:row>
      <xdr:rowOff>66221</xdr:rowOff>
    </xdr:to>
    <xdr:sp macro="" textlink="">
      <xdr:nvSpPr>
        <xdr:cNvPr id="266" name="フローチャート: 判断 265">
          <a:extLst>
            <a:ext uri="{FF2B5EF4-FFF2-40B4-BE49-F238E27FC236}">
              <a16:creationId xmlns:a16="http://schemas.microsoft.com/office/drawing/2014/main" id="{0C89EBBE-9F2C-4497-B2E1-C32F60DD8CAF}"/>
            </a:ext>
          </a:extLst>
        </xdr:cNvPr>
        <xdr:cNvSpPr/>
      </xdr:nvSpPr>
      <xdr:spPr>
        <a:xfrm>
          <a:off x="13868400" y="14385471"/>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76398</xdr:rowOff>
    </xdr:from>
    <xdr:ext cx="762000" cy="259045"/>
    <xdr:sp macro="" textlink="">
      <xdr:nvSpPr>
        <xdr:cNvPr id="267" name="テキスト ボックス 266">
          <a:extLst>
            <a:ext uri="{FF2B5EF4-FFF2-40B4-BE49-F238E27FC236}">
              <a16:creationId xmlns:a16="http://schemas.microsoft.com/office/drawing/2014/main" id="{E5A632F6-BE58-41C0-A10F-618DED14B007}"/>
            </a:ext>
          </a:extLst>
        </xdr:cNvPr>
        <xdr:cNvSpPr txBox="1"/>
      </xdr:nvSpPr>
      <xdr:spPr>
        <a:xfrm>
          <a:off x="13557250" y="14158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16329</xdr:rowOff>
    </xdr:from>
    <xdr:to>
      <xdr:col>68</xdr:col>
      <xdr:colOff>152400</xdr:colOff>
      <xdr:row>87</xdr:row>
      <xdr:rowOff>119743</xdr:rowOff>
    </xdr:to>
    <xdr:cxnSp macro="">
      <xdr:nvCxnSpPr>
        <xdr:cNvPr id="268" name="直線コネクタ 267">
          <a:extLst>
            <a:ext uri="{FF2B5EF4-FFF2-40B4-BE49-F238E27FC236}">
              <a16:creationId xmlns:a16="http://schemas.microsoft.com/office/drawing/2014/main" id="{94B96161-C7F0-4919-B918-C2C55801B8E5}"/>
            </a:ext>
          </a:extLst>
        </xdr:cNvPr>
        <xdr:cNvCxnSpPr/>
      </xdr:nvCxnSpPr>
      <xdr:spPr>
        <a:xfrm flipV="1">
          <a:off x="12293600" y="14601009"/>
          <a:ext cx="8128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136071</xdr:rowOff>
    </xdr:from>
    <xdr:to>
      <xdr:col>68</xdr:col>
      <xdr:colOff>203200</xdr:colOff>
      <xdr:row>86</xdr:row>
      <xdr:rowOff>66221</xdr:rowOff>
    </xdr:to>
    <xdr:sp macro="" textlink="">
      <xdr:nvSpPr>
        <xdr:cNvPr id="269" name="フローチャート: 判断 268">
          <a:extLst>
            <a:ext uri="{FF2B5EF4-FFF2-40B4-BE49-F238E27FC236}">
              <a16:creationId xmlns:a16="http://schemas.microsoft.com/office/drawing/2014/main" id="{5FA2752D-6825-4B2D-AB8D-3025203F72FA}"/>
            </a:ext>
          </a:extLst>
        </xdr:cNvPr>
        <xdr:cNvSpPr/>
      </xdr:nvSpPr>
      <xdr:spPr>
        <a:xfrm>
          <a:off x="13055600" y="14385471"/>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76398</xdr:rowOff>
    </xdr:from>
    <xdr:ext cx="762000" cy="259045"/>
    <xdr:sp macro="" textlink="">
      <xdr:nvSpPr>
        <xdr:cNvPr id="270" name="テキスト ボックス 269">
          <a:extLst>
            <a:ext uri="{FF2B5EF4-FFF2-40B4-BE49-F238E27FC236}">
              <a16:creationId xmlns:a16="http://schemas.microsoft.com/office/drawing/2014/main" id="{D722C311-9FC9-4A36-BAA9-55EEA2EA7F97}"/>
            </a:ext>
          </a:extLst>
        </xdr:cNvPr>
        <xdr:cNvSpPr txBox="1"/>
      </xdr:nvSpPr>
      <xdr:spPr>
        <a:xfrm>
          <a:off x="12763500" y="14158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153307</xdr:rowOff>
    </xdr:from>
    <xdr:to>
      <xdr:col>64</xdr:col>
      <xdr:colOff>152400</xdr:colOff>
      <xdr:row>86</xdr:row>
      <xdr:rowOff>83457</xdr:rowOff>
    </xdr:to>
    <xdr:sp macro="" textlink="">
      <xdr:nvSpPr>
        <xdr:cNvPr id="271" name="フローチャート: 判断 270">
          <a:extLst>
            <a:ext uri="{FF2B5EF4-FFF2-40B4-BE49-F238E27FC236}">
              <a16:creationId xmlns:a16="http://schemas.microsoft.com/office/drawing/2014/main" id="{11F3EA48-E345-4118-8D8B-612764459AB2}"/>
            </a:ext>
          </a:extLst>
        </xdr:cNvPr>
        <xdr:cNvSpPr/>
      </xdr:nvSpPr>
      <xdr:spPr>
        <a:xfrm>
          <a:off x="12242800" y="144027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93634</xdr:rowOff>
    </xdr:from>
    <xdr:ext cx="762000" cy="259045"/>
    <xdr:sp macro="" textlink="">
      <xdr:nvSpPr>
        <xdr:cNvPr id="272" name="テキスト ボックス 271">
          <a:extLst>
            <a:ext uri="{FF2B5EF4-FFF2-40B4-BE49-F238E27FC236}">
              <a16:creationId xmlns:a16="http://schemas.microsoft.com/office/drawing/2014/main" id="{8127A814-9AA8-41CD-B699-39F42B778AF7}"/>
            </a:ext>
          </a:extLst>
        </xdr:cNvPr>
        <xdr:cNvSpPr txBox="1"/>
      </xdr:nvSpPr>
      <xdr:spPr>
        <a:xfrm>
          <a:off x="11950700" y="14175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26678401-CFBA-4E04-9E33-3FDDB30C3105}"/>
            </a:ext>
          </a:extLst>
        </xdr:cNvPr>
        <xdr:cNvSpPr txBox="1"/>
      </xdr:nvSpPr>
      <xdr:spPr>
        <a:xfrm>
          <a:off x="15278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60AE2D4-B02D-4C3F-B06E-1D45A33BCE9D}"/>
            </a:ext>
          </a:extLst>
        </xdr:cNvPr>
        <xdr:cNvSpPr txBox="1"/>
      </xdr:nvSpPr>
      <xdr:spPr>
        <a:xfrm>
          <a:off x="1451610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B909E64B-EF2D-444B-A412-6950F8D6E40E}"/>
            </a:ext>
          </a:extLst>
        </xdr:cNvPr>
        <xdr:cNvSpPr txBox="1"/>
      </xdr:nvSpPr>
      <xdr:spPr>
        <a:xfrm>
          <a:off x="1371473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865337BE-01AC-4D31-B5F0-F1CE8697A5F6}"/>
            </a:ext>
          </a:extLst>
        </xdr:cNvPr>
        <xdr:cNvSpPr txBox="1"/>
      </xdr:nvSpPr>
      <xdr:spPr>
        <a:xfrm>
          <a:off x="129095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FBEC929-1122-480C-8ECC-ACA29188C82B}"/>
            </a:ext>
          </a:extLst>
        </xdr:cNvPr>
        <xdr:cNvSpPr txBox="1"/>
      </xdr:nvSpPr>
      <xdr:spPr>
        <a:xfrm>
          <a:off x="12096750" y="1545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102507</xdr:rowOff>
    </xdr:from>
    <xdr:to>
      <xdr:col>81</xdr:col>
      <xdr:colOff>95250</xdr:colOff>
      <xdr:row>87</xdr:row>
      <xdr:rowOff>32657</xdr:rowOff>
    </xdr:to>
    <xdr:sp macro="" textlink="">
      <xdr:nvSpPr>
        <xdr:cNvPr id="278" name="楕円 277">
          <a:extLst>
            <a:ext uri="{FF2B5EF4-FFF2-40B4-BE49-F238E27FC236}">
              <a16:creationId xmlns:a16="http://schemas.microsoft.com/office/drawing/2014/main" id="{C9C608F8-52B3-4FA8-9106-F9BE2ECFC487}"/>
            </a:ext>
          </a:extLst>
        </xdr:cNvPr>
        <xdr:cNvSpPr/>
      </xdr:nvSpPr>
      <xdr:spPr>
        <a:xfrm>
          <a:off x="15427960" y="145195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74584</xdr:rowOff>
    </xdr:from>
    <xdr:ext cx="762000" cy="259045"/>
    <xdr:sp macro="" textlink="">
      <xdr:nvSpPr>
        <xdr:cNvPr id="279" name="給与水準   （国との比較）該当値テキスト">
          <a:extLst>
            <a:ext uri="{FF2B5EF4-FFF2-40B4-BE49-F238E27FC236}">
              <a16:creationId xmlns:a16="http://schemas.microsoft.com/office/drawing/2014/main" id="{A4567AD3-D2E0-49DA-AABF-FEA48C3F5C4C}"/>
            </a:ext>
          </a:extLst>
        </xdr:cNvPr>
        <xdr:cNvSpPr txBox="1"/>
      </xdr:nvSpPr>
      <xdr:spPr>
        <a:xfrm>
          <a:off x="15563850" y="1449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119743</xdr:rowOff>
    </xdr:from>
    <xdr:to>
      <xdr:col>77</xdr:col>
      <xdr:colOff>95250</xdr:colOff>
      <xdr:row>87</xdr:row>
      <xdr:rowOff>49893</xdr:rowOff>
    </xdr:to>
    <xdr:sp macro="" textlink="">
      <xdr:nvSpPr>
        <xdr:cNvPr id="280" name="楕円 279">
          <a:extLst>
            <a:ext uri="{FF2B5EF4-FFF2-40B4-BE49-F238E27FC236}">
              <a16:creationId xmlns:a16="http://schemas.microsoft.com/office/drawing/2014/main" id="{3F677D3A-46A7-440C-9314-AC68C61781D0}"/>
            </a:ext>
          </a:extLst>
        </xdr:cNvPr>
        <xdr:cNvSpPr/>
      </xdr:nvSpPr>
      <xdr:spPr>
        <a:xfrm>
          <a:off x="14665960" y="1453678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34670</xdr:rowOff>
    </xdr:from>
    <xdr:ext cx="736600" cy="259045"/>
    <xdr:sp macro="" textlink="">
      <xdr:nvSpPr>
        <xdr:cNvPr id="281" name="テキスト ボックス 280">
          <a:extLst>
            <a:ext uri="{FF2B5EF4-FFF2-40B4-BE49-F238E27FC236}">
              <a16:creationId xmlns:a16="http://schemas.microsoft.com/office/drawing/2014/main" id="{5211DB92-2DD7-41F0-88AB-92FB33C436A2}"/>
            </a:ext>
          </a:extLst>
        </xdr:cNvPr>
        <xdr:cNvSpPr txBox="1"/>
      </xdr:nvSpPr>
      <xdr:spPr>
        <a:xfrm>
          <a:off x="14370050" y="14619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119743</xdr:rowOff>
    </xdr:from>
    <xdr:to>
      <xdr:col>73</xdr:col>
      <xdr:colOff>44450</xdr:colOff>
      <xdr:row>87</xdr:row>
      <xdr:rowOff>49893</xdr:rowOff>
    </xdr:to>
    <xdr:sp macro="" textlink="">
      <xdr:nvSpPr>
        <xdr:cNvPr id="282" name="楕円 281">
          <a:extLst>
            <a:ext uri="{FF2B5EF4-FFF2-40B4-BE49-F238E27FC236}">
              <a16:creationId xmlns:a16="http://schemas.microsoft.com/office/drawing/2014/main" id="{8450150C-3719-4E0F-8D85-DF6F785952B3}"/>
            </a:ext>
          </a:extLst>
        </xdr:cNvPr>
        <xdr:cNvSpPr/>
      </xdr:nvSpPr>
      <xdr:spPr>
        <a:xfrm>
          <a:off x="13868400" y="1453678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34670</xdr:rowOff>
    </xdr:from>
    <xdr:ext cx="762000" cy="259045"/>
    <xdr:sp macro="" textlink="">
      <xdr:nvSpPr>
        <xdr:cNvPr id="283" name="テキスト ボックス 282">
          <a:extLst>
            <a:ext uri="{FF2B5EF4-FFF2-40B4-BE49-F238E27FC236}">
              <a16:creationId xmlns:a16="http://schemas.microsoft.com/office/drawing/2014/main" id="{BE49EE2E-14C0-498F-BFC8-2537EE16EC5E}"/>
            </a:ext>
          </a:extLst>
        </xdr:cNvPr>
        <xdr:cNvSpPr txBox="1"/>
      </xdr:nvSpPr>
      <xdr:spPr>
        <a:xfrm>
          <a:off x="13557250" y="14619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136979</xdr:rowOff>
    </xdr:from>
    <xdr:to>
      <xdr:col>68</xdr:col>
      <xdr:colOff>203200</xdr:colOff>
      <xdr:row>87</xdr:row>
      <xdr:rowOff>67129</xdr:rowOff>
    </xdr:to>
    <xdr:sp macro="" textlink="">
      <xdr:nvSpPr>
        <xdr:cNvPr id="284" name="楕円 283">
          <a:extLst>
            <a:ext uri="{FF2B5EF4-FFF2-40B4-BE49-F238E27FC236}">
              <a16:creationId xmlns:a16="http://schemas.microsoft.com/office/drawing/2014/main" id="{4CED1D6A-DB7D-45CD-A836-D7D10A7AD130}"/>
            </a:ext>
          </a:extLst>
        </xdr:cNvPr>
        <xdr:cNvSpPr/>
      </xdr:nvSpPr>
      <xdr:spPr>
        <a:xfrm>
          <a:off x="13055600" y="14554019"/>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51906</xdr:rowOff>
    </xdr:from>
    <xdr:ext cx="762000" cy="259045"/>
    <xdr:sp macro="" textlink="">
      <xdr:nvSpPr>
        <xdr:cNvPr id="285" name="テキスト ボックス 284">
          <a:extLst>
            <a:ext uri="{FF2B5EF4-FFF2-40B4-BE49-F238E27FC236}">
              <a16:creationId xmlns:a16="http://schemas.microsoft.com/office/drawing/2014/main" id="{0059DC49-BC2D-4685-B5CE-427414B93FA2}"/>
            </a:ext>
          </a:extLst>
        </xdr:cNvPr>
        <xdr:cNvSpPr txBox="1"/>
      </xdr:nvSpPr>
      <xdr:spPr>
        <a:xfrm>
          <a:off x="12763500" y="1463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68943</xdr:rowOff>
    </xdr:from>
    <xdr:to>
      <xdr:col>64</xdr:col>
      <xdr:colOff>152400</xdr:colOff>
      <xdr:row>87</xdr:row>
      <xdr:rowOff>170543</xdr:rowOff>
    </xdr:to>
    <xdr:sp macro="" textlink="">
      <xdr:nvSpPr>
        <xdr:cNvPr id="286" name="楕円 285">
          <a:extLst>
            <a:ext uri="{FF2B5EF4-FFF2-40B4-BE49-F238E27FC236}">
              <a16:creationId xmlns:a16="http://schemas.microsoft.com/office/drawing/2014/main" id="{C76CDA13-64D3-4D90-9011-47D0C2E5FD4B}"/>
            </a:ext>
          </a:extLst>
        </xdr:cNvPr>
        <xdr:cNvSpPr/>
      </xdr:nvSpPr>
      <xdr:spPr>
        <a:xfrm>
          <a:off x="122428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155320</xdr:rowOff>
    </xdr:from>
    <xdr:ext cx="762000" cy="259045"/>
    <xdr:sp macro="" textlink="">
      <xdr:nvSpPr>
        <xdr:cNvPr id="287" name="テキスト ボックス 286">
          <a:extLst>
            <a:ext uri="{FF2B5EF4-FFF2-40B4-BE49-F238E27FC236}">
              <a16:creationId xmlns:a16="http://schemas.microsoft.com/office/drawing/2014/main" id="{086F0DDA-86AA-460C-A2E5-B6BA9069124B}"/>
            </a:ext>
          </a:extLst>
        </xdr:cNvPr>
        <xdr:cNvSpPr txBox="1"/>
      </xdr:nvSpPr>
      <xdr:spPr>
        <a:xfrm>
          <a:off x="11950700" y="14740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6B236E7E-640F-4577-940E-7ABB67AD71DF}"/>
            </a:ext>
          </a:extLst>
        </xdr:cNvPr>
        <xdr:cNvSpPr/>
      </xdr:nvSpPr>
      <xdr:spPr>
        <a:xfrm>
          <a:off x="11664950" y="863219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4DF165B0-5DDA-4025-8961-A0D100FC5717}"/>
            </a:ext>
          </a:extLst>
        </xdr:cNvPr>
        <xdr:cNvSpPr txBox="1"/>
      </xdr:nvSpPr>
      <xdr:spPr>
        <a:xfrm>
          <a:off x="12146152" y="898652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C298D9D-E650-4B1C-B071-6B9BFA0F622C}"/>
            </a:ext>
          </a:extLst>
        </xdr:cNvPr>
        <xdr:cNvSpPr txBox="1"/>
      </xdr:nvSpPr>
      <xdr:spPr>
        <a:xfrm>
          <a:off x="14307949" y="896112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7B68DAE6-9BE3-4A6C-8A3B-7B83752DECC7}"/>
            </a:ext>
          </a:extLst>
        </xdr:cNvPr>
        <xdr:cNvSpPr/>
      </xdr:nvSpPr>
      <xdr:spPr>
        <a:xfrm>
          <a:off x="16351250" y="888238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9A2AB135-AD8F-400E-8EBE-46E66DAD6E98}"/>
            </a:ext>
          </a:extLst>
        </xdr:cNvPr>
        <xdr:cNvSpPr/>
      </xdr:nvSpPr>
      <xdr:spPr>
        <a:xfrm>
          <a:off x="16351250" y="906526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1E425808-3607-4B65-8A45-5178190763D0}"/>
            </a:ext>
          </a:extLst>
        </xdr:cNvPr>
        <xdr:cNvSpPr/>
      </xdr:nvSpPr>
      <xdr:spPr>
        <a:xfrm>
          <a:off x="1784985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2AABE8E6-812A-4A69-B6C6-FE2240D8E9F6}"/>
            </a:ext>
          </a:extLst>
        </xdr:cNvPr>
        <xdr:cNvSpPr/>
      </xdr:nvSpPr>
      <xdr:spPr>
        <a:xfrm>
          <a:off x="1784985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F64C9CD2-E081-45DB-96AD-87C996E5F40C}"/>
            </a:ext>
          </a:extLst>
        </xdr:cNvPr>
        <xdr:cNvSpPr/>
      </xdr:nvSpPr>
      <xdr:spPr>
        <a:xfrm>
          <a:off x="19177000" y="888238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1CD3B397-47B0-435E-8F92-71E70D41D3FA}"/>
            </a:ext>
          </a:extLst>
        </xdr:cNvPr>
        <xdr:cNvSpPr/>
      </xdr:nvSpPr>
      <xdr:spPr>
        <a:xfrm>
          <a:off x="19177000" y="9065260"/>
          <a:ext cx="11557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C08ADC17-C36B-4C63-851D-B64DBD70FF4E}"/>
            </a:ext>
          </a:extLst>
        </xdr:cNvPr>
        <xdr:cNvSpPr/>
      </xdr:nvSpPr>
      <xdr:spPr>
        <a:xfrm>
          <a:off x="11664950" y="9378950"/>
          <a:ext cx="4622800" cy="235585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7D7DDFFB-34C0-4D21-81FB-4C296F6675EE}"/>
            </a:ext>
          </a:extLst>
        </xdr:cNvPr>
        <xdr:cNvSpPr/>
      </xdr:nvSpPr>
      <xdr:spPr>
        <a:xfrm>
          <a:off x="16459200" y="9378950"/>
          <a:ext cx="5480050"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92CBDAB8-0F55-4A96-9324-C05A5AB4C2E3}"/>
            </a:ext>
          </a:extLst>
        </xdr:cNvPr>
        <xdr:cNvSpPr/>
      </xdr:nvSpPr>
      <xdr:spPr>
        <a:xfrm>
          <a:off x="16459200" y="937895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E9450BBA-FB1C-4171-B86C-AB4150849349}"/>
            </a:ext>
          </a:extLst>
        </xdr:cNvPr>
        <xdr:cNvSpPr txBox="1"/>
      </xdr:nvSpPr>
      <xdr:spPr>
        <a:xfrm>
          <a:off x="16570960" y="968883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第４次職員定員適正化計画により職員数の適正化を図っているが、平成３１年４月の中核市移行に伴い、増加する事務事業の必要職員の配置を平成２９年度から行っているため、前年度と比べ０．１３人増の６．７６人となり類似団体平均を上回った。</a:t>
          </a:r>
        </a:p>
        <a:p>
          <a:r>
            <a:rPr kumimoji="1" lang="ja-JP" altLang="en-US" sz="1300">
              <a:latin typeface="ＭＳ Ｐゴシック" panose="020B0600070205080204" pitchFamily="50" charset="-128"/>
              <a:ea typeface="ＭＳ Ｐゴシック" panose="020B0600070205080204" pitchFamily="50" charset="-128"/>
            </a:rPr>
            <a:t>今後も事務事業の負担に対して適正な職員配置の推進を図る。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F95BC800-6AA7-4454-BFBC-9119248ACD2C}"/>
            </a:ext>
          </a:extLst>
        </xdr:cNvPr>
        <xdr:cNvSpPr txBox="1"/>
      </xdr:nvSpPr>
      <xdr:spPr>
        <a:xfrm>
          <a:off x="11626850" y="9192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98066AAF-4007-4BD0-8356-8E2FBFC269CF}"/>
            </a:ext>
          </a:extLst>
        </xdr:cNvPr>
        <xdr:cNvCxnSpPr/>
      </xdr:nvCxnSpPr>
      <xdr:spPr>
        <a:xfrm>
          <a:off x="11664950" y="1173480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6E9C367A-5FF7-4665-A073-047F53A591C9}"/>
            </a:ext>
          </a:extLst>
        </xdr:cNvPr>
        <xdr:cNvSpPr txBox="1"/>
      </xdr:nvSpPr>
      <xdr:spPr>
        <a:xfrm>
          <a:off x="10979150" y="1159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51D473FB-F082-4AD3-B52B-2E0B3BD4A92C}"/>
            </a:ext>
          </a:extLst>
        </xdr:cNvPr>
        <xdr:cNvCxnSpPr/>
      </xdr:nvCxnSpPr>
      <xdr:spPr>
        <a:xfrm>
          <a:off x="11664950" y="1134406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9962ADA3-01F6-470B-907E-DEF04ADFCF93}"/>
            </a:ext>
          </a:extLst>
        </xdr:cNvPr>
        <xdr:cNvSpPr txBox="1"/>
      </xdr:nvSpPr>
      <xdr:spPr>
        <a:xfrm>
          <a:off x="10979150" y="11205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BB9A1F9E-C775-4CA4-8BDD-1C0951DF2768}"/>
            </a:ext>
          </a:extLst>
        </xdr:cNvPr>
        <xdr:cNvCxnSpPr/>
      </xdr:nvCxnSpPr>
      <xdr:spPr>
        <a:xfrm>
          <a:off x="11664950" y="1094951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AD5039F4-E304-4836-AB7B-53731D2E14C5}"/>
            </a:ext>
          </a:extLst>
        </xdr:cNvPr>
        <xdr:cNvSpPr txBox="1"/>
      </xdr:nvSpPr>
      <xdr:spPr>
        <a:xfrm>
          <a:off x="10979150" y="10811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140BD32A-BFB9-4C70-B01B-557F32D1A757}"/>
            </a:ext>
          </a:extLst>
        </xdr:cNvPr>
        <xdr:cNvCxnSpPr/>
      </xdr:nvCxnSpPr>
      <xdr:spPr>
        <a:xfrm>
          <a:off x="11664950" y="105587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EAA154E7-6A6F-4555-A17E-B8B926F421F9}"/>
            </a:ext>
          </a:extLst>
        </xdr:cNvPr>
        <xdr:cNvSpPr txBox="1"/>
      </xdr:nvSpPr>
      <xdr:spPr>
        <a:xfrm>
          <a:off x="1097915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E6F0106-AF16-449E-9592-C35DEE0F9E08}"/>
            </a:ext>
          </a:extLst>
        </xdr:cNvPr>
        <xdr:cNvCxnSpPr/>
      </xdr:nvCxnSpPr>
      <xdr:spPr>
        <a:xfrm>
          <a:off x="11664950" y="1016423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46328CF8-94B1-4044-9DB6-D330914BA49F}"/>
            </a:ext>
          </a:extLst>
        </xdr:cNvPr>
        <xdr:cNvSpPr txBox="1"/>
      </xdr:nvSpPr>
      <xdr:spPr>
        <a:xfrm>
          <a:off x="10979150" y="1002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BF35C7C5-AFA9-4313-A882-46B3D79AD0AB}"/>
            </a:ext>
          </a:extLst>
        </xdr:cNvPr>
        <xdr:cNvCxnSpPr/>
      </xdr:nvCxnSpPr>
      <xdr:spPr>
        <a:xfrm>
          <a:off x="11664950" y="976968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E2ABB790-0D68-461A-8AA7-5C929D0CAB9F}"/>
            </a:ext>
          </a:extLst>
        </xdr:cNvPr>
        <xdr:cNvSpPr txBox="1"/>
      </xdr:nvSpPr>
      <xdr:spPr>
        <a:xfrm>
          <a:off x="10979150" y="96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28FE102C-0734-489F-8994-09E66C3D3838}"/>
            </a:ext>
          </a:extLst>
        </xdr:cNvPr>
        <xdr:cNvCxnSpPr/>
      </xdr:nvCxnSpPr>
      <xdr:spPr>
        <a:xfrm>
          <a:off x="11664950" y="93789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52F41175-9C59-4A5E-9127-BA9813A46F84}"/>
            </a:ext>
          </a:extLst>
        </xdr:cNvPr>
        <xdr:cNvSpPr txBox="1"/>
      </xdr:nvSpPr>
      <xdr:spPr>
        <a:xfrm>
          <a:off x="1097915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6E15F0B5-32B8-4585-A74B-154216DE6A47}"/>
            </a:ext>
          </a:extLst>
        </xdr:cNvPr>
        <xdr:cNvSpPr/>
      </xdr:nvSpPr>
      <xdr:spPr>
        <a:xfrm>
          <a:off x="11664950" y="9378950"/>
          <a:ext cx="4622800" cy="23558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161713</xdr:rowOff>
    </xdr:from>
    <xdr:to>
      <xdr:col>81</xdr:col>
      <xdr:colOff>44450</xdr:colOff>
      <xdr:row>67</xdr:row>
      <xdr:rowOff>15663</xdr:rowOff>
    </xdr:to>
    <xdr:cxnSp macro="">
      <xdr:nvCxnSpPr>
        <xdr:cNvPr id="317" name="直線コネクタ 316">
          <a:extLst>
            <a:ext uri="{FF2B5EF4-FFF2-40B4-BE49-F238E27FC236}">
              <a16:creationId xmlns:a16="http://schemas.microsoft.com/office/drawing/2014/main" id="{E107516F-3FB6-4A9B-9A28-17756D98EA3D}"/>
            </a:ext>
          </a:extLst>
        </xdr:cNvPr>
        <xdr:cNvCxnSpPr/>
      </xdr:nvCxnSpPr>
      <xdr:spPr>
        <a:xfrm flipV="1">
          <a:off x="15474950" y="9717193"/>
          <a:ext cx="0" cy="15303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159190</xdr:rowOff>
    </xdr:from>
    <xdr:ext cx="762000" cy="259045"/>
    <xdr:sp macro="" textlink="">
      <xdr:nvSpPr>
        <xdr:cNvPr id="318" name="定員管理の状況最小値テキスト">
          <a:extLst>
            <a:ext uri="{FF2B5EF4-FFF2-40B4-BE49-F238E27FC236}">
              <a16:creationId xmlns:a16="http://schemas.microsoft.com/office/drawing/2014/main" id="{6C15DBDD-D71D-4D61-BFB7-F237250088CF}"/>
            </a:ext>
          </a:extLst>
        </xdr:cNvPr>
        <xdr:cNvSpPr txBox="1"/>
      </xdr:nvSpPr>
      <xdr:spPr>
        <a:xfrm>
          <a:off x="15563850" y="11223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15663</xdr:rowOff>
    </xdr:from>
    <xdr:to>
      <xdr:col>81</xdr:col>
      <xdr:colOff>133350</xdr:colOff>
      <xdr:row>67</xdr:row>
      <xdr:rowOff>15663</xdr:rowOff>
    </xdr:to>
    <xdr:cxnSp macro="">
      <xdr:nvCxnSpPr>
        <xdr:cNvPr id="319" name="直線コネクタ 318">
          <a:extLst>
            <a:ext uri="{FF2B5EF4-FFF2-40B4-BE49-F238E27FC236}">
              <a16:creationId xmlns:a16="http://schemas.microsoft.com/office/drawing/2014/main" id="{DACB91C5-BEEF-48A2-8753-754DBA040DE5}"/>
            </a:ext>
          </a:extLst>
        </xdr:cNvPr>
        <xdr:cNvCxnSpPr/>
      </xdr:nvCxnSpPr>
      <xdr:spPr>
        <a:xfrm>
          <a:off x="15405100" y="112475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76640</xdr:rowOff>
    </xdr:from>
    <xdr:ext cx="762000" cy="259045"/>
    <xdr:sp macro="" textlink="">
      <xdr:nvSpPr>
        <xdr:cNvPr id="320" name="定員管理の状況最大値テキスト">
          <a:extLst>
            <a:ext uri="{FF2B5EF4-FFF2-40B4-BE49-F238E27FC236}">
              <a16:creationId xmlns:a16="http://schemas.microsoft.com/office/drawing/2014/main" id="{31C8FA03-BB57-453E-B28D-BC3EDBE805F6}"/>
            </a:ext>
          </a:extLst>
        </xdr:cNvPr>
        <xdr:cNvSpPr txBox="1"/>
      </xdr:nvSpPr>
      <xdr:spPr>
        <a:xfrm>
          <a:off x="15563850" y="9464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161713</xdr:rowOff>
    </xdr:from>
    <xdr:to>
      <xdr:col>81</xdr:col>
      <xdr:colOff>133350</xdr:colOff>
      <xdr:row>57</xdr:row>
      <xdr:rowOff>161713</xdr:rowOff>
    </xdr:to>
    <xdr:cxnSp macro="">
      <xdr:nvCxnSpPr>
        <xdr:cNvPr id="321" name="直線コネクタ 320">
          <a:extLst>
            <a:ext uri="{FF2B5EF4-FFF2-40B4-BE49-F238E27FC236}">
              <a16:creationId xmlns:a16="http://schemas.microsoft.com/office/drawing/2014/main" id="{934DFC99-9A41-4F34-A3D4-BB595BD9B311}"/>
            </a:ext>
          </a:extLst>
        </xdr:cNvPr>
        <xdr:cNvCxnSpPr/>
      </xdr:nvCxnSpPr>
      <xdr:spPr>
        <a:xfrm>
          <a:off x="15405100" y="97171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16298</xdr:rowOff>
    </xdr:from>
    <xdr:to>
      <xdr:col>81</xdr:col>
      <xdr:colOff>44450</xdr:colOff>
      <xdr:row>62</xdr:row>
      <xdr:rowOff>68580</xdr:rowOff>
    </xdr:to>
    <xdr:cxnSp macro="">
      <xdr:nvCxnSpPr>
        <xdr:cNvPr id="322" name="直線コネクタ 321">
          <a:extLst>
            <a:ext uri="{FF2B5EF4-FFF2-40B4-BE49-F238E27FC236}">
              <a16:creationId xmlns:a16="http://schemas.microsoft.com/office/drawing/2014/main" id="{CBA90D36-0AE2-4277-9E76-9EB0416E6576}"/>
            </a:ext>
          </a:extLst>
        </xdr:cNvPr>
        <xdr:cNvCxnSpPr/>
      </xdr:nvCxnSpPr>
      <xdr:spPr>
        <a:xfrm>
          <a:off x="14712950" y="10409978"/>
          <a:ext cx="762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85107</xdr:rowOff>
    </xdr:from>
    <xdr:ext cx="762000" cy="259045"/>
    <xdr:sp macro="" textlink="">
      <xdr:nvSpPr>
        <xdr:cNvPr id="323" name="定員管理の状況平均値テキスト">
          <a:extLst>
            <a:ext uri="{FF2B5EF4-FFF2-40B4-BE49-F238E27FC236}">
              <a16:creationId xmlns:a16="http://schemas.microsoft.com/office/drawing/2014/main" id="{0C8F25BD-B998-4DFE-97C8-89BEA60701E9}"/>
            </a:ext>
          </a:extLst>
        </xdr:cNvPr>
        <xdr:cNvSpPr txBox="1"/>
      </xdr:nvSpPr>
      <xdr:spPr>
        <a:xfrm>
          <a:off x="15563850" y="101435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68580</xdr:rowOff>
    </xdr:from>
    <xdr:to>
      <xdr:col>81</xdr:col>
      <xdr:colOff>95250</xdr:colOff>
      <xdr:row>61</xdr:row>
      <xdr:rowOff>170180</xdr:rowOff>
    </xdr:to>
    <xdr:sp macro="" textlink="">
      <xdr:nvSpPr>
        <xdr:cNvPr id="324" name="フローチャート: 判断 323">
          <a:extLst>
            <a:ext uri="{FF2B5EF4-FFF2-40B4-BE49-F238E27FC236}">
              <a16:creationId xmlns:a16="http://schemas.microsoft.com/office/drawing/2014/main" id="{33F2C985-136D-4BAE-A40E-3E5A098EC731}"/>
            </a:ext>
          </a:extLst>
        </xdr:cNvPr>
        <xdr:cNvSpPr/>
      </xdr:nvSpPr>
      <xdr:spPr>
        <a:xfrm>
          <a:off x="15427960" y="102946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212</xdr:rowOff>
    </xdr:from>
    <xdr:to>
      <xdr:col>77</xdr:col>
      <xdr:colOff>44450</xdr:colOff>
      <xdr:row>62</xdr:row>
      <xdr:rowOff>16298</xdr:rowOff>
    </xdr:to>
    <xdr:cxnSp macro="">
      <xdr:nvCxnSpPr>
        <xdr:cNvPr id="325" name="直線コネクタ 324">
          <a:extLst>
            <a:ext uri="{FF2B5EF4-FFF2-40B4-BE49-F238E27FC236}">
              <a16:creationId xmlns:a16="http://schemas.microsoft.com/office/drawing/2014/main" id="{73EE1B48-0ED9-4E6D-9F54-8025D91ED115}"/>
            </a:ext>
          </a:extLst>
        </xdr:cNvPr>
        <xdr:cNvCxnSpPr/>
      </xdr:nvCxnSpPr>
      <xdr:spPr>
        <a:xfrm>
          <a:off x="13903960" y="10393892"/>
          <a:ext cx="80899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48471</xdr:rowOff>
    </xdr:from>
    <xdr:to>
      <xdr:col>77</xdr:col>
      <xdr:colOff>95250</xdr:colOff>
      <xdr:row>61</xdr:row>
      <xdr:rowOff>150071</xdr:rowOff>
    </xdr:to>
    <xdr:sp macro="" textlink="">
      <xdr:nvSpPr>
        <xdr:cNvPr id="326" name="フローチャート: 判断 325">
          <a:extLst>
            <a:ext uri="{FF2B5EF4-FFF2-40B4-BE49-F238E27FC236}">
              <a16:creationId xmlns:a16="http://schemas.microsoft.com/office/drawing/2014/main" id="{59991DAC-02A7-40FA-A5EC-2E4EAF3CD5E3}"/>
            </a:ext>
          </a:extLst>
        </xdr:cNvPr>
        <xdr:cNvSpPr/>
      </xdr:nvSpPr>
      <xdr:spPr>
        <a:xfrm>
          <a:off x="14665960" y="10274511"/>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160248</xdr:rowOff>
    </xdr:from>
    <xdr:ext cx="736600" cy="259045"/>
    <xdr:sp macro="" textlink="">
      <xdr:nvSpPr>
        <xdr:cNvPr id="327" name="テキスト ボックス 326">
          <a:extLst>
            <a:ext uri="{FF2B5EF4-FFF2-40B4-BE49-F238E27FC236}">
              <a16:creationId xmlns:a16="http://schemas.microsoft.com/office/drawing/2014/main" id="{E64C508A-08E6-43FE-B047-5C554177F14C}"/>
            </a:ext>
          </a:extLst>
        </xdr:cNvPr>
        <xdr:cNvSpPr txBox="1"/>
      </xdr:nvSpPr>
      <xdr:spPr>
        <a:xfrm>
          <a:off x="14370050" y="10051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159596</xdr:rowOff>
    </xdr:from>
    <xdr:to>
      <xdr:col>72</xdr:col>
      <xdr:colOff>203200</xdr:colOff>
      <xdr:row>62</xdr:row>
      <xdr:rowOff>212</xdr:rowOff>
    </xdr:to>
    <xdr:cxnSp macro="">
      <xdr:nvCxnSpPr>
        <xdr:cNvPr id="328" name="直線コネクタ 327">
          <a:extLst>
            <a:ext uri="{FF2B5EF4-FFF2-40B4-BE49-F238E27FC236}">
              <a16:creationId xmlns:a16="http://schemas.microsoft.com/office/drawing/2014/main" id="{B5792F8D-E25B-4BB7-B72C-83014D5AFAC8}"/>
            </a:ext>
          </a:extLst>
        </xdr:cNvPr>
        <xdr:cNvCxnSpPr/>
      </xdr:nvCxnSpPr>
      <xdr:spPr>
        <a:xfrm>
          <a:off x="13106400" y="10385636"/>
          <a:ext cx="79756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32385</xdr:rowOff>
    </xdr:from>
    <xdr:to>
      <xdr:col>73</xdr:col>
      <xdr:colOff>44450</xdr:colOff>
      <xdr:row>61</xdr:row>
      <xdr:rowOff>133985</xdr:rowOff>
    </xdr:to>
    <xdr:sp macro="" textlink="">
      <xdr:nvSpPr>
        <xdr:cNvPr id="329" name="フローチャート: 判断 328">
          <a:extLst>
            <a:ext uri="{FF2B5EF4-FFF2-40B4-BE49-F238E27FC236}">
              <a16:creationId xmlns:a16="http://schemas.microsoft.com/office/drawing/2014/main" id="{8B960DE9-6517-4E37-8E3E-DE8B8A904416}"/>
            </a:ext>
          </a:extLst>
        </xdr:cNvPr>
        <xdr:cNvSpPr/>
      </xdr:nvSpPr>
      <xdr:spPr>
        <a:xfrm>
          <a:off x="13868400" y="102584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144162</xdr:rowOff>
    </xdr:from>
    <xdr:ext cx="762000" cy="259045"/>
    <xdr:sp macro="" textlink="">
      <xdr:nvSpPr>
        <xdr:cNvPr id="330" name="テキスト ボックス 329">
          <a:extLst>
            <a:ext uri="{FF2B5EF4-FFF2-40B4-BE49-F238E27FC236}">
              <a16:creationId xmlns:a16="http://schemas.microsoft.com/office/drawing/2014/main" id="{0DB1E8E7-08EE-4C59-91EC-D924B1BF7C1F}"/>
            </a:ext>
          </a:extLst>
        </xdr:cNvPr>
        <xdr:cNvSpPr txBox="1"/>
      </xdr:nvSpPr>
      <xdr:spPr>
        <a:xfrm>
          <a:off x="13557250" y="10034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119380</xdr:rowOff>
    </xdr:from>
    <xdr:to>
      <xdr:col>68</xdr:col>
      <xdr:colOff>152400</xdr:colOff>
      <xdr:row>61</xdr:row>
      <xdr:rowOff>159596</xdr:rowOff>
    </xdr:to>
    <xdr:cxnSp macro="">
      <xdr:nvCxnSpPr>
        <xdr:cNvPr id="331" name="直線コネクタ 330">
          <a:extLst>
            <a:ext uri="{FF2B5EF4-FFF2-40B4-BE49-F238E27FC236}">
              <a16:creationId xmlns:a16="http://schemas.microsoft.com/office/drawing/2014/main" id="{0508EA74-DD80-47FC-8AAA-CAF9CC6B496F}"/>
            </a:ext>
          </a:extLst>
        </xdr:cNvPr>
        <xdr:cNvCxnSpPr/>
      </xdr:nvCxnSpPr>
      <xdr:spPr>
        <a:xfrm>
          <a:off x="12293600" y="10345420"/>
          <a:ext cx="8128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12277</xdr:rowOff>
    </xdr:from>
    <xdr:to>
      <xdr:col>68</xdr:col>
      <xdr:colOff>203200</xdr:colOff>
      <xdr:row>61</xdr:row>
      <xdr:rowOff>113877</xdr:rowOff>
    </xdr:to>
    <xdr:sp macro="" textlink="">
      <xdr:nvSpPr>
        <xdr:cNvPr id="332" name="フローチャート: 判断 331">
          <a:extLst>
            <a:ext uri="{FF2B5EF4-FFF2-40B4-BE49-F238E27FC236}">
              <a16:creationId xmlns:a16="http://schemas.microsoft.com/office/drawing/2014/main" id="{6E16DA38-5287-407E-8034-76CE9EF58140}"/>
            </a:ext>
          </a:extLst>
        </xdr:cNvPr>
        <xdr:cNvSpPr/>
      </xdr:nvSpPr>
      <xdr:spPr>
        <a:xfrm>
          <a:off x="13055600" y="10238317"/>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124054</xdr:rowOff>
    </xdr:from>
    <xdr:ext cx="762000" cy="259045"/>
    <xdr:sp macro="" textlink="">
      <xdr:nvSpPr>
        <xdr:cNvPr id="333" name="テキスト ボックス 332">
          <a:extLst>
            <a:ext uri="{FF2B5EF4-FFF2-40B4-BE49-F238E27FC236}">
              <a16:creationId xmlns:a16="http://schemas.microsoft.com/office/drawing/2014/main" id="{3C76A838-1357-4196-897D-91D3ED822840}"/>
            </a:ext>
          </a:extLst>
        </xdr:cNvPr>
        <xdr:cNvSpPr txBox="1"/>
      </xdr:nvSpPr>
      <xdr:spPr>
        <a:xfrm>
          <a:off x="12763500" y="10014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8255</xdr:rowOff>
    </xdr:from>
    <xdr:to>
      <xdr:col>64</xdr:col>
      <xdr:colOff>152400</xdr:colOff>
      <xdr:row>61</xdr:row>
      <xdr:rowOff>109855</xdr:rowOff>
    </xdr:to>
    <xdr:sp macro="" textlink="">
      <xdr:nvSpPr>
        <xdr:cNvPr id="334" name="フローチャート: 判断 333">
          <a:extLst>
            <a:ext uri="{FF2B5EF4-FFF2-40B4-BE49-F238E27FC236}">
              <a16:creationId xmlns:a16="http://schemas.microsoft.com/office/drawing/2014/main" id="{A7EA6779-B305-4667-9842-4F00E135844D}"/>
            </a:ext>
          </a:extLst>
        </xdr:cNvPr>
        <xdr:cNvSpPr/>
      </xdr:nvSpPr>
      <xdr:spPr>
        <a:xfrm>
          <a:off x="122428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120032</xdr:rowOff>
    </xdr:from>
    <xdr:ext cx="762000" cy="259045"/>
    <xdr:sp macro="" textlink="">
      <xdr:nvSpPr>
        <xdr:cNvPr id="335" name="テキスト ボックス 334">
          <a:extLst>
            <a:ext uri="{FF2B5EF4-FFF2-40B4-BE49-F238E27FC236}">
              <a16:creationId xmlns:a16="http://schemas.microsoft.com/office/drawing/2014/main" id="{D2D40416-D095-48AD-8520-FEA4C78F6DBA}"/>
            </a:ext>
          </a:extLst>
        </xdr:cNvPr>
        <xdr:cNvSpPr txBox="1"/>
      </xdr:nvSpPr>
      <xdr:spPr>
        <a:xfrm>
          <a:off x="11950700" y="1001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40AA513F-A3E1-4CFF-AB80-383762ACF588}"/>
            </a:ext>
          </a:extLst>
        </xdr:cNvPr>
        <xdr:cNvSpPr txBox="1"/>
      </xdr:nvSpPr>
      <xdr:spPr>
        <a:xfrm>
          <a:off x="15278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A2CF2324-C669-47C4-83D7-86D85AFFF95C}"/>
            </a:ext>
          </a:extLst>
        </xdr:cNvPr>
        <xdr:cNvSpPr txBox="1"/>
      </xdr:nvSpPr>
      <xdr:spPr>
        <a:xfrm>
          <a:off x="1451610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6CD0D6D8-FCDD-47B6-8B44-31353321ACEB}"/>
            </a:ext>
          </a:extLst>
        </xdr:cNvPr>
        <xdr:cNvSpPr txBox="1"/>
      </xdr:nvSpPr>
      <xdr:spPr>
        <a:xfrm>
          <a:off x="1371473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689756FD-2C43-406C-99D7-D9C95C75D824}"/>
            </a:ext>
          </a:extLst>
        </xdr:cNvPr>
        <xdr:cNvSpPr txBox="1"/>
      </xdr:nvSpPr>
      <xdr:spPr>
        <a:xfrm>
          <a:off x="129095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1221C7D-62A7-412A-B2CD-C8CA4844CBCE}"/>
            </a:ext>
          </a:extLst>
        </xdr:cNvPr>
        <xdr:cNvSpPr txBox="1"/>
      </xdr:nvSpPr>
      <xdr:spPr>
        <a:xfrm>
          <a:off x="12096750" y="1173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17780</xdr:rowOff>
    </xdr:from>
    <xdr:to>
      <xdr:col>81</xdr:col>
      <xdr:colOff>95250</xdr:colOff>
      <xdr:row>62</xdr:row>
      <xdr:rowOff>119380</xdr:rowOff>
    </xdr:to>
    <xdr:sp macro="" textlink="">
      <xdr:nvSpPr>
        <xdr:cNvPr id="341" name="楕円 340">
          <a:extLst>
            <a:ext uri="{FF2B5EF4-FFF2-40B4-BE49-F238E27FC236}">
              <a16:creationId xmlns:a16="http://schemas.microsoft.com/office/drawing/2014/main" id="{4FDC2E77-84C0-4098-8F33-2570596C5AB7}"/>
            </a:ext>
          </a:extLst>
        </xdr:cNvPr>
        <xdr:cNvSpPr/>
      </xdr:nvSpPr>
      <xdr:spPr>
        <a:xfrm>
          <a:off x="15427960" y="104114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161307</xdr:rowOff>
    </xdr:from>
    <xdr:ext cx="762000" cy="259045"/>
    <xdr:sp macro="" textlink="">
      <xdr:nvSpPr>
        <xdr:cNvPr id="342" name="定員管理の状況該当値テキスト">
          <a:extLst>
            <a:ext uri="{FF2B5EF4-FFF2-40B4-BE49-F238E27FC236}">
              <a16:creationId xmlns:a16="http://schemas.microsoft.com/office/drawing/2014/main" id="{CA423F1A-5A83-4379-A77C-29D62A40793A}"/>
            </a:ext>
          </a:extLst>
        </xdr:cNvPr>
        <xdr:cNvSpPr txBox="1"/>
      </xdr:nvSpPr>
      <xdr:spPr>
        <a:xfrm>
          <a:off x="15563850" y="10387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136948</xdr:rowOff>
    </xdr:from>
    <xdr:to>
      <xdr:col>77</xdr:col>
      <xdr:colOff>95250</xdr:colOff>
      <xdr:row>62</xdr:row>
      <xdr:rowOff>67098</xdr:rowOff>
    </xdr:to>
    <xdr:sp macro="" textlink="">
      <xdr:nvSpPr>
        <xdr:cNvPr id="343" name="楕円 342">
          <a:extLst>
            <a:ext uri="{FF2B5EF4-FFF2-40B4-BE49-F238E27FC236}">
              <a16:creationId xmlns:a16="http://schemas.microsoft.com/office/drawing/2014/main" id="{A9271D1D-E306-4ACD-9546-FFF32DE5A8AA}"/>
            </a:ext>
          </a:extLst>
        </xdr:cNvPr>
        <xdr:cNvSpPr/>
      </xdr:nvSpPr>
      <xdr:spPr>
        <a:xfrm>
          <a:off x="14665960" y="1036298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51875</xdr:rowOff>
    </xdr:from>
    <xdr:ext cx="736600" cy="259045"/>
    <xdr:sp macro="" textlink="">
      <xdr:nvSpPr>
        <xdr:cNvPr id="344" name="テキスト ボックス 343">
          <a:extLst>
            <a:ext uri="{FF2B5EF4-FFF2-40B4-BE49-F238E27FC236}">
              <a16:creationId xmlns:a16="http://schemas.microsoft.com/office/drawing/2014/main" id="{A7E43737-2054-45DA-AA19-0C0124ABE95D}"/>
            </a:ext>
          </a:extLst>
        </xdr:cNvPr>
        <xdr:cNvSpPr txBox="1"/>
      </xdr:nvSpPr>
      <xdr:spPr>
        <a:xfrm>
          <a:off x="14370050" y="10445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120862</xdr:rowOff>
    </xdr:from>
    <xdr:to>
      <xdr:col>73</xdr:col>
      <xdr:colOff>44450</xdr:colOff>
      <xdr:row>62</xdr:row>
      <xdr:rowOff>51012</xdr:rowOff>
    </xdr:to>
    <xdr:sp macro="" textlink="">
      <xdr:nvSpPr>
        <xdr:cNvPr id="345" name="楕円 344">
          <a:extLst>
            <a:ext uri="{FF2B5EF4-FFF2-40B4-BE49-F238E27FC236}">
              <a16:creationId xmlns:a16="http://schemas.microsoft.com/office/drawing/2014/main" id="{B865EEBD-68C5-453B-84E3-5A2F402B78A3}"/>
            </a:ext>
          </a:extLst>
        </xdr:cNvPr>
        <xdr:cNvSpPr/>
      </xdr:nvSpPr>
      <xdr:spPr>
        <a:xfrm>
          <a:off x="13868400" y="10346902"/>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35789</xdr:rowOff>
    </xdr:from>
    <xdr:ext cx="762000" cy="259045"/>
    <xdr:sp macro="" textlink="">
      <xdr:nvSpPr>
        <xdr:cNvPr id="346" name="テキスト ボックス 345">
          <a:extLst>
            <a:ext uri="{FF2B5EF4-FFF2-40B4-BE49-F238E27FC236}">
              <a16:creationId xmlns:a16="http://schemas.microsoft.com/office/drawing/2014/main" id="{2AE42666-3D05-4CAF-B11F-0B6CFDD7C7EF}"/>
            </a:ext>
          </a:extLst>
        </xdr:cNvPr>
        <xdr:cNvSpPr txBox="1"/>
      </xdr:nvSpPr>
      <xdr:spPr>
        <a:xfrm>
          <a:off x="13557250" y="104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108796</xdr:rowOff>
    </xdr:from>
    <xdr:to>
      <xdr:col>68</xdr:col>
      <xdr:colOff>203200</xdr:colOff>
      <xdr:row>62</xdr:row>
      <xdr:rowOff>38946</xdr:rowOff>
    </xdr:to>
    <xdr:sp macro="" textlink="">
      <xdr:nvSpPr>
        <xdr:cNvPr id="347" name="楕円 346">
          <a:extLst>
            <a:ext uri="{FF2B5EF4-FFF2-40B4-BE49-F238E27FC236}">
              <a16:creationId xmlns:a16="http://schemas.microsoft.com/office/drawing/2014/main" id="{9BEB5FB4-B9AD-4FEF-AF9A-D828E53073E5}"/>
            </a:ext>
          </a:extLst>
        </xdr:cNvPr>
        <xdr:cNvSpPr/>
      </xdr:nvSpPr>
      <xdr:spPr>
        <a:xfrm>
          <a:off x="13055600" y="10334836"/>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23723</xdr:rowOff>
    </xdr:from>
    <xdr:ext cx="762000" cy="259045"/>
    <xdr:sp macro="" textlink="">
      <xdr:nvSpPr>
        <xdr:cNvPr id="348" name="テキスト ボックス 347">
          <a:extLst>
            <a:ext uri="{FF2B5EF4-FFF2-40B4-BE49-F238E27FC236}">
              <a16:creationId xmlns:a16="http://schemas.microsoft.com/office/drawing/2014/main" id="{75018795-C04F-4C23-AA85-5978456839F2}"/>
            </a:ext>
          </a:extLst>
        </xdr:cNvPr>
        <xdr:cNvSpPr txBox="1"/>
      </xdr:nvSpPr>
      <xdr:spPr>
        <a:xfrm>
          <a:off x="12763500" y="10417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68580</xdr:rowOff>
    </xdr:from>
    <xdr:to>
      <xdr:col>64</xdr:col>
      <xdr:colOff>152400</xdr:colOff>
      <xdr:row>61</xdr:row>
      <xdr:rowOff>170180</xdr:rowOff>
    </xdr:to>
    <xdr:sp macro="" textlink="">
      <xdr:nvSpPr>
        <xdr:cNvPr id="349" name="楕円 348">
          <a:extLst>
            <a:ext uri="{FF2B5EF4-FFF2-40B4-BE49-F238E27FC236}">
              <a16:creationId xmlns:a16="http://schemas.microsoft.com/office/drawing/2014/main" id="{E34DD66F-B6FE-49F2-A27D-A75AFECA7F10}"/>
            </a:ext>
          </a:extLst>
        </xdr:cNvPr>
        <xdr:cNvSpPr/>
      </xdr:nvSpPr>
      <xdr:spPr>
        <a:xfrm>
          <a:off x="122428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154957</xdr:rowOff>
    </xdr:from>
    <xdr:ext cx="762000" cy="259045"/>
    <xdr:sp macro="" textlink="">
      <xdr:nvSpPr>
        <xdr:cNvPr id="350" name="テキスト ボックス 349">
          <a:extLst>
            <a:ext uri="{FF2B5EF4-FFF2-40B4-BE49-F238E27FC236}">
              <a16:creationId xmlns:a16="http://schemas.microsoft.com/office/drawing/2014/main" id="{3C52432C-D3AA-4823-9C83-88C25233E602}"/>
            </a:ext>
          </a:extLst>
        </xdr:cNvPr>
        <xdr:cNvSpPr txBox="1"/>
      </xdr:nvSpPr>
      <xdr:spPr>
        <a:xfrm>
          <a:off x="119507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C2FA6FCA-9ADC-45CB-99B4-B5DC37E2329E}"/>
            </a:ext>
          </a:extLst>
        </xdr:cNvPr>
        <xdr:cNvSpPr/>
      </xdr:nvSpPr>
      <xdr:spPr>
        <a:xfrm>
          <a:off x="11664950" y="4906010"/>
          <a:ext cx="462280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629B1D7B-06FE-4411-87E0-04BD2C20A795}"/>
            </a:ext>
          </a:extLst>
        </xdr:cNvPr>
        <xdr:cNvSpPr txBox="1"/>
      </xdr:nvSpPr>
      <xdr:spPr>
        <a:xfrm>
          <a:off x="12436924" y="526034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FABD6DAB-EA44-48BA-9FB3-BED23DDA6034}"/>
            </a:ext>
          </a:extLst>
        </xdr:cNvPr>
        <xdr:cNvSpPr txBox="1"/>
      </xdr:nvSpPr>
      <xdr:spPr>
        <a:xfrm>
          <a:off x="14017176" y="523494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567A95A0-3CAF-49F6-8CC6-E03F80958F65}"/>
            </a:ext>
          </a:extLst>
        </xdr:cNvPr>
        <xdr:cNvSpPr/>
      </xdr:nvSpPr>
      <xdr:spPr>
        <a:xfrm>
          <a:off x="16351250" y="515620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49F484F1-88A4-4094-BC72-B20E67544B4D}"/>
            </a:ext>
          </a:extLst>
        </xdr:cNvPr>
        <xdr:cNvSpPr/>
      </xdr:nvSpPr>
      <xdr:spPr>
        <a:xfrm>
          <a:off x="16351250" y="534289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3C98B547-58BB-4136-BD62-3A7DD7407210}"/>
            </a:ext>
          </a:extLst>
        </xdr:cNvPr>
        <xdr:cNvSpPr/>
      </xdr:nvSpPr>
      <xdr:spPr>
        <a:xfrm>
          <a:off x="1784985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E67E7638-AEB9-44C9-B48B-8BB1BBF27196}"/>
            </a:ext>
          </a:extLst>
        </xdr:cNvPr>
        <xdr:cNvSpPr/>
      </xdr:nvSpPr>
      <xdr:spPr>
        <a:xfrm>
          <a:off x="1784985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2A319D9B-B4D5-4392-8DE4-F69F561DCB4D}"/>
            </a:ext>
          </a:extLst>
        </xdr:cNvPr>
        <xdr:cNvSpPr/>
      </xdr:nvSpPr>
      <xdr:spPr>
        <a:xfrm>
          <a:off x="19177000" y="515620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D72A0F8-74B3-493D-9A4C-51F36299C7F4}"/>
            </a:ext>
          </a:extLst>
        </xdr:cNvPr>
        <xdr:cNvSpPr/>
      </xdr:nvSpPr>
      <xdr:spPr>
        <a:xfrm>
          <a:off x="19177000" y="534289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41EC8738-080E-43DD-B6FE-EFBF3B6BF4C4}"/>
            </a:ext>
          </a:extLst>
        </xdr:cNvPr>
        <xdr:cNvSpPr/>
      </xdr:nvSpPr>
      <xdr:spPr>
        <a:xfrm>
          <a:off x="11664950" y="565277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829695F0-8885-4E46-A52D-55C221C1CD89}"/>
            </a:ext>
          </a:extLst>
        </xdr:cNvPr>
        <xdr:cNvSpPr/>
      </xdr:nvSpPr>
      <xdr:spPr>
        <a:xfrm>
          <a:off x="16459200" y="565277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E03E73B1-D5BB-422C-B20D-D53411CC44AB}"/>
            </a:ext>
          </a:extLst>
        </xdr:cNvPr>
        <xdr:cNvSpPr/>
      </xdr:nvSpPr>
      <xdr:spPr>
        <a:xfrm>
          <a:off x="16459200" y="5652770"/>
          <a:ext cx="34671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84DE5920-9A0E-49F4-BEA2-45E6A5D3EE13}"/>
            </a:ext>
          </a:extLst>
        </xdr:cNvPr>
        <xdr:cNvSpPr txBox="1"/>
      </xdr:nvSpPr>
      <xdr:spPr>
        <a:xfrm>
          <a:off x="16570960" y="596265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平成２６年度以降減少傾向であったが、令和４年度は公債費に準ずる債務負担行為支出額の増や臨時財政対策債の減に伴い、前年度と比べ０．２ポイント増加し７．６％となった。</a:t>
          </a:r>
        </a:p>
        <a:p>
          <a:r>
            <a:rPr kumimoji="1" lang="ja-JP" altLang="en-US" sz="1300">
              <a:latin typeface="ＭＳ Ｐゴシック" panose="020B0600070205080204" pitchFamily="50" charset="-128"/>
              <a:ea typeface="ＭＳ Ｐゴシック" panose="020B0600070205080204" pitchFamily="50" charset="-128"/>
            </a:rPr>
            <a:t>今後も地方債の発行に当たっては、交付税措置される有利な起債を活用するとともに、新たな債務負担については、内容を精査することにより財源の確保に努める。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939A8880-7780-493B-B65A-6D445DB8277B}"/>
            </a:ext>
          </a:extLst>
        </xdr:cNvPr>
        <xdr:cNvSpPr txBox="1"/>
      </xdr:nvSpPr>
      <xdr:spPr>
        <a:xfrm>
          <a:off x="11626850" y="54660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BA1351BE-A291-4CB0-84A2-C36012D99459}"/>
            </a:ext>
          </a:extLst>
        </xdr:cNvPr>
        <xdr:cNvCxnSpPr/>
      </xdr:nvCxnSpPr>
      <xdr:spPr>
        <a:xfrm>
          <a:off x="11664950" y="80124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726CACF9-23C1-42AE-A570-CE6D360824F7}"/>
            </a:ext>
          </a:extLst>
        </xdr:cNvPr>
        <xdr:cNvSpPr txBox="1"/>
      </xdr:nvSpPr>
      <xdr:spPr>
        <a:xfrm>
          <a:off x="10979150" y="787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C453EB19-05CF-453E-BA8A-E6AD708632DF}"/>
            </a:ext>
          </a:extLst>
        </xdr:cNvPr>
        <xdr:cNvCxnSpPr/>
      </xdr:nvCxnSpPr>
      <xdr:spPr>
        <a:xfrm>
          <a:off x="11664950" y="7675335"/>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12988FC-3742-4C87-81FD-CDA01743CE40}"/>
            </a:ext>
          </a:extLst>
        </xdr:cNvPr>
        <xdr:cNvSpPr txBox="1"/>
      </xdr:nvSpPr>
      <xdr:spPr>
        <a:xfrm>
          <a:off x="10979150" y="753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8153CB02-F1D3-4F9E-BD3F-E3E1483A1A0B}"/>
            </a:ext>
          </a:extLst>
        </xdr:cNvPr>
        <xdr:cNvCxnSpPr/>
      </xdr:nvCxnSpPr>
      <xdr:spPr>
        <a:xfrm>
          <a:off x="11664950" y="7338242"/>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863705C5-A985-4769-8784-2F5D0097DBE1}"/>
            </a:ext>
          </a:extLst>
        </xdr:cNvPr>
        <xdr:cNvSpPr txBox="1"/>
      </xdr:nvSpPr>
      <xdr:spPr>
        <a:xfrm>
          <a:off x="10979150" y="7199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A83A7C9A-BE69-4CC3-958C-4F1A2BB34025}"/>
            </a:ext>
          </a:extLst>
        </xdr:cNvPr>
        <xdr:cNvCxnSpPr/>
      </xdr:nvCxnSpPr>
      <xdr:spPr>
        <a:xfrm>
          <a:off x="11664950" y="7001147"/>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3CBE6C42-5C27-4AE4-9162-2157DD742917}"/>
            </a:ext>
          </a:extLst>
        </xdr:cNvPr>
        <xdr:cNvSpPr txBox="1"/>
      </xdr:nvSpPr>
      <xdr:spPr>
        <a:xfrm>
          <a:off x="10979150" y="686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5DA8B178-D0A5-4DFF-AA2C-A692FFB3FA1A}"/>
            </a:ext>
          </a:extLst>
        </xdr:cNvPr>
        <xdr:cNvCxnSpPr/>
      </xdr:nvCxnSpPr>
      <xdr:spPr>
        <a:xfrm>
          <a:off x="11664950" y="6664053"/>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724108BC-4EA9-47BF-A49C-9CAF1C7F7EAB}"/>
            </a:ext>
          </a:extLst>
        </xdr:cNvPr>
        <xdr:cNvSpPr txBox="1"/>
      </xdr:nvSpPr>
      <xdr:spPr>
        <a:xfrm>
          <a:off x="10979150" y="652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BEB66208-558A-4F4B-AF96-14ABCD11E687}"/>
            </a:ext>
          </a:extLst>
        </xdr:cNvPr>
        <xdr:cNvCxnSpPr/>
      </xdr:nvCxnSpPr>
      <xdr:spPr>
        <a:xfrm>
          <a:off x="11664950" y="6326958"/>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AED6DB2E-17B4-4318-98D4-E88BEC6FA3CD}"/>
            </a:ext>
          </a:extLst>
        </xdr:cNvPr>
        <xdr:cNvSpPr txBox="1"/>
      </xdr:nvSpPr>
      <xdr:spPr>
        <a:xfrm>
          <a:off x="10979150" y="6188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CFA8303C-993A-48C4-AD79-3FA806BD2BD7}"/>
            </a:ext>
          </a:extLst>
        </xdr:cNvPr>
        <xdr:cNvCxnSpPr/>
      </xdr:nvCxnSpPr>
      <xdr:spPr>
        <a:xfrm>
          <a:off x="11664950" y="5989864"/>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23E68CA3-3C55-4324-B131-7555AAA95E06}"/>
            </a:ext>
          </a:extLst>
        </xdr:cNvPr>
        <xdr:cNvCxnSpPr/>
      </xdr:nvCxnSpPr>
      <xdr:spPr>
        <a:xfrm>
          <a:off x="11664950" y="565277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67789B28-1A14-4E88-B960-21AFDCF1E945}"/>
            </a:ext>
          </a:extLst>
        </xdr:cNvPr>
        <xdr:cNvSpPr/>
      </xdr:nvSpPr>
      <xdr:spPr>
        <a:xfrm>
          <a:off x="11664950" y="565277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46</xdr:row>
      <xdr:rowOff>40519</xdr:rowOff>
    </xdr:to>
    <xdr:cxnSp macro="">
      <xdr:nvCxnSpPr>
        <xdr:cNvPr id="380" name="直線コネクタ 379">
          <a:extLst>
            <a:ext uri="{FF2B5EF4-FFF2-40B4-BE49-F238E27FC236}">
              <a16:creationId xmlns:a16="http://schemas.microsoft.com/office/drawing/2014/main" id="{E614786D-E6E8-47C3-A043-2F112BF0D378}"/>
            </a:ext>
          </a:extLst>
        </xdr:cNvPr>
        <xdr:cNvCxnSpPr/>
      </xdr:nvCxnSpPr>
      <xdr:spPr>
        <a:xfrm flipV="1">
          <a:off x="15474950" y="6181392"/>
          <a:ext cx="0" cy="15705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46</xdr:row>
      <xdr:rowOff>12596</xdr:rowOff>
    </xdr:from>
    <xdr:ext cx="762000" cy="259045"/>
    <xdr:sp macro="" textlink="">
      <xdr:nvSpPr>
        <xdr:cNvPr id="381" name="公債費負担の状況最小値テキスト">
          <a:extLst>
            <a:ext uri="{FF2B5EF4-FFF2-40B4-BE49-F238E27FC236}">
              <a16:creationId xmlns:a16="http://schemas.microsoft.com/office/drawing/2014/main" id="{1D4C9BEF-C856-4236-9CD8-5203A9D7797D}"/>
            </a:ext>
          </a:extLst>
        </xdr:cNvPr>
        <xdr:cNvSpPr txBox="1"/>
      </xdr:nvSpPr>
      <xdr:spPr>
        <a:xfrm>
          <a:off x="15563850" y="77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46</xdr:row>
      <xdr:rowOff>40519</xdr:rowOff>
    </xdr:from>
    <xdr:to>
      <xdr:col>81</xdr:col>
      <xdr:colOff>133350</xdr:colOff>
      <xdr:row>46</xdr:row>
      <xdr:rowOff>40519</xdr:rowOff>
    </xdr:to>
    <xdr:cxnSp macro="">
      <xdr:nvCxnSpPr>
        <xdr:cNvPr id="382" name="直線コネクタ 381">
          <a:extLst>
            <a:ext uri="{FF2B5EF4-FFF2-40B4-BE49-F238E27FC236}">
              <a16:creationId xmlns:a16="http://schemas.microsoft.com/office/drawing/2014/main" id="{EB626CDF-510E-443B-BAA2-1699165DE357}"/>
            </a:ext>
          </a:extLst>
        </xdr:cNvPr>
        <xdr:cNvCxnSpPr/>
      </xdr:nvCxnSpPr>
      <xdr:spPr>
        <a:xfrm>
          <a:off x="15405100" y="77519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3" name="公債費負担の状況最大値テキスト">
          <a:extLst>
            <a:ext uri="{FF2B5EF4-FFF2-40B4-BE49-F238E27FC236}">
              <a16:creationId xmlns:a16="http://schemas.microsoft.com/office/drawing/2014/main" id="{219C3710-8224-4997-8743-F0B743A2D171}"/>
            </a:ext>
          </a:extLst>
        </xdr:cNvPr>
        <xdr:cNvSpPr txBox="1"/>
      </xdr:nvSpPr>
      <xdr:spPr>
        <a:xfrm>
          <a:off x="15563850" y="5928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4" name="直線コネクタ 383">
          <a:extLst>
            <a:ext uri="{FF2B5EF4-FFF2-40B4-BE49-F238E27FC236}">
              <a16:creationId xmlns:a16="http://schemas.microsoft.com/office/drawing/2014/main" id="{18D93B8D-4EFE-4B7D-A9F6-79FA03B845B9}"/>
            </a:ext>
          </a:extLst>
        </xdr:cNvPr>
        <xdr:cNvCxnSpPr/>
      </xdr:nvCxnSpPr>
      <xdr:spPr>
        <a:xfrm>
          <a:off x="15405100" y="61813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117324</xdr:rowOff>
    </xdr:from>
    <xdr:to>
      <xdr:col>81</xdr:col>
      <xdr:colOff>44450</xdr:colOff>
      <xdr:row>42</xdr:row>
      <xdr:rowOff>140305</xdr:rowOff>
    </xdr:to>
    <xdr:cxnSp macro="">
      <xdr:nvCxnSpPr>
        <xdr:cNvPr id="385" name="直線コネクタ 384">
          <a:extLst>
            <a:ext uri="{FF2B5EF4-FFF2-40B4-BE49-F238E27FC236}">
              <a16:creationId xmlns:a16="http://schemas.microsoft.com/office/drawing/2014/main" id="{7376CFA1-7F6F-49EE-844A-13FC514C7D59}"/>
            </a:ext>
          </a:extLst>
        </xdr:cNvPr>
        <xdr:cNvCxnSpPr/>
      </xdr:nvCxnSpPr>
      <xdr:spPr>
        <a:xfrm>
          <a:off x="14712950" y="7158204"/>
          <a:ext cx="762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6" name="公債費負担の状況平均値テキスト">
          <a:extLst>
            <a:ext uri="{FF2B5EF4-FFF2-40B4-BE49-F238E27FC236}">
              <a16:creationId xmlns:a16="http://schemas.microsoft.com/office/drawing/2014/main" id="{2B29522C-9775-453C-A494-8E68C7284214}"/>
            </a:ext>
          </a:extLst>
        </xdr:cNvPr>
        <xdr:cNvSpPr txBox="1"/>
      </xdr:nvSpPr>
      <xdr:spPr>
        <a:xfrm>
          <a:off x="15563850" y="67073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7" name="フローチャート: 判断 386">
          <a:extLst>
            <a:ext uri="{FF2B5EF4-FFF2-40B4-BE49-F238E27FC236}">
              <a16:creationId xmlns:a16="http://schemas.microsoft.com/office/drawing/2014/main" id="{CA899104-30C0-4562-9FAF-635576ECC76B}"/>
            </a:ext>
          </a:extLst>
        </xdr:cNvPr>
        <xdr:cNvSpPr/>
      </xdr:nvSpPr>
      <xdr:spPr>
        <a:xfrm>
          <a:off x="15427960" y="686223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117324</xdr:rowOff>
    </xdr:from>
    <xdr:to>
      <xdr:col>77</xdr:col>
      <xdr:colOff>44450</xdr:colOff>
      <xdr:row>42</xdr:row>
      <xdr:rowOff>140305</xdr:rowOff>
    </xdr:to>
    <xdr:cxnSp macro="">
      <xdr:nvCxnSpPr>
        <xdr:cNvPr id="388" name="直線コネクタ 387">
          <a:extLst>
            <a:ext uri="{FF2B5EF4-FFF2-40B4-BE49-F238E27FC236}">
              <a16:creationId xmlns:a16="http://schemas.microsoft.com/office/drawing/2014/main" id="{2A3250DD-BE3A-4EE9-BFF6-C7CA0F595FCD}"/>
            </a:ext>
          </a:extLst>
        </xdr:cNvPr>
        <xdr:cNvCxnSpPr/>
      </xdr:nvCxnSpPr>
      <xdr:spPr>
        <a:xfrm flipV="1">
          <a:off x="13903960" y="7158204"/>
          <a:ext cx="80899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9" name="フローチャート: 判断 388">
          <a:extLst>
            <a:ext uri="{FF2B5EF4-FFF2-40B4-BE49-F238E27FC236}">
              <a16:creationId xmlns:a16="http://schemas.microsoft.com/office/drawing/2014/main" id="{57F648CC-7DB9-435F-B0D2-D43925C3C8F3}"/>
            </a:ext>
          </a:extLst>
        </xdr:cNvPr>
        <xdr:cNvSpPr/>
      </xdr:nvSpPr>
      <xdr:spPr>
        <a:xfrm>
          <a:off x="14665960" y="686223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90" name="テキスト ボックス 389">
          <a:extLst>
            <a:ext uri="{FF2B5EF4-FFF2-40B4-BE49-F238E27FC236}">
              <a16:creationId xmlns:a16="http://schemas.microsoft.com/office/drawing/2014/main" id="{6981A214-29BF-4CC6-A329-03313A41928D}"/>
            </a:ext>
          </a:extLst>
        </xdr:cNvPr>
        <xdr:cNvSpPr txBox="1"/>
      </xdr:nvSpPr>
      <xdr:spPr>
        <a:xfrm>
          <a:off x="14370050" y="6634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140305</xdr:rowOff>
    </xdr:from>
    <xdr:to>
      <xdr:col>72</xdr:col>
      <xdr:colOff>203200</xdr:colOff>
      <xdr:row>43</xdr:row>
      <xdr:rowOff>3326</xdr:rowOff>
    </xdr:to>
    <xdr:cxnSp macro="">
      <xdr:nvCxnSpPr>
        <xdr:cNvPr id="391" name="直線コネクタ 390">
          <a:extLst>
            <a:ext uri="{FF2B5EF4-FFF2-40B4-BE49-F238E27FC236}">
              <a16:creationId xmlns:a16="http://schemas.microsoft.com/office/drawing/2014/main" id="{D7C3F4DB-AF52-4C79-BBB1-BD304BE323B6}"/>
            </a:ext>
          </a:extLst>
        </xdr:cNvPr>
        <xdr:cNvCxnSpPr/>
      </xdr:nvCxnSpPr>
      <xdr:spPr>
        <a:xfrm flipV="1">
          <a:off x="13106400" y="7181185"/>
          <a:ext cx="797560" cy="3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2" name="フローチャート: 判断 391">
          <a:extLst>
            <a:ext uri="{FF2B5EF4-FFF2-40B4-BE49-F238E27FC236}">
              <a16:creationId xmlns:a16="http://schemas.microsoft.com/office/drawing/2014/main" id="{E242CC54-97DC-43B1-8A18-6E83D0A67156}"/>
            </a:ext>
          </a:extLst>
        </xdr:cNvPr>
        <xdr:cNvSpPr/>
      </xdr:nvSpPr>
      <xdr:spPr>
        <a:xfrm>
          <a:off x="13868400" y="68814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3" name="テキスト ボックス 392">
          <a:extLst>
            <a:ext uri="{FF2B5EF4-FFF2-40B4-BE49-F238E27FC236}">
              <a16:creationId xmlns:a16="http://schemas.microsoft.com/office/drawing/2014/main" id="{5F57CF0F-E9DE-433C-8068-31BDE344FC6C}"/>
            </a:ext>
          </a:extLst>
        </xdr:cNvPr>
        <xdr:cNvSpPr txBox="1"/>
      </xdr:nvSpPr>
      <xdr:spPr>
        <a:xfrm>
          <a:off x="13557250" y="66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3326</xdr:rowOff>
    </xdr:from>
    <xdr:to>
      <xdr:col>68</xdr:col>
      <xdr:colOff>152400</xdr:colOff>
      <xdr:row>43</xdr:row>
      <xdr:rowOff>14817</xdr:rowOff>
    </xdr:to>
    <xdr:cxnSp macro="">
      <xdr:nvCxnSpPr>
        <xdr:cNvPr id="394" name="直線コネクタ 393">
          <a:extLst>
            <a:ext uri="{FF2B5EF4-FFF2-40B4-BE49-F238E27FC236}">
              <a16:creationId xmlns:a16="http://schemas.microsoft.com/office/drawing/2014/main" id="{8D0A99D2-4DEB-42FB-A976-A7549D549E4E}"/>
            </a:ext>
          </a:extLst>
        </xdr:cNvPr>
        <xdr:cNvCxnSpPr/>
      </xdr:nvCxnSpPr>
      <xdr:spPr>
        <a:xfrm flipV="1">
          <a:off x="12293600" y="7211846"/>
          <a:ext cx="8128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42635</xdr:rowOff>
    </xdr:from>
    <xdr:to>
      <xdr:col>68</xdr:col>
      <xdr:colOff>203200</xdr:colOff>
      <xdr:row>41</xdr:row>
      <xdr:rowOff>144235</xdr:rowOff>
    </xdr:to>
    <xdr:sp macro="" textlink="">
      <xdr:nvSpPr>
        <xdr:cNvPr id="395" name="フローチャート: 判断 394">
          <a:extLst>
            <a:ext uri="{FF2B5EF4-FFF2-40B4-BE49-F238E27FC236}">
              <a16:creationId xmlns:a16="http://schemas.microsoft.com/office/drawing/2014/main" id="{BAC7E201-F528-4358-9E59-8C97C474C8A5}"/>
            </a:ext>
          </a:extLst>
        </xdr:cNvPr>
        <xdr:cNvSpPr/>
      </xdr:nvSpPr>
      <xdr:spPr>
        <a:xfrm>
          <a:off x="13055600" y="6915875"/>
          <a:ext cx="8636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154412</xdr:rowOff>
    </xdr:from>
    <xdr:ext cx="762000" cy="259045"/>
    <xdr:sp macro="" textlink="">
      <xdr:nvSpPr>
        <xdr:cNvPr id="396" name="テキスト ボックス 395">
          <a:extLst>
            <a:ext uri="{FF2B5EF4-FFF2-40B4-BE49-F238E27FC236}">
              <a16:creationId xmlns:a16="http://schemas.microsoft.com/office/drawing/2014/main" id="{2CC95932-7C60-443E-B454-F17BA9C15C4A}"/>
            </a:ext>
          </a:extLst>
        </xdr:cNvPr>
        <xdr:cNvSpPr txBox="1"/>
      </xdr:nvSpPr>
      <xdr:spPr>
        <a:xfrm>
          <a:off x="12763500" y="6692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DA73A63A-4DAF-4972-B892-A96749A4FA27}"/>
            </a:ext>
          </a:extLst>
        </xdr:cNvPr>
        <xdr:cNvSpPr/>
      </xdr:nvSpPr>
      <xdr:spPr>
        <a:xfrm>
          <a:off x="12242800" y="674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FEC2DCD2-0123-4DE7-B8FB-4508152EC7F2}"/>
            </a:ext>
          </a:extLst>
        </xdr:cNvPr>
        <xdr:cNvSpPr txBox="1"/>
      </xdr:nvSpPr>
      <xdr:spPr>
        <a:xfrm>
          <a:off x="11950700" y="6523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CF95344F-B198-42A4-B663-8EC35FE927CC}"/>
            </a:ext>
          </a:extLst>
        </xdr:cNvPr>
        <xdr:cNvSpPr txBox="1"/>
      </xdr:nvSpPr>
      <xdr:spPr>
        <a:xfrm>
          <a:off x="15278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61F440-F8E1-44D9-8E53-988EAF0EB32A}"/>
            </a:ext>
          </a:extLst>
        </xdr:cNvPr>
        <xdr:cNvSpPr txBox="1"/>
      </xdr:nvSpPr>
      <xdr:spPr>
        <a:xfrm>
          <a:off x="1451610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72539926-7D4C-48D1-B79B-9E4F49301569}"/>
            </a:ext>
          </a:extLst>
        </xdr:cNvPr>
        <xdr:cNvSpPr txBox="1"/>
      </xdr:nvSpPr>
      <xdr:spPr>
        <a:xfrm>
          <a:off x="1371473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7838148C-84DB-4CDB-949D-0E8A75FF1413}"/>
            </a:ext>
          </a:extLst>
        </xdr:cNvPr>
        <xdr:cNvSpPr txBox="1"/>
      </xdr:nvSpPr>
      <xdr:spPr>
        <a:xfrm>
          <a:off x="129095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B3225E32-E9DB-41C0-B825-E0D4446B6DB4}"/>
            </a:ext>
          </a:extLst>
        </xdr:cNvPr>
        <xdr:cNvSpPr txBox="1"/>
      </xdr:nvSpPr>
      <xdr:spPr>
        <a:xfrm>
          <a:off x="12096750" y="8009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89505</xdr:rowOff>
    </xdr:from>
    <xdr:to>
      <xdr:col>81</xdr:col>
      <xdr:colOff>95250</xdr:colOff>
      <xdr:row>43</xdr:row>
      <xdr:rowOff>19655</xdr:rowOff>
    </xdr:to>
    <xdr:sp macro="" textlink="">
      <xdr:nvSpPr>
        <xdr:cNvPr id="404" name="楕円 403">
          <a:extLst>
            <a:ext uri="{FF2B5EF4-FFF2-40B4-BE49-F238E27FC236}">
              <a16:creationId xmlns:a16="http://schemas.microsoft.com/office/drawing/2014/main" id="{06AC8D6A-0BC2-4BFA-A154-0314740EB6E7}"/>
            </a:ext>
          </a:extLst>
        </xdr:cNvPr>
        <xdr:cNvSpPr/>
      </xdr:nvSpPr>
      <xdr:spPr>
        <a:xfrm>
          <a:off x="15427960" y="71303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61582</xdr:rowOff>
    </xdr:from>
    <xdr:ext cx="762000" cy="259045"/>
    <xdr:sp macro="" textlink="">
      <xdr:nvSpPr>
        <xdr:cNvPr id="405" name="公債費負担の状況該当値テキスト">
          <a:extLst>
            <a:ext uri="{FF2B5EF4-FFF2-40B4-BE49-F238E27FC236}">
              <a16:creationId xmlns:a16="http://schemas.microsoft.com/office/drawing/2014/main" id="{47D07F6B-FF91-41F4-9333-A6D491772726}"/>
            </a:ext>
          </a:extLst>
        </xdr:cNvPr>
        <xdr:cNvSpPr txBox="1"/>
      </xdr:nvSpPr>
      <xdr:spPr>
        <a:xfrm>
          <a:off x="15563850" y="710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66524</xdr:rowOff>
    </xdr:from>
    <xdr:to>
      <xdr:col>77</xdr:col>
      <xdr:colOff>95250</xdr:colOff>
      <xdr:row>42</xdr:row>
      <xdr:rowOff>168124</xdr:rowOff>
    </xdr:to>
    <xdr:sp macro="" textlink="">
      <xdr:nvSpPr>
        <xdr:cNvPr id="406" name="楕円 405">
          <a:extLst>
            <a:ext uri="{FF2B5EF4-FFF2-40B4-BE49-F238E27FC236}">
              <a16:creationId xmlns:a16="http://schemas.microsoft.com/office/drawing/2014/main" id="{244630FB-E782-417D-8C08-31A95C0A0D7F}"/>
            </a:ext>
          </a:extLst>
        </xdr:cNvPr>
        <xdr:cNvSpPr/>
      </xdr:nvSpPr>
      <xdr:spPr>
        <a:xfrm>
          <a:off x="14665960" y="710740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152901</xdr:rowOff>
    </xdr:from>
    <xdr:ext cx="736600" cy="259045"/>
    <xdr:sp macro="" textlink="">
      <xdr:nvSpPr>
        <xdr:cNvPr id="407" name="テキスト ボックス 406">
          <a:extLst>
            <a:ext uri="{FF2B5EF4-FFF2-40B4-BE49-F238E27FC236}">
              <a16:creationId xmlns:a16="http://schemas.microsoft.com/office/drawing/2014/main" id="{2A62A03E-CC5A-40E8-AF23-B7F4FE0FD4AF}"/>
            </a:ext>
          </a:extLst>
        </xdr:cNvPr>
        <xdr:cNvSpPr txBox="1"/>
      </xdr:nvSpPr>
      <xdr:spPr>
        <a:xfrm>
          <a:off x="14370050" y="7193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89505</xdr:rowOff>
    </xdr:from>
    <xdr:to>
      <xdr:col>73</xdr:col>
      <xdr:colOff>44450</xdr:colOff>
      <xdr:row>43</xdr:row>
      <xdr:rowOff>19655</xdr:rowOff>
    </xdr:to>
    <xdr:sp macro="" textlink="">
      <xdr:nvSpPr>
        <xdr:cNvPr id="408" name="楕円 407">
          <a:extLst>
            <a:ext uri="{FF2B5EF4-FFF2-40B4-BE49-F238E27FC236}">
              <a16:creationId xmlns:a16="http://schemas.microsoft.com/office/drawing/2014/main" id="{039C4B72-C580-4311-8E43-03DEDA731482}"/>
            </a:ext>
          </a:extLst>
        </xdr:cNvPr>
        <xdr:cNvSpPr/>
      </xdr:nvSpPr>
      <xdr:spPr>
        <a:xfrm>
          <a:off x="13868400" y="713038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4432</xdr:rowOff>
    </xdr:from>
    <xdr:ext cx="762000" cy="259045"/>
    <xdr:sp macro="" textlink="">
      <xdr:nvSpPr>
        <xdr:cNvPr id="409" name="テキスト ボックス 408">
          <a:extLst>
            <a:ext uri="{FF2B5EF4-FFF2-40B4-BE49-F238E27FC236}">
              <a16:creationId xmlns:a16="http://schemas.microsoft.com/office/drawing/2014/main" id="{D56B65BE-664C-4DEC-943D-4D62FBEE5C82}"/>
            </a:ext>
          </a:extLst>
        </xdr:cNvPr>
        <xdr:cNvSpPr txBox="1"/>
      </xdr:nvSpPr>
      <xdr:spPr>
        <a:xfrm>
          <a:off x="13557250" y="721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123976</xdr:rowOff>
    </xdr:from>
    <xdr:to>
      <xdr:col>68</xdr:col>
      <xdr:colOff>203200</xdr:colOff>
      <xdr:row>43</xdr:row>
      <xdr:rowOff>54126</xdr:rowOff>
    </xdr:to>
    <xdr:sp macro="" textlink="">
      <xdr:nvSpPr>
        <xdr:cNvPr id="410" name="楕円 409">
          <a:extLst>
            <a:ext uri="{FF2B5EF4-FFF2-40B4-BE49-F238E27FC236}">
              <a16:creationId xmlns:a16="http://schemas.microsoft.com/office/drawing/2014/main" id="{DE71E1DF-D5FF-45F7-AA42-EC120FA54FD6}"/>
            </a:ext>
          </a:extLst>
        </xdr:cNvPr>
        <xdr:cNvSpPr/>
      </xdr:nvSpPr>
      <xdr:spPr>
        <a:xfrm>
          <a:off x="13055600" y="7164856"/>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38903</xdr:rowOff>
    </xdr:from>
    <xdr:ext cx="762000" cy="259045"/>
    <xdr:sp macro="" textlink="">
      <xdr:nvSpPr>
        <xdr:cNvPr id="411" name="テキスト ボックス 410">
          <a:extLst>
            <a:ext uri="{FF2B5EF4-FFF2-40B4-BE49-F238E27FC236}">
              <a16:creationId xmlns:a16="http://schemas.microsoft.com/office/drawing/2014/main" id="{D92E594E-7A2E-4F9A-9564-245379A6D4D5}"/>
            </a:ext>
          </a:extLst>
        </xdr:cNvPr>
        <xdr:cNvSpPr txBox="1"/>
      </xdr:nvSpPr>
      <xdr:spPr>
        <a:xfrm>
          <a:off x="12763500" y="724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135467</xdr:rowOff>
    </xdr:from>
    <xdr:to>
      <xdr:col>64</xdr:col>
      <xdr:colOff>152400</xdr:colOff>
      <xdr:row>43</xdr:row>
      <xdr:rowOff>65617</xdr:rowOff>
    </xdr:to>
    <xdr:sp macro="" textlink="">
      <xdr:nvSpPr>
        <xdr:cNvPr id="412" name="楕円 411">
          <a:extLst>
            <a:ext uri="{FF2B5EF4-FFF2-40B4-BE49-F238E27FC236}">
              <a16:creationId xmlns:a16="http://schemas.microsoft.com/office/drawing/2014/main" id="{4C48586A-34F8-4056-8026-028A1E29DBBB}"/>
            </a:ext>
          </a:extLst>
        </xdr:cNvPr>
        <xdr:cNvSpPr/>
      </xdr:nvSpPr>
      <xdr:spPr>
        <a:xfrm>
          <a:off x="12242800" y="7176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50394</xdr:rowOff>
    </xdr:from>
    <xdr:ext cx="762000" cy="259045"/>
    <xdr:sp macro="" textlink="">
      <xdr:nvSpPr>
        <xdr:cNvPr id="413" name="テキスト ボックス 412">
          <a:extLst>
            <a:ext uri="{FF2B5EF4-FFF2-40B4-BE49-F238E27FC236}">
              <a16:creationId xmlns:a16="http://schemas.microsoft.com/office/drawing/2014/main" id="{59D4487B-FA14-457A-A3AC-B50FDAF9BD70}"/>
            </a:ext>
          </a:extLst>
        </xdr:cNvPr>
        <xdr:cNvSpPr txBox="1"/>
      </xdr:nvSpPr>
      <xdr:spPr>
        <a:xfrm>
          <a:off x="11950700" y="7258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E8ACBA16-D851-4265-A289-2EB7A2946F1D}"/>
            </a:ext>
          </a:extLst>
        </xdr:cNvPr>
        <xdr:cNvSpPr/>
      </xdr:nvSpPr>
      <xdr:spPr>
        <a:xfrm>
          <a:off x="11664950" y="1179830"/>
          <a:ext cx="462280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9FEF9E47-4691-4616-B80F-CB258778D460}"/>
            </a:ext>
          </a:extLst>
        </xdr:cNvPr>
        <xdr:cNvSpPr txBox="1"/>
      </xdr:nvSpPr>
      <xdr:spPr>
        <a:xfrm>
          <a:off x="12520280" y="153416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720B2396-E605-45AB-94E2-F3A1194B698A}"/>
            </a:ext>
          </a:extLst>
        </xdr:cNvPr>
        <xdr:cNvSpPr txBox="1"/>
      </xdr:nvSpPr>
      <xdr:spPr>
        <a:xfrm>
          <a:off x="13933820" y="150876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4B0ED517-1BF0-4DEE-959A-DC9272BE9FFC}"/>
            </a:ext>
          </a:extLst>
        </xdr:cNvPr>
        <xdr:cNvSpPr/>
      </xdr:nvSpPr>
      <xdr:spPr>
        <a:xfrm>
          <a:off x="16351250" y="143002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A22AD9DF-D391-4093-9661-F4A66D1960FD}"/>
            </a:ext>
          </a:extLst>
        </xdr:cNvPr>
        <xdr:cNvSpPr/>
      </xdr:nvSpPr>
      <xdr:spPr>
        <a:xfrm>
          <a:off x="16351250" y="16167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5023DF7D-8D4D-45B5-94FD-969095817B16}"/>
            </a:ext>
          </a:extLst>
        </xdr:cNvPr>
        <xdr:cNvSpPr/>
      </xdr:nvSpPr>
      <xdr:spPr>
        <a:xfrm>
          <a:off x="1784985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D1F6967A-5B57-4863-9D25-3BA8CAE12BA6}"/>
            </a:ext>
          </a:extLst>
        </xdr:cNvPr>
        <xdr:cNvSpPr/>
      </xdr:nvSpPr>
      <xdr:spPr>
        <a:xfrm>
          <a:off x="1784985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4FF55271-1FD6-4CC8-85EC-E36D6670A3CC}"/>
            </a:ext>
          </a:extLst>
        </xdr:cNvPr>
        <xdr:cNvSpPr/>
      </xdr:nvSpPr>
      <xdr:spPr>
        <a:xfrm>
          <a:off x="19177000" y="143002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FCED92E8-DBAB-4F32-A47B-040BFB54AF7D}"/>
            </a:ext>
          </a:extLst>
        </xdr:cNvPr>
        <xdr:cNvSpPr/>
      </xdr:nvSpPr>
      <xdr:spPr>
        <a:xfrm>
          <a:off x="19177000" y="1616710"/>
          <a:ext cx="11557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96D17B1-C161-416B-9B27-F4E2962A804E}"/>
            </a:ext>
          </a:extLst>
        </xdr:cNvPr>
        <xdr:cNvSpPr/>
      </xdr:nvSpPr>
      <xdr:spPr>
        <a:xfrm>
          <a:off x="11664950" y="1926590"/>
          <a:ext cx="4622800" cy="235966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4A9EB6F7-93CD-410B-8389-F6E4C1BD1819}"/>
            </a:ext>
          </a:extLst>
        </xdr:cNvPr>
        <xdr:cNvSpPr/>
      </xdr:nvSpPr>
      <xdr:spPr>
        <a:xfrm>
          <a:off x="16459200" y="1926590"/>
          <a:ext cx="548005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11D0FFFF-ACEF-4617-AC5A-9639D86BDBC4}"/>
            </a:ext>
          </a:extLst>
        </xdr:cNvPr>
        <xdr:cNvSpPr/>
      </xdr:nvSpPr>
      <xdr:spPr>
        <a:xfrm>
          <a:off x="16459200" y="1926590"/>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D1FF04A9-DD67-4625-AEDC-50E910436B2C}"/>
            </a:ext>
          </a:extLst>
        </xdr:cNvPr>
        <xdr:cNvSpPr txBox="1"/>
      </xdr:nvSpPr>
      <xdr:spPr>
        <a:xfrm>
          <a:off x="16570960" y="2236470"/>
          <a:ext cx="5260340" cy="19862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公営企業債等繰入見込額の減等により、将来負担額が減少したこと及び都市計画税の充当可能額の増等により、充当可能特定財源が増加したこと等により、前年度と比べ２．５ポイント減少している。</a:t>
          </a:r>
        </a:p>
        <a:p>
          <a:r>
            <a:rPr kumimoji="1" lang="ja-JP" altLang="en-US" sz="1300">
              <a:latin typeface="ＭＳ Ｐゴシック" panose="020B0600070205080204" pitchFamily="50" charset="-128"/>
              <a:ea typeface="ＭＳ Ｐゴシック" panose="020B0600070205080204" pitchFamily="50" charset="-128"/>
            </a:rPr>
            <a:t>今後は道の駅の整備や市民会館整備などハード整備による増加が見込まれることから、交付税措置される有利な起債の活用や充当可能基金の確保、積み増し等を行い、現在の負担と将来の負担のバランスを念頭に置いた財政運営を行っていく必要があ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3D6FC575-BECD-4FB5-87A7-ACC471CA1FA7}"/>
            </a:ext>
          </a:extLst>
        </xdr:cNvPr>
        <xdr:cNvSpPr txBox="1"/>
      </xdr:nvSpPr>
      <xdr:spPr>
        <a:xfrm>
          <a:off x="11626850" y="1739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E409B766-EF2B-4AFF-90CA-94BDA7FA9089}"/>
            </a:ext>
          </a:extLst>
        </xdr:cNvPr>
        <xdr:cNvCxnSpPr/>
      </xdr:nvCxnSpPr>
      <xdr:spPr>
        <a:xfrm>
          <a:off x="11664950" y="428625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1818E84A-F02D-4740-9EED-F4905B2DF2F6}"/>
            </a:ext>
          </a:extLst>
        </xdr:cNvPr>
        <xdr:cNvSpPr txBox="1"/>
      </xdr:nvSpPr>
      <xdr:spPr>
        <a:xfrm>
          <a:off x="10979150" y="414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4669AEC2-84C1-4AD5-A5CF-1184741CBC6A}"/>
            </a:ext>
          </a:extLst>
        </xdr:cNvPr>
        <xdr:cNvCxnSpPr/>
      </xdr:nvCxnSpPr>
      <xdr:spPr>
        <a:xfrm>
          <a:off x="11664950" y="381508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967F02DF-D89A-4C44-AF0D-58291447A766}"/>
            </a:ext>
          </a:extLst>
        </xdr:cNvPr>
        <xdr:cNvSpPr txBox="1"/>
      </xdr:nvSpPr>
      <xdr:spPr>
        <a:xfrm>
          <a:off x="10979150" y="367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BAF4CF37-ADA0-4311-9C20-52C3E098A112}"/>
            </a:ext>
          </a:extLst>
        </xdr:cNvPr>
        <xdr:cNvCxnSpPr/>
      </xdr:nvCxnSpPr>
      <xdr:spPr>
        <a:xfrm>
          <a:off x="11664950" y="334391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4D9002A2-5A3D-4966-AD82-F75387B60090}"/>
            </a:ext>
          </a:extLst>
        </xdr:cNvPr>
        <xdr:cNvSpPr txBox="1"/>
      </xdr:nvSpPr>
      <xdr:spPr>
        <a:xfrm>
          <a:off x="10979150" y="3201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7CF33A48-DB31-4276-A239-2C5A7DAAC32F}"/>
            </a:ext>
          </a:extLst>
        </xdr:cNvPr>
        <xdr:cNvCxnSpPr/>
      </xdr:nvCxnSpPr>
      <xdr:spPr>
        <a:xfrm>
          <a:off x="11664950" y="286893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985EC353-2CB0-41D8-AF20-70A578CC4568}"/>
            </a:ext>
          </a:extLst>
        </xdr:cNvPr>
        <xdr:cNvSpPr txBox="1"/>
      </xdr:nvSpPr>
      <xdr:spPr>
        <a:xfrm>
          <a:off x="1097915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A3B1BEF7-BCBD-4A8D-802F-9D5FF99C037E}"/>
            </a:ext>
          </a:extLst>
        </xdr:cNvPr>
        <xdr:cNvCxnSpPr/>
      </xdr:nvCxnSpPr>
      <xdr:spPr>
        <a:xfrm>
          <a:off x="11664950" y="239776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CA087D3E-6BC3-4F2C-A41A-9C2C1F72DB63}"/>
            </a:ext>
          </a:extLst>
        </xdr:cNvPr>
        <xdr:cNvSpPr txBox="1"/>
      </xdr:nvSpPr>
      <xdr:spPr>
        <a:xfrm>
          <a:off x="10979150" y="2259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31A7C192-2E5D-4911-AFBF-5E2E0DB28993}"/>
            </a:ext>
          </a:extLst>
        </xdr:cNvPr>
        <xdr:cNvCxnSpPr/>
      </xdr:nvCxnSpPr>
      <xdr:spPr>
        <a:xfrm>
          <a:off x="11664950" y="1926590"/>
          <a:ext cx="46228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F7843A31-3025-47BB-8110-0B6CDCDE3F87}"/>
            </a:ext>
          </a:extLst>
        </xdr:cNvPr>
        <xdr:cNvSpPr/>
      </xdr:nvSpPr>
      <xdr:spPr>
        <a:xfrm>
          <a:off x="11664950" y="1926590"/>
          <a:ext cx="4622800" cy="2359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60757</xdr:rowOff>
    </xdr:to>
    <xdr:cxnSp macro="">
      <xdr:nvCxnSpPr>
        <xdr:cNvPr id="440" name="直線コネクタ 439">
          <a:extLst>
            <a:ext uri="{FF2B5EF4-FFF2-40B4-BE49-F238E27FC236}">
              <a16:creationId xmlns:a16="http://schemas.microsoft.com/office/drawing/2014/main" id="{27CA26ED-C339-4CAA-A990-C1BDA84E70BD}"/>
            </a:ext>
          </a:extLst>
        </xdr:cNvPr>
        <xdr:cNvCxnSpPr/>
      </xdr:nvCxnSpPr>
      <xdr:spPr>
        <a:xfrm flipV="1">
          <a:off x="15474950" y="2397760"/>
          <a:ext cx="0" cy="15187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32834</xdr:rowOff>
    </xdr:from>
    <xdr:ext cx="762000" cy="259045"/>
    <xdr:sp macro="" textlink="">
      <xdr:nvSpPr>
        <xdr:cNvPr id="441" name="将来負担の状況最小値テキスト">
          <a:extLst>
            <a:ext uri="{FF2B5EF4-FFF2-40B4-BE49-F238E27FC236}">
              <a16:creationId xmlns:a16="http://schemas.microsoft.com/office/drawing/2014/main" id="{A35859C5-12EF-49DF-85BE-D3A86E65158C}"/>
            </a:ext>
          </a:extLst>
        </xdr:cNvPr>
        <xdr:cNvSpPr txBox="1"/>
      </xdr:nvSpPr>
      <xdr:spPr>
        <a:xfrm>
          <a:off x="15563850" y="3888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60757</xdr:rowOff>
    </xdr:from>
    <xdr:to>
      <xdr:col>81</xdr:col>
      <xdr:colOff>133350</xdr:colOff>
      <xdr:row>23</xdr:row>
      <xdr:rowOff>60757</xdr:rowOff>
    </xdr:to>
    <xdr:cxnSp macro="">
      <xdr:nvCxnSpPr>
        <xdr:cNvPr id="442" name="直線コネクタ 441">
          <a:extLst>
            <a:ext uri="{FF2B5EF4-FFF2-40B4-BE49-F238E27FC236}">
              <a16:creationId xmlns:a16="http://schemas.microsoft.com/office/drawing/2014/main" id="{D84FD41A-2CD5-45D1-BD1B-AF9558BEB539}"/>
            </a:ext>
          </a:extLst>
        </xdr:cNvPr>
        <xdr:cNvCxnSpPr/>
      </xdr:nvCxnSpPr>
      <xdr:spPr>
        <a:xfrm>
          <a:off x="15405100" y="39164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DAF32457-8394-411A-8605-F3D728FB1CC6}"/>
            </a:ext>
          </a:extLst>
        </xdr:cNvPr>
        <xdr:cNvSpPr txBox="1"/>
      </xdr:nvSpPr>
      <xdr:spPr>
        <a:xfrm>
          <a:off x="15563850" y="214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72F4E692-9C3C-4031-B329-B084B81157F0}"/>
            </a:ext>
          </a:extLst>
        </xdr:cNvPr>
        <xdr:cNvCxnSpPr/>
      </xdr:nvCxnSpPr>
      <xdr:spPr>
        <a:xfrm>
          <a:off x="15405100" y="23977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129794</xdr:rowOff>
    </xdr:from>
    <xdr:to>
      <xdr:col>81</xdr:col>
      <xdr:colOff>44450</xdr:colOff>
      <xdr:row>19</xdr:row>
      <xdr:rowOff>153924</xdr:rowOff>
    </xdr:to>
    <xdr:cxnSp macro="">
      <xdr:nvCxnSpPr>
        <xdr:cNvPr id="445" name="直線コネクタ 444">
          <a:extLst>
            <a:ext uri="{FF2B5EF4-FFF2-40B4-BE49-F238E27FC236}">
              <a16:creationId xmlns:a16="http://schemas.microsoft.com/office/drawing/2014/main" id="{F62C4108-C5E1-495A-9C63-2753AB02679F}"/>
            </a:ext>
          </a:extLst>
        </xdr:cNvPr>
        <xdr:cNvCxnSpPr/>
      </xdr:nvCxnSpPr>
      <xdr:spPr>
        <a:xfrm flipV="1">
          <a:off x="14712950" y="3314954"/>
          <a:ext cx="762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20743</xdr:rowOff>
    </xdr:from>
    <xdr:ext cx="762000" cy="259045"/>
    <xdr:sp macro="" textlink="">
      <xdr:nvSpPr>
        <xdr:cNvPr id="446" name="将来負担の状況平均値テキスト">
          <a:extLst>
            <a:ext uri="{FF2B5EF4-FFF2-40B4-BE49-F238E27FC236}">
              <a16:creationId xmlns:a16="http://schemas.microsoft.com/office/drawing/2014/main" id="{54D32D86-D6AF-4921-814F-6F058131F5DF}"/>
            </a:ext>
          </a:extLst>
        </xdr:cNvPr>
        <xdr:cNvSpPr txBox="1"/>
      </xdr:nvSpPr>
      <xdr:spPr>
        <a:xfrm>
          <a:off x="15563850" y="23677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4216</xdr:rowOff>
    </xdr:from>
    <xdr:to>
      <xdr:col>81</xdr:col>
      <xdr:colOff>95250</xdr:colOff>
      <xdr:row>15</xdr:row>
      <xdr:rowOff>105816</xdr:rowOff>
    </xdr:to>
    <xdr:sp macro="" textlink="">
      <xdr:nvSpPr>
        <xdr:cNvPr id="447" name="フローチャート: 判断 446">
          <a:extLst>
            <a:ext uri="{FF2B5EF4-FFF2-40B4-BE49-F238E27FC236}">
              <a16:creationId xmlns:a16="http://schemas.microsoft.com/office/drawing/2014/main" id="{2B6A81B2-1DF8-427B-91F2-9F161F1A7993}"/>
            </a:ext>
          </a:extLst>
        </xdr:cNvPr>
        <xdr:cNvSpPr/>
      </xdr:nvSpPr>
      <xdr:spPr>
        <a:xfrm>
          <a:off x="15427960" y="251881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27483</xdr:rowOff>
    </xdr:from>
    <xdr:to>
      <xdr:col>77</xdr:col>
      <xdr:colOff>44450</xdr:colOff>
      <xdr:row>19</xdr:row>
      <xdr:rowOff>153924</xdr:rowOff>
    </xdr:to>
    <xdr:cxnSp macro="">
      <xdr:nvCxnSpPr>
        <xdr:cNvPr id="448" name="直線コネクタ 447">
          <a:extLst>
            <a:ext uri="{FF2B5EF4-FFF2-40B4-BE49-F238E27FC236}">
              <a16:creationId xmlns:a16="http://schemas.microsoft.com/office/drawing/2014/main" id="{7CEF4121-91DC-442F-BA85-E5A4AA4142BD}"/>
            </a:ext>
          </a:extLst>
        </xdr:cNvPr>
        <xdr:cNvCxnSpPr/>
      </xdr:nvCxnSpPr>
      <xdr:spPr>
        <a:xfrm>
          <a:off x="13903960" y="3212643"/>
          <a:ext cx="808990" cy="12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54407</xdr:rowOff>
    </xdr:from>
    <xdr:to>
      <xdr:col>77</xdr:col>
      <xdr:colOff>95250</xdr:colOff>
      <xdr:row>15</xdr:row>
      <xdr:rowOff>156007</xdr:rowOff>
    </xdr:to>
    <xdr:sp macro="" textlink="">
      <xdr:nvSpPr>
        <xdr:cNvPr id="449" name="フローチャート: 判断 448">
          <a:extLst>
            <a:ext uri="{FF2B5EF4-FFF2-40B4-BE49-F238E27FC236}">
              <a16:creationId xmlns:a16="http://schemas.microsoft.com/office/drawing/2014/main" id="{E23A0245-C68E-4983-B424-F40DB76C7833}"/>
            </a:ext>
          </a:extLst>
        </xdr:cNvPr>
        <xdr:cNvSpPr/>
      </xdr:nvSpPr>
      <xdr:spPr>
        <a:xfrm>
          <a:off x="14665960" y="256900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166184</xdr:rowOff>
    </xdr:from>
    <xdr:ext cx="736600" cy="259045"/>
    <xdr:sp macro="" textlink="">
      <xdr:nvSpPr>
        <xdr:cNvPr id="450" name="テキスト ボックス 449">
          <a:extLst>
            <a:ext uri="{FF2B5EF4-FFF2-40B4-BE49-F238E27FC236}">
              <a16:creationId xmlns:a16="http://schemas.microsoft.com/office/drawing/2014/main" id="{F5D95198-4C76-435F-9313-AFBF604692CE}"/>
            </a:ext>
          </a:extLst>
        </xdr:cNvPr>
        <xdr:cNvSpPr txBox="1"/>
      </xdr:nvSpPr>
      <xdr:spPr>
        <a:xfrm>
          <a:off x="14370050" y="23455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27483</xdr:rowOff>
    </xdr:from>
    <xdr:to>
      <xdr:col>72</xdr:col>
      <xdr:colOff>203200</xdr:colOff>
      <xdr:row>19</xdr:row>
      <xdr:rowOff>42926</xdr:rowOff>
    </xdr:to>
    <xdr:cxnSp macro="">
      <xdr:nvCxnSpPr>
        <xdr:cNvPr id="451" name="直線コネクタ 450">
          <a:extLst>
            <a:ext uri="{FF2B5EF4-FFF2-40B4-BE49-F238E27FC236}">
              <a16:creationId xmlns:a16="http://schemas.microsoft.com/office/drawing/2014/main" id="{EB74EDE5-6E12-4144-9A7B-F2392063E9A1}"/>
            </a:ext>
          </a:extLst>
        </xdr:cNvPr>
        <xdr:cNvCxnSpPr/>
      </xdr:nvCxnSpPr>
      <xdr:spPr>
        <a:xfrm flipV="1">
          <a:off x="13106400" y="3212643"/>
          <a:ext cx="797560" cy="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132588</xdr:rowOff>
    </xdr:from>
    <xdr:to>
      <xdr:col>73</xdr:col>
      <xdr:colOff>44450</xdr:colOff>
      <xdr:row>16</xdr:row>
      <xdr:rowOff>62738</xdr:rowOff>
    </xdr:to>
    <xdr:sp macro="" textlink="">
      <xdr:nvSpPr>
        <xdr:cNvPr id="452" name="フローチャート: 判断 451">
          <a:extLst>
            <a:ext uri="{FF2B5EF4-FFF2-40B4-BE49-F238E27FC236}">
              <a16:creationId xmlns:a16="http://schemas.microsoft.com/office/drawing/2014/main" id="{3782E3BD-FACE-47D7-BD06-14771A4A2936}"/>
            </a:ext>
          </a:extLst>
        </xdr:cNvPr>
        <xdr:cNvSpPr/>
      </xdr:nvSpPr>
      <xdr:spPr>
        <a:xfrm>
          <a:off x="13868400" y="2647188"/>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72915</xdr:rowOff>
    </xdr:from>
    <xdr:ext cx="762000" cy="259045"/>
    <xdr:sp macro="" textlink="">
      <xdr:nvSpPr>
        <xdr:cNvPr id="453" name="テキスト ボックス 452">
          <a:extLst>
            <a:ext uri="{FF2B5EF4-FFF2-40B4-BE49-F238E27FC236}">
              <a16:creationId xmlns:a16="http://schemas.microsoft.com/office/drawing/2014/main" id="{FE99590A-4057-4D59-934A-662050924BD5}"/>
            </a:ext>
          </a:extLst>
        </xdr:cNvPr>
        <xdr:cNvSpPr txBox="1"/>
      </xdr:nvSpPr>
      <xdr:spPr>
        <a:xfrm>
          <a:off x="13557250" y="2419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5283</xdr:rowOff>
    </xdr:from>
    <xdr:to>
      <xdr:col>68</xdr:col>
      <xdr:colOff>152400</xdr:colOff>
      <xdr:row>19</xdr:row>
      <xdr:rowOff>42926</xdr:rowOff>
    </xdr:to>
    <xdr:cxnSp macro="">
      <xdr:nvCxnSpPr>
        <xdr:cNvPr id="454" name="直線コネクタ 453">
          <a:extLst>
            <a:ext uri="{FF2B5EF4-FFF2-40B4-BE49-F238E27FC236}">
              <a16:creationId xmlns:a16="http://schemas.microsoft.com/office/drawing/2014/main" id="{4F3E5CF6-E5BB-449E-8539-4B540BDF4F93}"/>
            </a:ext>
          </a:extLst>
        </xdr:cNvPr>
        <xdr:cNvCxnSpPr/>
      </xdr:nvCxnSpPr>
      <xdr:spPr>
        <a:xfrm>
          <a:off x="12293600" y="3190443"/>
          <a:ext cx="8128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155753</xdr:rowOff>
    </xdr:from>
    <xdr:to>
      <xdr:col>68</xdr:col>
      <xdr:colOff>203200</xdr:colOff>
      <xdr:row>16</xdr:row>
      <xdr:rowOff>85903</xdr:rowOff>
    </xdr:to>
    <xdr:sp macro="" textlink="">
      <xdr:nvSpPr>
        <xdr:cNvPr id="455" name="フローチャート: 判断 454">
          <a:extLst>
            <a:ext uri="{FF2B5EF4-FFF2-40B4-BE49-F238E27FC236}">
              <a16:creationId xmlns:a16="http://schemas.microsoft.com/office/drawing/2014/main" id="{CD99ACE0-DB0E-4550-BA14-1A53F2588A3B}"/>
            </a:ext>
          </a:extLst>
        </xdr:cNvPr>
        <xdr:cNvSpPr/>
      </xdr:nvSpPr>
      <xdr:spPr>
        <a:xfrm>
          <a:off x="13055600" y="2670353"/>
          <a:ext cx="8636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96080</xdr:rowOff>
    </xdr:from>
    <xdr:ext cx="762000" cy="259045"/>
    <xdr:sp macro="" textlink="">
      <xdr:nvSpPr>
        <xdr:cNvPr id="456" name="テキスト ボックス 455">
          <a:extLst>
            <a:ext uri="{FF2B5EF4-FFF2-40B4-BE49-F238E27FC236}">
              <a16:creationId xmlns:a16="http://schemas.microsoft.com/office/drawing/2014/main" id="{62094D99-487A-4BF4-8675-B3943EC7BB1C}"/>
            </a:ext>
          </a:extLst>
        </xdr:cNvPr>
        <xdr:cNvSpPr txBox="1"/>
      </xdr:nvSpPr>
      <xdr:spPr>
        <a:xfrm>
          <a:off x="12763500" y="2443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51511</xdr:rowOff>
    </xdr:from>
    <xdr:to>
      <xdr:col>64</xdr:col>
      <xdr:colOff>152400</xdr:colOff>
      <xdr:row>15</xdr:row>
      <xdr:rowOff>153111</xdr:rowOff>
    </xdr:to>
    <xdr:sp macro="" textlink="">
      <xdr:nvSpPr>
        <xdr:cNvPr id="457" name="フローチャート: 判断 456">
          <a:extLst>
            <a:ext uri="{FF2B5EF4-FFF2-40B4-BE49-F238E27FC236}">
              <a16:creationId xmlns:a16="http://schemas.microsoft.com/office/drawing/2014/main" id="{20C99A5D-F320-4399-9A67-A20A75898A53}"/>
            </a:ext>
          </a:extLst>
        </xdr:cNvPr>
        <xdr:cNvSpPr/>
      </xdr:nvSpPr>
      <xdr:spPr>
        <a:xfrm>
          <a:off x="12242800" y="2566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163288</xdr:rowOff>
    </xdr:from>
    <xdr:ext cx="762000" cy="259045"/>
    <xdr:sp macro="" textlink="">
      <xdr:nvSpPr>
        <xdr:cNvPr id="458" name="テキスト ボックス 457">
          <a:extLst>
            <a:ext uri="{FF2B5EF4-FFF2-40B4-BE49-F238E27FC236}">
              <a16:creationId xmlns:a16="http://schemas.microsoft.com/office/drawing/2014/main" id="{1AFD7BB1-545E-48A4-9AC5-7A1C16721FCF}"/>
            </a:ext>
          </a:extLst>
        </xdr:cNvPr>
        <xdr:cNvSpPr txBox="1"/>
      </xdr:nvSpPr>
      <xdr:spPr>
        <a:xfrm>
          <a:off x="11950700" y="2342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89C4FA7D-30ED-44CB-B017-B4A55C3D76E0}"/>
            </a:ext>
          </a:extLst>
        </xdr:cNvPr>
        <xdr:cNvSpPr txBox="1"/>
      </xdr:nvSpPr>
      <xdr:spPr>
        <a:xfrm>
          <a:off x="15278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45DE1C2-DA2F-4A10-88F1-226181237220}"/>
            </a:ext>
          </a:extLst>
        </xdr:cNvPr>
        <xdr:cNvSpPr txBox="1"/>
      </xdr:nvSpPr>
      <xdr:spPr>
        <a:xfrm>
          <a:off x="1451610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E9E25A56-79F4-47F9-A0B2-2000CB76360F}"/>
            </a:ext>
          </a:extLst>
        </xdr:cNvPr>
        <xdr:cNvSpPr txBox="1"/>
      </xdr:nvSpPr>
      <xdr:spPr>
        <a:xfrm>
          <a:off x="1371473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111BF9DC-175C-44E2-883D-A4FA83CF88C6}"/>
            </a:ext>
          </a:extLst>
        </xdr:cNvPr>
        <xdr:cNvSpPr txBox="1"/>
      </xdr:nvSpPr>
      <xdr:spPr>
        <a:xfrm>
          <a:off x="129095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7188EB6-518A-41C1-891D-3A6C06799F92}"/>
            </a:ext>
          </a:extLst>
        </xdr:cNvPr>
        <xdr:cNvSpPr txBox="1"/>
      </xdr:nvSpPr>
      <xdr:spPr>
        <a:xfrm>
          <a:off x="12096750" y="428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78994</xdr:rowOff>
    </xdr:from>
    <xdr:to>
      <xdr:col>81</xdr:col>
      <xdr:colOff>95250</xdr:colOff>
      <xdr:row>20</xdr:row>
      <xdr:rowOff>9144</xdr:rowOff>
    </xdr:to>
    <xdr:sp macro="" textlink="">
      <xdr:nvSpPr>
        <xdr:cNvPr id="464" name="楕円 463">
          <a:extLst>
            <a:ext uri="{FF2B5EF4-FFF2-40B4-BE49-F238E27FC236}">
              <a16:creationId xmlns:a16="http://schemas.microsoft.com/office/drawing/2014/main" id="{58D83988-448A-4ADF-ABE9-2AC2671C10CA}"/>
            </a:ext>
          </a:extLst>
        </xdr:cNvPr>
        <xdr:cNvSpPr/>
      </xdr:nvSpPr>
      <xdr:spPr>
        <a:xfrm>
          <a:off x="15427960" y="326415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51071</xdr:rowOff>
    </xdr:from>
    <xdr:ext cx="762000" cy="259045"/>
    <xdr:sp macro="" textlink="">
      <xdr:nvSpPr>
        <xdr:cNvPr id="465" name="将来負担の状況該当値テキスト">
          <a:extLst>
            <a:ext uri="{FF2B5EF4-FFF2-40B4-BE49-F238E27FC236}">
              <a16:creationId xmlns:a16="http://schemas.microsoft.com/office/drawing/2014/main" id="{BA75745F-DDE1-4CFE-A575-A4981D1F00DC}"/>
            </a:ext>
          </a:extLst>
        </xdr:cNvPr>
        <xdr:cNvSpPr txBox="1"/>
      </xdr:nvSpPr>
      <xdr:spPr>
        <a:xfrm>
          <a:off x="15563850" y="323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103124</xdr:rowOff>
    </xdr:from>
    <xdr:to>
      <xdr:col>77</xdr:col>
      <xdr:colOff>95250</xdr:colOff>
      <xdr:row>20</xdr:row>
      <xdr:rowOff>33274</xdr:rowOff>
    </xdr:to>
    <xdr:sp macro="" textlink="">
      <xdr:nvSpPr>
        <xdr:cNvPr id="466" name="楕円 465">
          <a:extLst>
            <a:ext uri="{FF2B5EF4-FFF2-40B4-BE49-F238E27FC236}">
              <a16:creationId xmlns:a16="http://schemas.microsoft.com/office/drawing/2014/main" id="{42A9D3BC-209C-4ED6-8900-1EC504086EF7}"/>
            </a:ext>
          </a:extLst>
        </xdr:cNvPr>
        <xdr:cNvSpPr/>
      </xdr:nvSpPr>
      <xdr:spPr>
        <a:xfrm>
          <a:off x="14665960" y="328828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18051</xdr:rowOff>
    </xdr:from>
    <xdr:ext cx="736600" cy="259045"/>
    <xdr:sp macro="" textlink="">
      <xdr:nvSpPr>
        <xdr:cNvPr id="467" name="テキスト ボックス 466">
          <a:extLst>
            <a:ext uri="{FF2B5EF4-FFF2-40B4-BE49-F238E27FC236}">
              <a16:creationId xmlns:a16="http://schemas.microsoft.com/office/drawing/2014/main" id="{AEBA614A-2466-4719-A7D8-BF47CD02E57E}"/>
            </a:ext>
          </a:extLst>
        </xdr:cNvPr>
        <xdr:cNvSpPr txBox="1"/>
      </xdr:nvSpPr>
      <xdr:spPr>
        <a:xfrm>
          <a:off x="14370050" y="3370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148133</xdr:rowOff>
    </xdr:from>
    <xdr:to>
      <xdr:col>73</xdr:col>
      <xdr:colOff>44450</xdr:colOff>
      <xdr:row>19</xdr:row>
      <xdr:rowOff>78283</xdr:rowOff>
    </xdr:to>
    <xdr:sp macro="" textlink="">
      <xdr:nvSpPr>
        <xdr:cNvPr id="468" name="楕円 467">
          <a:extLst>
            <a:ext uri="{FF2B5EF4-FFF2-40B4-BE49-F238E27FC236}">
              <a16:creationId xmlns:a16="http://schemas.microsoft.com/office/drawing/2014/main" id="{F1F4E619-9EE6-44A7-AFBF-C6AAE0089B38}"/>
            </a:ext>
          </a:extLst>
        </xdr:cNvPr>
        <xdr:cNvSpPr/>
      </xdr:nvSpPr>
      <xdr:spPr>
        <a:xfrm>
          <a:off x="13868400" y="3165653"/>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63060</xdr:rowOff>
    </xdr:from>
    <xdr:ext cx="762000" cy="259045"/>
    <xdr:sp macro="" textlink="">
      <xdr:nvSpPr>
        <xdr:cNvPr id="469" name="テキスト ボックス 468">
          <a:extLst>
            <a:ext uri="{FF2B5EF4-FFF2-40B4-BE49-F238E27FC236}">
              <a16:creationId xmlns:a16="http://schemas.microsoft.com/office/drawing/2014/main" id="{1089D0DE-86B2-4A52-A230-DCAC56260028}"/>
            </a:ext>
          </a:extLst>
        </xdr:cNvPr>
        <xdr:cNvSpPr txBox="1"/>
      </xdr:nvSpPr>
      <xdr:spPr>
        <a:xfrm>
          <a:off x="13557250" y="324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163576</xdr:rowOff>
    </xdr:from>
    <xdr:to>
      <xdr:col>68</xdr:col>
      <xdr:colOff>203200</xdr:colOff>
      <xdr:row>19</xdr:row>
      <xdr:rowOff>93726</xdr:rowOff>
    </xdr:to>
    <xdr:sp macro="" textlink="">
      <xdr:nvSpPr>
        <xdr:cNvPr id="470" name="楕円 469">
          <a:extLst>
            <a:ext uri="{FF2B5EF4-FFF2-40B4-BE49-F238E27FC236}">
              <a16:creationId xmlns:a16="http://schemas.microsoft.com/office/drawing/2014/main" id="{B282CCE5-464D-499A-9071-FC37C19AE9D2}"/>
            </a:ext>
          </a:extLst>
        </xdr:cNvPr>
        <xdr:cNvSpPr/>
      </xdr:nvSpPr>
      <xdr:spPr>
        <a:xfrm>
          <a:off x="13055600" y="3181096"/>
          <a:ext cx="8636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78503</xdr:rowOff>
    </xdr:from>
    <xdr:ext cx="762000" cy="259045"/>
    <xdr:sp macro="" textlink="">
      <xdr:nvSpPr>
        <xdr:cNvPr id="471" name="テキスト ボックス 470">
          <a:extLst>
            <a:ext uri="{FF2B5EF4-FFF2-40B4-BE49-F238E27FC236}">
              <a16:creationId xmlns:a16="http://schemas.microsoft.com/office/drawing/2014/main" id="{52434E5B-4FB8-4F4C-BCCD-5E373E40B727}"/>
            </a:ext>
          </a:extLst>
        </xdr:cNvPr>
        <xdr:cNvSpPr txBox="1"/>
      </xdr:nvSpPr>
      <xdr:spPr>
        <a:xfrm>
          <a:off x="12763500" y="3263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125933</xdr:rowOff>
    </xdr:from>
    <xdr:to>
      <xdr:col>64</xdr:col>
      <xdr:colOff>152400</xdr:colOff>
      <xdr:row>19</xdr:row>
      <xdr:rowOff>56083</xdr:rowOff>
    </xdr:to>
    <xdr:sp macro="" textlink="">
      <xdr:nvSpPr>
        <xdr:cNvPr id="472" name="楕円 471">
          <a:extLst>
            <a:ext uri="{FF2B5EF4-FFF2-40B4-BE49-F238E27FC236}">
              <a16:creationId xmlns:a16="http://schemas.microsoft.com/office/drawing/2014/main" id="{AEB02417-A9A2-43A6-8854-99A22472DEAB}"/>
            </a:ext>
          </a:extLst>
        </xdr:cNvPr>
        <xdr:cNvSpPr/>
      </xdr:nvSpPr>
      <xdr:spPr>
        <a:xfrm>
          <a:off x="12242800" y="31434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40860</xdr:rowOff>
    </xdr:from>
    <xdr:ext cx="762000" cy="259045"/>
    <xdr:sp macro="" textlink="">
      <xdr:nvSpPr>
        <xdr:cNvPr id="473" name="テキスト ボックス 472">
          <a:extLst>
            <a:ext uri="{FF2B5EF4-FFF2-40B4-BE49-F238E27FC236}">
              <a16:creationId xmlns:a16="http://schemas.microsoft.com/office/drawing/2014/main" id="{6D29BEA2-85F3-4E94-AC74-A413C046EB86}"/>
            </a:ext>
          </a:extLst>
        </xdr:cNvPr>
        <xdr:cNvSpPr txBox="1"/>
      </xdr:nvSpPr>
      <xdr:spPr>
        <a:xfrm>
          <a:off x="11950700" y="322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240,441
238,924
381.30
120,040,990
116,397,300
2,538,189
53,644,763
109,903,007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職員手当等の増により人件費が増加したことで、構成比は前年度比１．６ポイント増の２３．６％となった。</a:t>
          </a:r>
        </a:p>
        <a:p>
          <a:r>
            <a:rPr kumimoji="1" lang="ja-JP" altLang="en-US" sz="1300">
              <a:latin typeface="ＭＳ Ｐゴシック" panose="020B0600070205080204" pitchFamily="50" charset="-128"/>
              <a:ea typeface="ＭＳ Ｐゴシック" panose="020B0600070205080204" pitchFamily="50" charset="-128"/>
            </a:rPr>
            <a:t>事務事業の負担に対して適正な職員配置を行うとともに時間外勤務の削減を図り、人件費節減に努める。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46990</xdr:rowOff>
    </xdr:from>
    <xdr:to>
      <xdr:col>24</xdr:col>
      <xdr:colOff>25400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04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133367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46990</xdr:rowOff>
    </xdr:from>
    <xdr:to>
      <xdr:col>24</xdr:col>
      <xdr:colOff>114300</xdr:colOff>
      <xdr:row>33</xdr:row>
      <xdr:rowOff>46990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04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134620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849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86377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119380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849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119380</xdr:rowOff>
    </xdr:from>
    <xdr:to>
      <xdr:col>15</xdr:col>
      <xdr:colOff>98425</xdr:colOff>
      <xdr:row>37</xdr:row>
      <xdr:rowOff>39370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915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3810</xdr:rowOff>
    </xdr:from>
    <xdr:to>
      <xdr:col>15</xdr:col>
      <xdr:colOff>149225</xdr:colOff>
      <xdr:row>37</xdr:row>
      <xdr:rowOff>105410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90187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157480</xdr:rowOff>
    </xdr:from>
    <xdr:to>
      <xdr:col>11</xdr:col>
      <xdr:colOff>9525</xdr:colOff>
      <xdr:row>37</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296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100347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68580</xdr:rowOff>
    </xdr:from>
    <xdr:to>
      <xdr:col>15</xdr:col>
      <xdr:colOff>149225</xdr:colOff>
      <xdr:row>36</xdr:row>
      <xdr:rowOff>170180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160020</xdr:rowOff>
    </xdr:from>
    <xdr:to>
      <xdr:col>11</xdr:col>
      <xdr:colOff>60325</xdr:colOff>
      <xdr:row>37</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106680</xdr:rowOff>
    </xdr:from>
    <xdr:to>
      <xdr:col>6</xdr:col>
      <xdr:colOff>171450</xdr:colOff>
      <xdr:row>37</xdr:row>
      <xdr:rowOff>36830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47007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光熱水費や小中学校タブレット機器賃借料の増等により、構成比は前年度と比べ２．３ポイント増加の１６．８％となった。</a:t>
          </a:r>
        </a:p>
        <a:p>
          <a:r>
            <a:rPr kumimoji="1" lang="ja-JP" altLang="en-US" sz="1300">
              <a:latin typeface="ＭＳ Ｐゴシック" panose="020B0600070205080204" pitchFamily="50" charset="-128"/>
              <a:ea typeface="ＭＳ Ｐゴシック" panose="020B0600070205080204" pitchFamily="50" charset="-128"/>
            </a:rPr>
            <a:t>今後も行政評価による事業見直し、指定管理者制度の継続、内部管理経費の削減等を図り、より一層の削減に努める。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154214</xdr:rowOff>
    </xdr:from>
    <xdr:to>
      <xdr:col>82</xdr:col>
      <xdr:colOff>107950</xdr:colOff>
      <xdr:row>22</xdr:row>
      <xdr:rowOff>29028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1614"/>
          <a:ext cx="0" cy="1589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1105</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77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29028</xdr:rowOff>
    </xdr:from>
    <xdr:to>
      <xdr:col>82</xdr:col>
      <xdr:colOff>196850</xdr:colOff>
      <xdr:row>22</xdr:row>
      <xdr:rowOff>29028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80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69141</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5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154214</xdr:rowOff>
    </xdr:from>
    <xdr:to>
      <xdr:col>82</xdr:col>
      <xdr:colOff>196850</xdr:colOff>
      <xdr:row>12</xdr:row>
      <xdr:rowOff>154214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1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23586</xdr:rowOff>
    </xdr:from>
    <xdr:to>
      <xdr:col>82</xdr:col>
      <xdr:colOff>107950</xdr:colOff>
      <xdr:row>17</xdr:row>
      <xdr:rowOff>102507</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766786"/>
          <a:ext cx="838200" cy="25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109056</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680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92529</xdr:rowOff>
    </xdr:from>
    <xdr:to>
      <xdr:col>82</xdr:col>
      <xdr:colOff>158750</xdr:colOff>
      <xdr:row>17</xdr:row>
      <xdr:rowOff>22679</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23586</xdr:rowOff>
    </xdr:from>
    <xdr:to>
      <xdr:col>78</xdr:col>
      <xdr:colOff>69850</xdr:colOff>
      <xdr:row>16</xdr:row>
      <xdr:rowOff>78014</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766786"/>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144236</xdr:rowOff>
    </xdr:from>
    <xdr:to>
      <xdr:col>78</xdr:col>
      <xdr:colOff>120650</xdr:colOff>
      <xdr:row>16</xdr:row>
      <xdr:rowOff>74386</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7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84563</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484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78014</xdr:rowOff>
    </xdr:from>
    <xdr:to>
      <xdr:col>73</xdr:col>
      <xdr:colOff>180975</xdr:colOff>
      <xdr:row>16</xdr:row>
      <xdr:rowOff>99786</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8212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23586</xdr:rowOff>
    </xdr:from>
    <xdr:to>
      <xdr:col>69</xdr:col>
      <xdr:colOff>92075</xdr:colOff>
      <xdr:row>16</xdr:row>
      <xdr:rowOff>99786</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766786"/>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70757</xdr:rowOff>
    </xdr:from>
    <xdr:to>
      <xdr:col>69</xdr:col>
      <xdr:colOff>142875</xdr:colOff>
      <xdr:row>17</xdr:row>
      <xdr:rowOff>907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157134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90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51707</xdr:rowOff>
    </xdr:from>
    <xdr:to>
      <xdr:col>65</xdr:col>
      <xdr:colOff>53975</xdr:colOff>
      <xdr:row>17</xdr:row>
      <xdr:rowOff>153307</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138084</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3052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51707</xdr:rowOff>
    </xdr:from>
    <xdr:to>
      <xdr:col>82</xdr:col>
      <xdr:colOff>158750</xdr:colOff>
      <xdr:row>17</xdr:row>
      <xdr:rowOff>153307</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96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23784</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3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144236</xdr:rowOff>
    </xdr:from>
    <xdr:to>
      <xdr:col>78</xdr:col>
      <xdr:colOff>120650</xdr:colOff>
      <xdr:row>16</xdr:row>
      <xdr:rowOff>74386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59163</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802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27214</xdr:rowOff>
    </xdr:from>
    <xdr:to>
      <xdr:col>74</xdr:col>
      <xdr:colOff>31750</xdr:colOff>
      <xdr:row>16</xdr:row>
      <xdr:rowOff>128814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138991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539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48986</xdr:rowOff>
    </xdr:from>
    <xdr:to>
      <xdr:col>69</xdr:col>
      <xdr:colOff>142875</xdr:colOff>
      <xdr:row>16</xdr:row>
      <xdr:rowOff>150586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160763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144236</xdr:rowOff>
    </xdr:from>
    <xdr:to>
      <xdr:col>65</xdr:col>
      <xdr:colOff>53975</xdr:colOff>
      <xdr:row>16</xdr:row>
      <xdr:rowOff>74386</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7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84563</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48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平成２０年度以降増加傾向であったが、令和３年度は他の経常経費の増加により構成比が減少していた。令和４年度は生活保護費の増等により前年度と比べ０．８ポイント増加の１１．５％となった。</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19050</xdr:rowOff>
    </xdr:from>
    <xdr:to>
      <xdr:col>24</xdr:col>
      <xdr:colOff>25400</xdr:colOff>
      <xdr:row>62</xdr:row>
      <xdr:rowOff>38100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05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10177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4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38100</xdr:rowOff>
    </xdr:from>
    <xdr:to>
      <xdr:col>24</xdr:col>
      <xdr:colOff>114300</xdr:colOff>
      <xdr:row>62</xdr:row>
      <xdr:rowOff>38100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6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105427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4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19050</xdr:rowOff>
    </xdr:from>
    <xdr:to>
      <xdr:col>24</xdr:col>
      <xdr:colOff>114300</xdr:colOff>
      <xdr:row>53</xdr:row>
      <xdr:rowOff>19050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0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38100</xdr:rowOff>
    </xdr:from>
    <xdr:to>
      <xdr:col>24</xdr:col>
      <xdr:colOff>25400</xdr:colOff>
      <xdr:row>54</xdr:row>
      <xdr:rowOff>139700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2964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3827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776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31750</xdr:rowOff>
    </xdr:from>
    <xdr:to>
      <xdr:col>24</xdr:col>
      <xdr:colOff>76200</xdr:colOff>
      <xdr:row>57</xdr:row>
      <xdr:rowOff>133350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38100</xdr:rowOff>
    </xdr:from>
    <xdr:to>
      <xdr:col>19</xdr:col>
      <xdr:colOff>187325</xdr:colOff>
      <xdr:row>54</xdr:row>
      <xdr:rowOff>114300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296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139700</xdr:rowOff>
    </xdr:from>
    <xdr:to>
      <xdr:col>20</xdr:col>
      <xdr:colOff>38100</xdr:colOff>
      <xdr:row>57</xdr:row>
      <xdr:rowOff>69850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54627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82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114300</xdr:rowOff>
    </xdr:from>
    <xdr:to>
      <xdr:col>15</xdr:col>
      <xdr:colOff>98425</xdr:colOff>
      <xdr:row>55</xdr:row>
      <xdr:rowOff>44450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372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6350</xdr:rowOff>
    </xdr:from>
    <xdr:to>
      <xdr:col>11</xdr:col>
      <xdr:colOff>9525</xdr:colOff>
      <xdr:row>55</xdr:row>
      <xdr:rowOff>44450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436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120650</xdr:rowOff>
    </xdr:from>
    <xdr:to>
      <xdr:col>11</xdr:col>
      <xdr:colOff>60325</xdr:colOff>
      <xdr:row>58</xdr:row>
      <xdr:rowOff>50800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35577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12700</xdr:rowOff>
    </xdr:from>
    <xdr:to>
      <xdr:col>6</xdr:col>
      <xdr:colOff>171450</xdr:colOff>
      <xdr:row>56</xdr:row>
      <xdr:rowOff>114300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99077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88900</xdr:rowOff>
    </xdr:from>
    <xdr:to>
      <xdr:col>24</xdr:col>
      <xdr:colOff>76200</xdr:colOff>
      <xdr:row>55</xdr:row>
      <xdr:rowOff>19050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105427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158750</xdr:rowOff>
    </xdr:from>
    <xdr:to>
      <xdr:col>20</xdr:col>
      <xdr:colOff>38100</xdr:colOff>
      <xdr:row>54</xdr:row>
      <xdr:rowOff>88900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24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99077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01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63500</xdr:rowOff>
    </xdr:from>
    <xdr:to>
      <xdr:col>15</xdr:col>
      <xdr:colOff>149225</xdr:colOff>
      <xdr:row>54</xdr:row>
      <xdr:rowOff>165100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9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165100</xdr:rowOff>
    </xdr:from>
    <xdr:to>
      <xdr:col>11</xdr:col>
      <xdr:colOff>60325</xdr:colOff>
      <xdr:row>55</xdr:row>
      <xdr:rowOff>95250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19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127000</xdr:rowOff>
    </xdr:from>
    <xdr:to>
      <xdr:col>6</xdr:col>
      <xdr:colOff>171450</xdr:colOff>
      <xdr:row>55</xdr:row>
      <xdr:rowOff>57150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8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67327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5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令和４年度は、後期高齢者医療事業会計療養給付費等負担金の増等により、前年度と比べ０．９ポイント増加し、１４．１％となり、類似団体平均よりも高い水準になっている。</a:t>
          </a:r>
        </a:p>
        <a:p>
          <a:r>
            <a:rPr kumimoji="1" lang="ja-JP" altLang="en-US" sz="1300">
              <a:latin typeface="ＭＳ Ｐゴシック" panose="020B0600070205080204" pitchFamily="50" charset="-128"/>
              <a:ea typeface="ＭＳ Ｐゴシック" panose="020B0600070205080204" pitchFamily="50" charset="-128"/>
            </a:rPr>
            <a:t>各会計への繰出しが赤字補てん的なものにならないよう経費削減を行うとともに、使用料や保険料の徴収率向上に努める。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56700"/>
          <a:ext cx="0" cy="1473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143527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0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0</xdr:rowOff>
    </xdr:from>
    <xdr:to>
      <xdr:col>82</xdr:col>
      <xdr:colOff>196850</xdr:colOff>
      <xdr:row>62</xdr:row>
      <xdr:rowOff>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29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58</xdr:row>
      <xdr:rowOff>165100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9949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25400</xdr:rowOff>
    </xdr:from>
    <xdr:to>
      <xdr:col>82</xdr:col>
      <xdr:colOff>158750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59</xdr:row>
      <xdr:rowOff>95250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9949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6350</xdr:rowOff>
    </xdr:from>
    <xdr:to>
      <xdr:col>73</xdr:col>
      <xdr:colOff>180975</xdr:colOff>
      <xdr:row>59</xdr:row>
      <xdr:rowOff>95250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21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6350</xdr:rowOff>
    </xdr:from>
    <xdr:to>
      <xdr:col>69</xdr:col>
      <xdr:colOff>92075</xdr:colOff>
      <xdr:row>59</xdr:row>
      <xdr:rowOff>57150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219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38100</xdr:rowOff>
    </xdr:from>
    <xdr:to>
      <xdr:col>65</xdr:col>
      <xdr:colOff>53975</xdr:colOff>
      <xdr:row>58</xdr:row>
      <xdr:rowOff>139700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149877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86377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0</xdr:rowOff>
    </xdr:from>
    <xdr:to>
      <xdr:col>78</xdr:col>
      <xdr:colOff>120650</xdr:colOff>
      <xdr:row>58</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44450</xdr:rowOff>
    </xdr:from>
    <xdr:to>
      <xdr:col>74</xdr:col>
      <xdr:colOff>31750</xdr:colOff>
      <xdr:row>59</xdr:row>
      <xdr:rowOff>146050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130827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127000</xdr:rowOff>
    </xdr:from>
    <xdr:to>
      <xdr:col>69</xdr:col>
      <xdr:colOff>142875</xdr:colOff>
      <xdr:row>59</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41927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6350</xdr:rowOff>
    </xdr:from>
    <xdr:to>
      <xdr:col>65</xdr:col>
      <xdr:colOff>53975</xdr:colOff>
      <xdr:row>59</xdr:row>
      <xdr:rowOff>107950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92727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令和４年度は、山形広域環境事務組合負担金の増等により、</a:t>
          </a:r>
        </a:p>
        <a:p>
          <a:r>
            <a:rPr kumimoji="1" lang="ja-JP" altLang="en-US" sz="1300">
              <a:latin typeface="ＭＳ Ｐゴシック" panose="020B0600070205080204" pitchFamily="50" charset="-128"/>
              <a:ea typeface="ＭＳ Ｐゴシック" panose="020B0600070205080204" pitchFamily="50" charset="-128"/>
            </a:rPr>
            <a:t>０．７ポイント増加し１０．２％となった。</a:t>
          </a:r>
        </a:p>
        <a:p>
          <a:r>
            <a:rPr kumimoji="1" lang="ja-JP" altLang="en-US" sz="1300">
              <a:latin typeface="ＭＳ Ｐゴシック" panose="020B0600070205080204" pitchFamily="50" charset="-128"/>
              <a:ea typeface="ＭＳ Ｐゴシック" panose="020B0600070205080204" pitchFamily="50" charset="-128"/>
            </a:rPr>
            <a:t>引き続き補助金の合理化、適正化に努める。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66040</xdr:rowOff>
    </xdr:from>
    <xdr:to>
      <xdr:col>82</xdr:col>
      <xdr:colOff>107950</xdr:colOff>
      <xdr:row>40</xdr:row>
      <xdr:rowOff>73660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55244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45737</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73660</xdr:rowOff>
    </xdr:from>
    <xdr:to>
      <xdr:col>82</xdr:col>
      <xdr:colOff>196850</xdr:colOff>
      <xdr:row>40</xdr:row>
      <xdr:rowOff>73660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30</xdr:row>
      <xdr:rowOff>152417</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66040</xdr:rowOff>
    </xdr:from>
    <xdr:to>
      <xdr:col>82</xdr:col>
      <xdr:colOff>196850</xdr:colOff>
      <xdr:row>32</xdr:row>
      <xdr:rowOff>66040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165100</xdr:rowOff>
    </xdr:from>
    <xdr:to>
      <xdr:col>82</xdr:col>
      <xdr:colOff>107950</xdr:colOff>
      <xdr:row>35</xdr:row>
      <xdr:rowOff>46990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671800" y="59944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62247</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5720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45720</xdr:rowOff>
    </xdr:from>
    <xdr:to>
      <xdr:col>82</xdr:col>
      <xdr:colOff>158750</xdr:colOff>
      <xdr:row>34</xdr:row>
      <xdr:rowOff>147320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587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157480</xdr:rowOff>
    </xdr:from>
    <xdr:to>
      <xdr:col>78</xdr:col>
      <xdr:colOff>69850</xdr:colOff>
      <xdr:row>34</xdr:row>
      <xdr:rowOff>165100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4782800" y="5986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22860</xdr:rowOff>
    </xdr:from>
    <xdr:to>
      <xdr:col>78</xdr:col>
      <xdr:colOff>120650</xdr:colOff>
      <xdr:row>34</xdr:row>
      <xdr:rowOff>124460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134637</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562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142240</xdr:rowOff>
    </xdr:from>
    <xdr:to>
      <xdr:col>73</xdr:col>
      <xdr:colOff>180975</xdr:colOff>
      <xdr:row>34</xdr:row>
      <xdr:rowOff>157480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893800" y="59715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34</xdr:row>
      <xdr:rowOff>53340</xdr:rowOff>
    </xdr:from>
    <xdr:to>
      <xdr:col>74</xdr:col>
      <xdr:colOff>31750</xdr:colOff>
      <xdr:row>34</xdr:row>
      <xdr:rowOff>154940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165117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142240</xdr:rowOff>
    </xdr:from>
    <xdr:to>
      <xdr:col>69</xdr:col>
      <xdr:colOff>92075</xdr:colOff>
      <xdr:row>35</xdr:row>
      <xdr:rowOff>16510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3004800" y="5971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53340</xdr:rowOff>
    </xdr:from>
    <xdr:to>
      <xdr:col>69</xdr:col>
      <xdr:colOff>142875</xdr:colOff>
      <xdr:row>34</xdr:row>
      <xdr:rowOff>154940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165117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137160</xdr:rowOff>
    </xdr:from>
    <xdr:to>
      <xdr:col>65</xdr:col>
      <xdr:colOff>53975</xdr:colOff>
      <xdr:row>35</xdr:row>
      <xdr:rowOff>67310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596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77487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167640</xdr:rowOff>
    </xdr:from>
    <xdr:to>
      <xdr:col>82</xdr:col>
      <xdr:colOff>158750</xdr:colOff>
      <xdr:row>35</xdr:row>
      <xdr:rowOff>97790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139717</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596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114300</xdr:rowOff>
    </xdr:from>
    <xdr:to>
      <xdr:col>78</xdr:col>
      <xdr:colOff>120650</xdr:colOff>
      <xdr:row>35</xdr:row>
      <xdr:rowOff>44450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29227</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602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106680</xdr:rowOff>
    </xdr:from>
    <xdr:to>
      <xdr:col>74</xdr:col>
      <xdr:colOff>31750</xdr:colOff>
      <xdr:row>35</xdr:row>
      <xdr:rowOff>36830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21607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602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91440</xdr:rowOff>
    </xdr:from>
    <xdr:to>
      <xdr:col>69</xdr:col>
      <xdr:colOff>142875</xdr:colOff>
      <xdr:row>35</xdr:row>
      <xdr:rowOff>21590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6367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600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137160</xdr:rowOff>
    </xdr:from>
    <xdr:to>
      <xdr:col>65</xdr:col>
      <xdr:colOff>53975</xdr:colOff>
      <xdr:row>35</xdr:row>
      <xdr:rowOff>67310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52087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３０年度の臨時財政対策債や都市計画街路事業の償還が開始したが、平成１３年度の臨時地方道整備事業等の償還が終了したこと及び高金利時代に借り入れた市債の償還が進んでいること等により、総額は前年度に比べて減少した。構成比については、前年度と比べ０．８ポイント増加の１４．６％となった。</a:t>
          </a: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39370</xdr:rowOff>
    </xdr:from>
    <xdr:to>
      <xdr:col>24</xdr:col>
      <xdr:colOff>25400</xdr:colOff>
      <xdr:row>80</xdr:row>
      <xdr:rowOff>157480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552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129557</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3845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157480</xdr:rowOff>
    </xdr:from>
    <xdr:to>
      <xdr:col>24</xdr:col>
      <xdr:colOff>114300</xdr:colOff>
      <xdr:row>80</xdr:row>
      <xdr:rowOff>157480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3873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125747</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9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39370</xdr:rowOff>
    </xdr:from>
    <xdr:to>
      <xdr:col>24</xdr:col>
      <xdr:colOff>114300</xdr:colOff>
      <xdr:row>73</xdr:row>
      <xdr:rowOff>39370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55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149861</xdr:rowOff>
    </xdr:from>
    <xdr:to>
      <xdr:col>24</xdr:col>
      <xdr:colOff>25400</xdr:colOff>
      <xdr:row>77</xdr:row>
      <xdr:rowOff>39370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987800" y="13180061"/>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13988</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149861</xdr:rowOff>
    </xdr:from>
    <xdr:to>
      <xdr:col>19</xdr:col>
      <xdr:colOff>187325</xdr:colOff>
      <xdr:row>77</xdr:row>
      <xdr:rowOff>92711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098800" y="13180061"/>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11430</xdr:rowOff>
    </xdr:from>
    <xdr:to>
      <xdr:col>20</xdr:col>
      <xdr:colOff>38100</xdr:colOff>
      <xdr:row>77</xdr:row>
      <xdr:rowOff>113030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97807</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29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92711</xdr:rowOff>
    </xdr:from>
    <xdr:to>
      <xdr:col>15</xdr:col>
      <xdr:colOff>98425</xdr:colOff>
      <xdr:row>77</xdr:row>
      <xdr:rowOff>168911</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2209800" y="132943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72389</xdr:rowOff>
    </xdr:from>
    <xdr:to>
      <xdr:col>15</xdr:col>
      <xdr:colOff>149225</xdr:colOff>
      <xdr:row>78</xdr:row>
      <xdr:rowOff>2539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158766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168911</xdr:rowOff>
    </xdr:from>
    <xdr:to>
      <xdr:col>11</xdr:col>
      <xdr:colOff>9525</xdr:colOff>
      <xdr:row>78</xdr:row>
      <xdr:rowOff>43180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3705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95250</xdr:rowOff>
    </xdr:from>
    <xdr:to>
      <xdr:col>11</xdr:col>
      <xdr:colOff>60325</xdr:colOff>
      <xdr:row>78</xdr:row>
      <xdr:rowOff>25400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35577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106680</xdr:rowOff>
    </xdr:from>
    <xdr:to>
      <xdr:col>6</xdr:col>
      <xdr:colOff>171450</xdr:colOff>
      <xdr:row>77</xdr:row>
      <xdr:rowOff>36830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47007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160020</xdr:rowOff>
    </xdr:from>
    <xdr:to>
      <xdr:col>24</xdr:col>
      <xdr:colOff>76200</xdr:colOff>
      <xdr:row>77</xdr:row>
      <xdr:rowOff>90170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5097</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99061</xdr:rowOff>
    </xdr:from>
    <xdr:to>
      <xdr:col>20</xdr:col>
      <xdr:colOff>38100</xdr:colOff>
      <xdr:row>77</xdr:row>
      <xdr:rowOff>29211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39387</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41911</xdr:rowOff>
    </xdr:from>
    <xdr:to>
      <xdr:col>15</xdr:col>
      <xdr:colOff>149225</xdr:colOff>
      <xdr:row>77</xdr:row>
      <xdr:rowOff>143511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118111</xdr:rowOff>
    </xdr:from>
    <xdr:to>
      <xdr:col>11</xdr:col>
      <xdr:colOff>60325</xdr:colOff>
      <xdr:row>78</xdr:row>
      <xdr:rowOff>48261</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33038</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163830</xdr:rowOff>
    </xdr:from>
    <xdr:to>
      <xdr:col>6</xdr:col>
      <xdr:colOff>171450</xdr:colOff>
      <xdr:row>78</xdr:row>
      <xdr:rowOff>93980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78757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345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令和４年度は、全体としての比率は前年度と比べ６．３ポイント増加したものの、類似団体平均を下回っている。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行政評価の活用による事業の見直しや内部管理経費の削減、職員の定員適正化を図り、より一層の経費削減に努める。</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149860</xdr:rowOff>
    </xdr:from>
    <xdr:to>
      <xdr:col>82</xdr:col>
      <xdr:colOff>107950</xdr:colOff>
      <xdr:row>80</xdr:row>
      <xdr:rowOff>136144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837160"/>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108221</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2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136144</xdr:rowOff>
    </xdr:from>
    <xdr:to>
      <xdr:col>82</xdr:col>
      <xdr:colOff>196850</xdr:colOff>
      <xdr:row>80</xdr:row>
      <xdr:rowOff>136144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52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64787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58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149860</xdr:rowOff>
    </xdr:from>
    <xdr:to>
      <xdr:col>82</xdr:col>
      <xdr:colOff>196850</xdr:colOff>
      <xdr:row>74</xdr:row>
      <xdr:rowOff>149860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83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xdr:rowOff>
    </xdr:from>
    <xdr:to>
      <xdr:col>82</xdr:col>
      <xdr:colOff>107950</xdr:colOff>
      <xdr:row>77</xdr:row>
      <xdr:rowOff>124713</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038328"/>
          <a:ext cx="838200" cy="28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68851</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705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96774</xdr:rowOff>
    </xdr:from>
    <xdr:to>
      <xdr:col>82</xdr:col>
      <xdr:colOff>158750</xdr:colOff>
      <xdr:row>78</xdr:row>
      <xdr:rowOff>26924</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8128</xdr:rowOff>
    </xdr:from>
    <xdr:to>
      <xdr:col>78</xdr:col>
      <xdr:colOff>69850</xdr:colOff>
      <xdr:row>77</xdr:row>
      <xdr:rowOff>24130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4782800" y="13038328"/>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135637</xdr:rowOff>
    </xdr:from>
    <xdr:to>
      <xdr:col>78</xdr:col>
      <xdr:colOff>120650</xdr:colOff>
      <xdr:row>77</xdr:row>
      <xdr:rowOff>65787</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50564</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52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24130</xdr:rowOff>
    </xdr:from>
    <xdr:to>
      <xdr:col>73</xdr:col>
      <xdr:colOff>180975</xdr:colOff>
      <xdr:row>77</xdr:row>
      <xdr:rowOff>83565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893800" y="13225780"/>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110489</xdr:rowOff>
    </xdr:from>
    <xdr:to>
      <xdr:col>74</xdr:col>
      <xdr:colOff>31750</xdr:colOff>
      <xdr:row>78</xdr:row>
      <xdr:rowOff>40639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25416</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51563</xdr:rowOff>
    </xdr:from>
    <xdr:to>
      <xdr:col>69</xdr:col>
      <xdr:colOff>92075</xdr:colOff>
      <xdr:row>77</xdr:row>
      <xdr:rowOff>83565</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004800" y="13253213"/>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101346</xdr:rowOff>
    </xdr:from>
    <xdr:to>
      <xdr:col>69</xdr:col>
      <xdr:colOff>142875</xdr:colOff>
      <xdr:row>78</xdr:row>
      <xdr:rowOff>31496</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16273</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160782</xdr:rowOff>
    </xdr:from>
    <xdr:to>
      <xdr:col>65</xdr:col>
      <xdr:colOff>53975</xdr:colOff>
      <xdr:row>78</xdr:row>
      <xdr:rowOff>90932</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36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75709</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90440</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12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128778</xdr:rowOff>
    </xdr:from>
    <xdr:to>
      <xdr:col>78</xdr:col>
      <xdr:colOff>120650</xdr:colOff>
      <xdr:row>76</xdr:row>
      <xdr:rowOff>58928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69105</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75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144780</xdr:rowOff>
    </xdr:from>
    <xdr:to>
      <xdr:col>74</xdr:col>
      <xdr:colOff>31750</xdr:colOff>
      <xdr:row>77</xdr:row>
      <xdr:rowOff>74930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85107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32765</xdr:rowOff>
    </xdr:from>
    <xdr:to>
      <xdr:col>69</xdr:col>
      <xdr:colOff>142875</xdr:colOff>
      <xdr:row>77</xdr:row>
      <xdr:rowOff>134365</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144542</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763</xdr:rowOff>
    </xdr:from>
    <xdr:to>
      <xdr:col>65</xdr:col>
      <xdr:colOff>53975</xdr:colOff>
      <xdr:row>77</xdr:row>
      <xdr:rowOff>102363</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112540</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142126</xdr:rowOff>
    </xdr:from>
    <xdr:to>
      <xdr:col>29</xdr:col>
      <xdr:colOff>127000</xdr:colOff>
      <xdr:row>20</xdr:row>
      <xdr:rowOff>28626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47151"/>
          <a:ext cx="0" cy="12581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703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77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28626</xdr:rowOff>
    </xdr:from>
    <xdr:to>
      <xdr:col>30</xdr:col>
      <xdr:colOff>25400</xdr:colOff>
      <xdr:row>20</xdr:row>
      <xdr:rowOff>28626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052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57053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90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142126</xdr:rowOff>
    </xdr:from>
    <xdr:to>
      <xdr:col>30</xdr:col>
      <xdr:colOff>25400</xdr:colOff>
      <xdr:row>12</xdr:row>
      <xdr:rowOff>142126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471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105092</xdr:rowOff>
    </xdr:from>
    <xdr:to>
      <xdr:col>29</xdr:col>
      <xdr:colOff>127000</xdr:colOff>
      <xdr:row>16</xdr:row>
      <xdr:rowOff>2108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24467"/>
          <a:ext cx="647700" cy="68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101045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918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128968</xdr:rowOff>
    </xdr:from>
    <xdr:to>
      <xdr:col>29</xdr:col>
      <xdr:colOff>177800</xdr:colOff>
      <xdr:row>17</xdr:row>
      <xdr:rowOff>59118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2108</xdr:rowOff>
    </xdr:from>
    <xdr:to>
      <xdr:col>26</xdr:col>
      <xdr:colOff>50800</xdr:colOff>
      <xdr:row>16</xdr:row>
      <xdr:rowOff>49848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92933"/>
          <a:ext cx="698500" cy="47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151714</xdr:rowOff>
    </xdr:from>
    <xdr:to>
      <xdr:col>26</xdr:col>
      <xdr:colOff>101600</xdr:colOff>
      <xdr:row>17</xdr:row>
      <xdr:rowOff>81864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66641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28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49848</xdr:rowOff>
    </xdr:from>
    <xdr:to>
      <xdr:col>22</xdr:col>
      <xdr:colOff>114300</xdr:colOff>
      <xdr:row>16</xdr:row>
      <xdr:rowOff>118046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40673"/>
          <a:ext cx="698500" cy="681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5334</xdr:rowOff>
    </xdr:from>
    <xdr:to>
      <xdr:col>22</xdr:col>
      <xdr:colOff>165100</xdr:colOff>
      <xdr:row>17</xdr:row>
      <xdr:rowOff>106934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91711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118046</xdr:rowOff>
    </xdr:from>
    <xdr:to>
      <xdr:col>18</xdr:col>
      <xdr:colOff>177800</xdr:colOff>
      <xdr:row>18</xdr:row>
      <xdr:rowOff>62840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08871"/>
          <a:ext cx="698500" cy="2876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61493</xdr:rowOff>
    </xdr:from>
    <xdr:to>
      <xdr:col>19</xdr:col>
      <xdr:colOff>38100</xdr:colOff>
      <xdr:row>17</xdr:row>
      <xdr:rowOff>163093</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237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147870</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0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36081</xdr:rowOff>
    </xdr:from>
    <xdr:to>
      <xdr:col>15</xdr:col>
      <xdr:colOff>101600</xdr:colOff>
      <xdr:row>17</xdr:row>
      <xdr:rowOff>137681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983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147858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6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54292</xdr:rowOff>
    </xdr:from>
    <xdr:to>
      <xdr:col>29</xdr:col>
      <xdr:colOff>177800</xdr:colOff>
      <xdr:row>15</xdr:row>
      <xdr:rowOff>155892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673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70819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1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122758</xdr:rowOff>
    </xdr:from>
    <xdr:to>
      <xdr:col>26</xdr:col>
      <xdr:colOff>101600</xdr:colOff>
      <xdr:row>16</xdr:row>
      <xdr:rowOff>52908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421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63085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1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170498</xdr:rowOff>
    </xdr:from>
    <xdr:to>
      <xdr:col>22</xdr:col>
      <xdr:colOff>165100</xdr:colOff>
      <xdr:row>16</xdr:row>
      <xdr:rowOff>100648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898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110825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58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67246</xdr:rowOff>
    </xdr:from>
    <xdr:to>
      <xdr:col>19</xdr:col>
      <xdr:colOff>38100</xdr:colOff>
      <xdr:row>16</xdr:row>
      <xdr:rowOff>168846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58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7573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26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12040</xdr:rowOff>
    </xdr:from>
    <xdr:to>
      <xdr:col>15</xdr:col>
      <xdr:colOff>101600</xdr:colOff>
      <xdr:row>18</xdr:row>
      <xdr:rowOff>113640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45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98417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32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178054</xdr:rowOff>
    </xdr:from>
    <xdr:to>
      <xdr:col>29</xdr:col>
      <xdr:colOff>127000</xdr:colOff>
      <xdr:row>37</xdr:row>
      <xdr:rowOff>204419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02604"/>
          <a:ext cx="0" cy="122651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176496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3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204419</xdr:rowOff>
    </xdr:from>
    <xdr:to>
      <xdr:col>30</xdr:col>
      <xdr:colOff>25400</xdr:colOff>
      <xdr:row>37</xdr:row>
      <xdr:rowOff>204419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291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92981</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46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178054</xdr:rowOff>
    </xdr:from>
    <xdr:to>
      <xdr:col>30</xdr:col>
      <xdr:colOff>25400</xdr:colOff>
      <xdr:row>33</xdr:row>
      <xdr:rowOff>178054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026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285877</xdr:rowOff>
    </xdr:from>
    <xdr:to>
      <xdr:col>29</xdr:col>
      <xdr:colOff>127000</xdr:colOff>
      <xdr:row>35</xdr:row>
      <xdr:rowOff>36246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553327"/>
          <a:ext cx="647700" cy="93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77385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877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105308</xdr:rowOff>
    </xdr:from>
    <xdr:to>
      <xdr:col>29</xdr:col>
      <xdr:colOff>177800</xdr:colOff>
      <xdr:row>35</xdr:row>
      <xdr:rowOff>206908</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36246</xdr:rowOff>
    </xdr:from>
    <xdr:to>
      <xdr:col>26</xdr:col>
      <xdr:colOff>50800</xdr:colOff>
      <xdr:row>35</xdr:row>
      <xdr:rowOff>41428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646596"/>
          <a:ext cx="698500" cy="51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122796</xdr:rowOff>
    </xdr:from>
    <xdr:to>
      <xdr:col>26</xdr:col>
      <xdr:colOff>101600</xdr:colOff>
      <xdr:row>35</xdr:row>
      <xdr:rowOff>224396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209173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19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31255</xdr:rowOff>
    </xdr:from>
    <xdr:to>
      <xdr:col>22</xdr:col>
      <xdr:colOff>114300</xdr:colOff>
      <xdr:row>35</xdr:row>
      <xdr:rowOff>41428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641605"/>
          <a:ext cx="698500" cy="101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129578</xdr:rowOff>
    </xdr:from>
    <xdr:to>
      <xdr:col>22</xdr:col>
      <xdr:colOff>165100</xdr:colOff>
      <xdr:row>35</xdr:row>
      <xdr:rowOff>231178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215955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31255</xdr:rowOff>
    </xdr:from>
    <xdr:to>
      <xdr:col>18</xdr:col>
      <xdr:colOff>177800</xdr:colOff>
      <xdr:row>35</xdr:row>
      <xdr:rowOff>46913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41605"/>
          <a:ext cx="698500" cy="15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117463</xdr:rowOff>
    </xdr:from>
    <xdr:to>
      <xdr:col>19</xdr:col>
      <xdr:colOff>38100</xdr:colOff>
      <xdr:row>35</xdr:row>
      <xdr:rowOff>219063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278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203840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258051</xdr:rowOff>
    </xdr:from>
    <xdr:to>
      <xdr:col>15</xdr:col>
      <xdr:colOff>101600</xdr:colOff>
      <xdr:row>36</xdr:row>
      <xdr:rowOff>16751</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684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1528</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54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235077</xdr:rowOff>
    </xdr:from>
    <xdr:to>
      <xdr:col>29</xdr:col>
      <xdr:colOff>177800</xdr:colOff>
      <xdr:row>34</xdr:row>
      <xdr:rowOff>336677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5025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80154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347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328346</xdr:rowOff>
    </xdr:from>
    <xdr:to>
      <xdr:col>26</xdr:col>
      <xdr:colOff>101600</xdr:colOff>
      <xdr:row>35</xdr:row>
      <xdr:rowOff>87046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957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97223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64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333528</xdr:rowOff>
    </xdr:from>
    <xdr:to>
      <xdr:col>22</xdr:col>
      <xdr:colOff>165100</xdr:colOff>
      <xdr:row>35</xdr:row>
      <xdr:rowOff>92228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00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102404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69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323355</xdr:rowOff>
    </xdr:from>
    <xdr:to>
      <xdr:col>19</xdr:col>
      <xdr:colOff>38100</xdr:colOff>
      <xdr:row>35</xdr:row>
      <xdr:rowOff>82055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90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92232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5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339013</xdr:rowOff>
    </xdr:from>
    <xdr:to>
      <xdr:col>15</xdr:col>
      <xdr:colOff>101600</xdr:colOff>
      <xdr:row>35</xdr:row>
      <xdr:rowOff>97713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064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107891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240,441
238,924
381.30
120,040,990
116,397,300
2,538,189
53,644,763
109,903,007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94502</xdr:rowOff>
    </xdr:from>
    <xdr:to>
      <xdr:col>24</xdr:col>
      <xdr:colOff>62865</xdr:colOff>
      <xdr:row>38</xdr:row>
      <xdr:rowOff>60180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38002"/>
          <a:ext cx="1270" cy="1337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64007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7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60180</xdr:rowOff>
    </xdr:from>
    <xdr:to>
      <xdr:col>24</xdr:col>
      <xdr:colOff>152400</xdr:colOff>
      <xdr:row>38</xdr:row>
      <xdr:rowOff>60180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7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41179</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1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94502</xdr:rowOff>
    </xdr:from>
    <xdr:to>
      <xdr:col>24</xdr:col>
      <xdr:colOff>152400</xdr:colOff>
      <xdr:row>30</xdr:row>
      <xdr:rowOff>94502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3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95743</xdr:rowOff>
    </xdr:from>
    <xdr:to>
      <xdr:col>24</xdr:col>
      <xdr:colOff>63500</xdr:colOff>
      <xdr:row>34</xdr:row>
      <xdr:rowOff>147179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25043"/>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113994</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432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135567</xdr:rowOff>
    </xdr:from>
    <xdr:to>
      <xdr:col>24</xdr:col>
      <xdr:colOff>114300</xdr:colOff>
      <xdr:row>35</xdr:row>
      <xdr:rowOff>65717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64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147179</xdr:rowOff>
    </xdr:from>
    <xdr:to>
      <xdr:col>19</xdr:col>
      <xdr:colOff>177800</xdr:colOff>
      <xdr:row>35</xdr:row>
      <xdr:rowOff>47835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76479"/>
          <a:ext cx="889000" cy="7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156076</xdr:rowOff>
    </xdr:from>
    <xdr:to>
      <xdr:col>20</xdr:col>
      <xdr:colOff>38100</xdr:colOff>
      <xdr:row>35</xdr:row>
      <xdr:rowOff>86226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598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77353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8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47835</xdr:rowOff>
    </xdr:from>
    <xdr:to>
      <xdr:col>15</xdr:col>
      <xdr:colOff>50800</xdr:colOff>
      <xdr:row>35</xdr:row>
      <xdr:rowOff>163638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48585"/>
          <a:ext cx="889000" cy="115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6767</xdr:rowOff>
    </xdr:from>
    <xdr:to>
      <xdr:col>15</xdr:col>
      <xdr:colOff>101600</xdr:colOff>
      <xdr:row>35</xdr:row>
      <xdr:rowOff>108367</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07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99494</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0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163638</xdr:rowOff>
    </xdr:from>
    <xdr:to>
      <xdr:col>10</xdr:col>
      <xdr:colOff>114300</xdr:colOff>
      <xdr:row>36</xdr:row>
      <xdr:rowOff>112627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64388"/>
          <a:ext cx="889000" cy="12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143666</xdr:rowOff>
    </xdr:from>
    <xdr:to>
      <xdr:col>10</xdr:col>
      <xdr:colOff>165100</xdr:colOff>
      <xdr:row>36</xdr:row>
      <xdr:rowOff>73816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4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64943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3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24076</xdr:rowOff>
    </xdr:from>
    <xdr:to>
      <xdr:col>6</xdr:col>
      <xdr:colOff>38100</xdr:colOff>
      <xdr:row>36</xdr:row>
      <xdr:rowOff>125676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9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142203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97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44943</xdr:rowOff>
    </xdr:from>
    <xdr:to>
      <xdr:col>24</xdr:col>
      <xdr:colOff>114300</xdr:colOff>
      <xdr:row>34</xdr:row>
      <xdr:rowOff>146543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7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67820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25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96379</xdr:rowOff>
    </xdr:from>
    <xdr:to>
      <xdr:col>20</xdr:col>
      <xdr:colOff>38100</xdr:colOff>
      <xdr:row>35</xdr:row>
      <xdr:rowOff>26529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2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43056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0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168485</xdr:rowOff>
    </xdr:from>
    <xdr:to>
      <xdr:col>15</xdr:col>
      <xdr:colOff>101600</xdr:colOff>
      <xdr:row>35</xdr:row>
      <xdr:rowOff>98635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115162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7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112838</xdr:rowOff>
    </xdr:from>
    <xdr:to>
      <xdr:col>10</xdr:col>
      <xdr:colOff>165100</xdr:colOff>
      <xdr:row>36</xdr:row>
      <xdr:rowOff>42988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1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59515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8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61827</xdr:rowOff>
    </xdr:from>
    <xdr:to>
      <xdr:col>6</xdr:col>
      <xdr:colOff>38100</xdr:colOff>
      <xdr:row>36</xdr:row>
      <xdr:rowOff>163427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3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154554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2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53594</xdr:rowOff>
    </xdr:from>
    <xdr:to>
      <xdr:col>24</xdr:col>
      <xdr:colOff>62865</xdr:colOff>
      <xdr:row>59</xdr:row>
      <xdr:rowOff>16523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626094"/>
          <a:ext cx="1270" cy="1505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20350</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13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50,733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16523</xdr:rowOff>
    </xdr:from>
    <xdr:to>
      <xdr:col>24</xdr:col>
      <xdr:colOff>152400</xdr:colOff>
      <xdr:row>59</xdr:row>
      <xdr:rowOff>16523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271</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40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53594</xdr:rowOff>
    </xdr:from>
    <xdr:to>
      <xdr:col>24</xdr:col>
      <xdr:colOff>152400</xdr:colOff>
      <xdr:row>50</xdr:row>
      <xdr:rowOff>53594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626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102743</xdr:rowOff>
    </xdr:from>
    <xdr:to>
      <xdr:col>24</xdr:col>
      <xdr:colOff>63500</xdr:colOff>
      <xdr:row>53</xdr:row>
      <xdr:rowOff>69444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8675243"/>
          <a:ext cx="838200" cy="48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42905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72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64478</xdr:rowOff>
    </xdr:from>
    <xdr:to>
      <xdr:col>24</xdr:col>
      <xdr:colOff>114300</xdr:colOff>
      <xdr:row>55</xdr:row>
      <xdr:rowOff>166078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9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69444</xdr:rowOff>
    </xdr:from>
    <xdr:to>
      <xdr:col>19</xdr:col>
      <xdr:colOff>177800</xdr:colOff>
      <xdr:row>56</xdr:row>
      <xdr:rowOff>29210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156294"/>
          <a:ext cx="889000" cy="47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55829</xdr:rowOff>
    </xdr:from>
    <xdr:to>
      <xdr:col>20</xdr:col>
      <xdr:colOff>38100</xdr:colOff>
      <xdr:row>56</xdr:row>
      <xdr:rowOff>157429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65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148556</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74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29210</xdr:rowOff>
    </xdr:from>
    <xdr:to>
      <xdr:col>15</xdr:col>
      <xdr:colOff>50800</xdr:colOff>
      <xdr:row>56</xdr:row>
      <xdr:rowOff>120383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630410"/>
          <a:ext cx="889000" cy="9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156337</xdr:rowOff>
    </xdr:from>
    <xdr:to>
      <xdr:col>15</xdr:col>
      <xdr:colOff>101600</xdr:colOff>
      <xdr:row>58</xdr:row>
      <xdr:rowOff>86487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9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77614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10021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120383</xdr:rowOff>
    </xdr:from>
    <xdr:to>
      <xdr:col>10</xdr:col>
      <xdr:colOff>114300</xdr:colOff>
      <xdr:row>57</xdr:row>
      <xdr:rowOff>156807</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721583"/>
          <a:ext cx="889000" cy="207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103607</xdr:rowOff>
    </xdr:from>
    <xdr:to>
      <xdr:col>10</xdr:col>
      <xdr:colOff>165100</xdr:colOff>
      <xdr:row>59</xdr:row>
      <xdr:rowOff>33757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1004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24884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1014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20320</xdr:rowOff>
    </xdr:from>
    <xdr:to>
      <xdr:col>6</xdr:col>
      <xdr:colOff>38100</xdr:colOff>
      <xdr:row>59</xdr:row>
      <xdr:rowOff>121920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13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113047</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22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51943</xdr:rowOff>
    </xdr:from>
    <xdr:to>
      <xdr:col>24</xdr:col>
      <xdr:colOff>114300</xdr:colOff>
      <xdr:row>50</xdr:row>
      <xdr:rowOff>153543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862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49</xdr:row>
      <xdr:rowOff>138320</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853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18644</xdr:rowOff>
    </xdr:from>
    <xdr:to>
      <xdr:col>20</xdr:col>
      <xdr:colOff>38100</xdr:colOff>
      <xdr:row>53</xdr:row>
      <xdr:rowOff>120244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10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51</xdr:row>
      <xdr:rowOff>136771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8880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149860</xdr:rowOff>
    </xdr:from>
    <xdr:to>
      <xdr:col>15</xdr:col>
      <xdr:colOff>101600</xdr:colOff>
      <xdr:row>56</xdr:row>
      <xdr:rowOff>80010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57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96537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35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69583</xdr:rowOff>
    </xdr:from>
    <xdr:to>
      <xdr:col>10</xdr:col>
      <xdr:colOff>165100</xdr:colOff>
      <xdr:row>56</xdr:row>
      <xdr:rowOff>171183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7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16260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44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106007</xdr:rowOff>
    </xdr:from>
    <xdr:to>
      <xdr:col>6</xdr:col>
      <xdr:colOff>38100</xdr:colOff>
      <xdr:row>58</xdr:row>
      <xdr:rowOff>36157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7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52684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65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135642</xdr:rowOff>
    </xdr:from>
    <xdr:to>
      <xdr:col>24</xdr:col>
      <xdr:colOff>62865</xdr:colOff>
      <xdr:row>78</xdr:row>
      <xdr:rowOff>9398</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137142"/>
          <a:ext cx="1270" cy="1245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13225</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386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9398</xdr:rowOff>
    </xdr:from>
    <xdr:to>
      <xdr:col>24</xdr:col>
      <xdr:colOff>152400</xdr:colOff>
      <xdr:row>78</xdr:row>
      <xdr:rowOff>9398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38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82319</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91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135642</xdr:rowOff>
    </xdr:from>
    <xdr:to>
      <xdr:col>24</xdr:col>
      <xdr:colOff>152400</xdr:colOff>
      <xdr:row>70</xdr:row>
      <xdr:rowOff>135642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137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54546</xdr:rowOff>
    </xdr:from>
    <xdr:to>
      <xdr:col>24</xdr:col>
      <xdr:colOff>63500</xdr:colOff>
      <xdr:row>76</xdr:row>
      <xdr:rowOff>51975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2913296"/>
          <a:ext cx="838200" cy="168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14121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044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35694</xdr:rowOff>
    </xdr:from>
    <xdr:to>
      <xdr:col>24</xdr:col>
      <xdr:colOff>114300</xdr:colOff>
      <xdr:row>76</xdr:row>
      <xdr:rowOff>137294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06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54546</xdr:rowOff>
    </xdr:from>
    <xdr:to>
      <xdr:col>19</xdr:col>
      <xdr:colOff>177800</xdr:colOff>
      <xdr:row>75</xdr:row>
      <xdr:rowOff>156159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2913296"/>
          <a:ext cx="889000" cy="10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27178</xdr:rowOff>
    </xdr:from>
    <xdr:to>
      <xdr:col>20</xdr:col>
      <xdr:colOff>38100</xdr:colOff>
      <xdr:row>76</xdr:row>
      <xdr:rowOff>128778</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05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119905</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15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156159</xdr:rowOff>
    </xdr:from>
    <xdr:to>
      <xdr:col>15</xdr:col>
      <xdr:colOff>50800</xdr:colOff>
      <xdr:row>76</xdr:row>
      <xdr:rowOff>150788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014909"/>
          <a:ext cx="889000" cy="166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36951</xdr:rowOff>
    </xdr:from>
    <xdr:to>
      <xdr:col>15</xdr:col>
      <xdr:colOff>101600</xdr:colOff>
      <xdr:row>76</xdr:row>
      <xdr:rowOff>138551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067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129678</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15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114212</xdr:rowOff>
    </xdr:from>
    <xdr:to>
      <xdr:col>10</xdr:col>
      <xdr:colOff>114300</xdr:colOff>
      <xdr:row>76</xdr:row>
      <xdr:rowOff>150788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1444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83241</xdr:rowOff>
    </xdr:from>
    <xdr:to>
      <xdr:col>10</xdr:col>
      <xdr:colOff>165100</xdr:colOff>
      <xdr:row>77</xdr:row>
      <xdr:rowOff>13391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29919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59982</xdr:rowOff>
    </xdr:from>
    <xdr:to>
      <xdr:col>6</xdr:col>
      <xdr:colOff>38100</xdr:colOff>
      <xdr:row>76</xdr:row>
      <xdr:rowOff>161582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090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6659</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286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1175</xdr:rowOff>
    </xdr:from>
    <xdr:to>
      <xdr:col>24</xdr:col>
      <xdr:colOff>114300</xdr:colOff>
      <xdr:row>76</xdr:row>
      <xdr:rowOff>102775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03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24052</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88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3746</xdr:rowOff>
    </xdr:from>
    <xdr:to>
      <xdr:col>20</xdr:col>
      <xdr:colOff>38100</xdr:colOff>
      <xdr:row>75</xdr:row>
      <xdr:rowOff>105346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86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121873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637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105359</xdr:rowOff>
    </xdr:from>
    <xdr:to>
      <xdr:col>15</xdr:col>
      <xdr:colOff>101600</xdr:colOff>
      <xdr:row>76</xdr:row>
      <xdr:rowOff>35509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96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52036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73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99988</xdr:rowOff>
    </xdr:from>
    <xdr:to>
      <xdr:col>10</xdr:col>
      <xdr:colOff>165100</xdr:colOff>
      <xdr:row>77</xdr:row>
      <xdr:rowOff>30138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1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21265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22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63412</xdr:rowOff>
    </xdr:from>
    <xdr:to>
      <xdr:col>6</xdr:col>
      <xdr:colOff>38100</xdr:colOff>
      <xdr:row>76</xdr:row>
      <xdr:rowOff>165012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156139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186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102972</xdr:rowOff>
    </xdr:from>
    <xdr:to>
      <xdr:col>24</xdr:col>
      <xdr:colOff>62865</xdr:colOff>
      <xdr:row>99</xdr:row>
      <xdr:rowOff>108229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33472"/>
          <a:ext cx="1270" cy="1548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112056</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8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108229</xdr:rowOff>
    </xdr:from>
    <xdr:to>
      <xdr:col>24</xdr:col>
      <xdr:colOff>152400</xdr:colOff>
      <xdr:row>99</xdr:row>
      <xdr:rowOff>108229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8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49649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08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102972</xdr:rowOff>
    </xdr:from>
    <xdr:to>
      <xdr:col>24</xdr:col>
      <xdr:colOff>152400</xdr:colOff>
      <xdr:row>90</xdr:row>
      <xdr:rowOff>102972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33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151195</xdr:rowOff>
    </xdr:from>
    <xdr:to>
      <xdr:col>24</xdr:col>
      <xdr:colOff>63500</xdr:colOff>
      <xdr:row>98</xdr:row>
      <xdr:rowOff>114522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781845"/>
          <a:ext cx="838200" cy="13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113682</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014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90805</xdr:rowOff>
    </xdr:from>
    <xdr:to>
      <xdr:col>24</xdr:col>
      <xdr:colOff>114300</xdr:colOff>
      <xdr:row>97</xdr:row>
      <xdr:rowOff>20955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151195</xdr:rowOff>
    </xdr:from>
    <xdr:to>
      <xdr:col>19</xdr:col>
      <xdr:colOff>177800</xdr:colOff>
      <xdr:row>99</xdr:row>
      <xdr:rowOff>59407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781845"/>
          <a:ext cx="889000" cy="25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153550</xdr:rowOff>
    </xdr:from>
    <xdr:to>
      <xdr:col>20</xdr:col>
      <xdr:colOff>38100</xdr:colOff>
      <xdr:row>96</xdr:row>
      <xdr:rowOff>83700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100227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59407</xdr:rowOff>
    </xdr:from>
    <xdr:to>
      <xdr:col>15</xdr:col>
      <xdr:colOff>50800</xdr:colOff>
      <xdr:row>99</xdr:row>
      <xdr:rowOff>107336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7032957"/>
          <a:ext cx="889000" cy="4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85939</xdr:rowOff>
    </xdr:from>
    <xdr:to>
      <xdr:col>15</xdr:col>
      <xdr:colOff>101600</xdr:colOff>
      <xdr:row>98</xdr:row>
      <xdr:rowOff>16089</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32616</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107336</xdr:rowOff>
    </xdr:from>
    <xdr:to>
      <xdr:col>10</xdr:col>
      <xdr:colOff>114300</xdr:colOff>
      <xdr:row>99</xdr:row>
      <xdr:rowOff>162789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7080886"/>
          <a:ext cx="889000" cy="5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131899</xdr:rowOff>
    </xdr:from>
    <xdr:to>
      <xdr:col>10</xdr:col>
      <xdr:colOff>165100</xdr:colOff>
      <xdr:row>98</xdr:row>
      <xdr:rowOff>62049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76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78576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537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47392</xdr:rowOff>
    </xdr:from>
    <xdr:to>
      <xdr:col>6</xdr:col>
      <xdr:colOff>38100</xdr:colOff>
      <xdr:row>99</xdr:row>
      <xdr:rowOff>148992</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702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165519</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79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63722</xdr:rowOff>
    </xdr:from>
    <xdr:to>
      <xdr:col>24</xdr:col>
      <xdr:colOff>114300</xdr:colOff>
      <xdr:row>98</xdr:row>
      <xdr:rowOff>165322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86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42149</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844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100395</xdr:rowOff>
    </xdr:from>
    <xdr:to>
      <xdr:col>20</xdr:col>
      <xdr:colOff>38100</xdr:colOff>
      <xdr:row>98</xdr:row>
      <xdr:rowOff>30545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3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21672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823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8607</xdr:rowOff>
    </xdr:from>
    <xdr:to>
      <xdr:col>15</xdr:col>
      <xdr:colOff>101600</xdr:colOff>
      <xdr:row>99</xdr:row>
      <xdr:rowOff>110207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98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101334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707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56536</xdr:rowOff>
    </xdr:from>
    <xdr:to>
      <xdr:col>10</xdr:col>
      <xdr:colOff>165100</xdr:colOff>
      <xdr:row>99</xdr:row>
      <xdr:rowOff>158136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703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149263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712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111989</xdr:rowOff>
    </xdr:from>
    <xdr:to>
      <xdr:col>6</xdr:col>
      <xdr:colOff>38100</xdr:colOff>
      <xdr:row>100</xdr:row>
      <xdr:rowOff>42139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708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33266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178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140183</xdr:rowOff>
    </xdr:from>
    <xdr:to>
      <xdr:col>54</xdr:col>
      <xdr:colOff>189865</xdr:colOff>
      <xdr:row>39</xdr:row>
      <xdr:rowOff>121831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969483"/>
          <a:ext cx="1270" cy="838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125658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81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121831</xdr:rowOff>
    </xdr:from>
    <xdr:to>
      <xdr:col>55</xdr:col>
      <xdr:colOff>88900</xdr:colOff>
      <xdr:row>39</xdr:row>
      <xdr:rowOff>121831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808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86860</xdr:rowOff>
    </xdr:from>
    <xdr:ext cx="534377"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74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140183</xdr:rowOff>
    </xdr:from>
    <xdr:to>
      <xdr:col>55</xdr:col>
      <xdr:colOff>88900</xdr:colOff>
      <xdr:row>34</xdr:row>
      <xdr:rowOff>140183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96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156744</xdr:rowOff>
    </xdr:from>
    <xdr:to>
      <xdr:col>55</xdr:col>
      <xdr:colOff>0</xdr:colOff>
      <xdr:row>37</xdr:row>
      <xdr:rowOff>71755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328944"/>
          <a:ext cx="838200" cy="8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154944</xdr:rowOff>
    </xdr:from>
    <xdr:ext cx="534377"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4985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5067</xdr:rowOff>
    </xdr:from>
    <xdr:to>
      <xdr:col>55</xdr:col>
      <xdr:colOff>50800</xdr:colOff>
      <xdr:row>38</xdr:row>
      <xdr:rowOff>106667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52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32029</xdr:rowOff>
    </xdr:from>
    <xdr:to>
      <xdr:col>50</xdr:col>
      <xdr:colOff>114300</xdr:colOff>
      <xdr:row>36</xdr:row>
      <xdr:rowOff>156744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5175529"/>
          <a:ext cx="889000" cy="115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50762</xdr:rowOff>
    </xdr:from>
    <xdr:to>
      <xdr:col>50</xdr:col>
      <xdr:colOff>165100</xdr:colOff>
      <xdr:row>38</xdr:row>
      <xdr:rowOff>152362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565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143489</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72111" y="6658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32029</xdr:rowOff>
    </xdr:from>
    <xdr:to>
      <xdr:col>45</xdr:col>
      <xdr:colOff>177800</xdr:colOff>
      <xdr:row>38</xdr:row>
      <xdr:rowOff>58230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5175529"/>
          <a:ext cx="889000" cy="1397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30</xdr:row>
      <xdr:rowOff>155956</xdr:rowOff>
    </xdr:from>
    <xdr:to>
      <xdr:col>46</xdr:col>
      <xdr:colOff>38100</xdr:colOff>
      <xdr:row>31</xdr:row>
      <xdr:rowOff>86106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529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31</xdr:row>
      <xdr:rowOff>77233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39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58230</xdr:rowOff>
    </xdr:from>
    <xdr:to>
      <xdr:col>41</xdr:col>
      <xdr:colOff>50800</xdr:colOff>
      <xdr:row>38</xdr:row>
      <xdr:rowOff>71438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6573330"/>
          <a:ext cx="889000" cy="1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145897</xdr:rowOff>
    </xdr:from>
    <xdr:to>
      <xdr:col>41</xdr:col>
      <xdr:colOff>101600</xdr:colOff>
      <xdr:row>39</xdr:row>
      <xdr:rowOff>76047</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66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67174</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75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138252</xdr:rowOff>
    </xdr:from>
    <xdr:to>
      <xdr:col>36</xdr:col>
      <xdr:colOff>165100</xdr:colOff>
      <xdr:row>39</xdr:row>
      <xdr:rowOff>68402</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653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59529</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74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20955</xdr:rowOff>
    </xdr:from>
    <xdr:to>
      <xdr:col>55</xdr:col>
      <xdr:colOff>50800</xdr:colOff>
      <xdr:row>37</xdr:row>
      <xdr:rowOff>122555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6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43832</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1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105944</xdr:rowOff>
    </xdr:from>
    <xdr:to>
      <xdr:col>50</xdr:col>
      <xdr:colOff>165100</xdr:colOff>
      <xdr:row>37</xdr:row>
      <xdr:rowOff>36094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7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52621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05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29</xdr:row>
      <xdr:rowOff>152679</xdr:rowOff>
    </xdr:from>
    <xdr:to>
      <xdr:col>46</xdr:col>
      <xdr:colOff>38100</xdr:colOff>
      <xdr:row>30</xdr:row>
      <xdr:rowOff>82829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12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28</xdr:row>
      <xdr:rowOff>99356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4899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7430</xdr:rowOff>
    </xdr:from>
    <xdr:to>
      <xdr:col>41</xdr:col>
      <xdr:colOff>101600</xdr:colOff>
      <xdr:row>38</xdr:row>
      <xdr:rowOff>109030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2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125556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29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20638</xdr:rowOff>
    </xdr:from>
    <xdr:to>
      <xdr:col>36</xdr:col>
      <xdr:colOff>165100</xdr:colOff>
      <xdr:row>38</xdr:row>
      <xdr:rowOff>122238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53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138765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31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130180</xdr:rowOff>
    </xdr:from>
    <xdr:to>
      <xdr:col>54</xdr:col>
      <xdr:colOff>189865</xdr:colOff>
      <xdr:row>59</xdr:row>
      <xdr:rowOff>143325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02680"/>
          <a:ext cx="1270" cy="155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147152</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26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143325</xdr:rowOff>
    </xdr:from>
    <xdr:to>
      <xdr:col>55</xdr:col>
      <xdr:colOff>88900</xdr:colOff>
      <xdr:row>59</xdr:row>
      <xdr:rowOff>143325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25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76857</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77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130180</xdr:rowOff>
    </xdr:from>
    <xdr:to>
      <xdr:col>55</xdr:col>
      <xdr:colOff>88900</xdr:colOff>
      <xdr:row>50</xdr:row>
      <xdr:rowOff>130180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02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51853</xdr:rowOff>
    </xdr:from>
    <xdr:to>
      <xdr:col>55</xdr:col>
      <xdr:colOff>0</xdr:colOff>
      <xdr:row>56</xdr:row>
      <xdr:rowOff>20273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481603"/>
          <a:ext cx="838200" cy="13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92701</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693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114274</xdr:rowOff>
    </xdr:from>
    <xdr:to>
      <xdr:col>55</xdr:col>
      <xdr:colOff>50800</xdr:colOff>
      <xdr:row>57</xdr:row>
      <xdr:rowOff>44424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715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20273</xdr:rowOff>
    </xdr:from>
    <xdr:to>
      <xdr:col>50</xdr:col>
      <xdr:colOff>114300</xdr:colOff>
      <xdr:row>57</xdr:row>
      <xdr:rowOff>63347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621473"/>
          <a:ext cx="889000" cy="21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103514</xdr:rowOff>
    </xdr:from>
    <xdr:to>
      <xdr:col>50</xdr:col>
      <xdr:colOff>165100</xdr:colOff>
      <xdr:row>57</xdr:row>
      <xdr:rowOff>33664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704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24791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797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51084</xdr:rowOff>
    </xdr:from>
    <xdr:to>
      <xdr:col>45</xdr:col>
      <xdr:colOff>177800</xdr:colOff>
      <xdr:row>57</xdr:row>
      <xdr:rowOff>63347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823734"/>
          <a:ext cx="889000" cy="12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36795</xdr:rowOff>
    </xdr:from>
    <xdr:to>
      <xdr:col>46</xdr:col>
      <xdr:colOff>38100</xdr:colOff>
      <xdr:row>56</xdr:row>
      <xdr:rowOff>138395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63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154922</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4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35017</xdr:rowOff>
    </xdr:from>
    <xdr:to>
      <xdr:col>41</xdr:col>
      <xdr:colOff>50800</xdr:colOff>
      <xdr:row>57</xdr:row>
      <xdr:rowOff>51084</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807667"/>
          <a:ext cx="889000" cy="1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42380</xdr:rowOff>
    </xdr:from>
    <xdr:to>
      <xdr:col>41</xdr:col>
      <xdr:colOff>101600</xdr:colOff>
      <xdr:row>56</xdr:row>
      <xdr:rowOff>143980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64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160507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4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153855</xdr:rowOff>
    </xdr:from>
    <xdr:to>
      <xdr:col>36</xdr:col>
      <xdr:colOff>165100</xdr:colOff>
      <xdr:row>57</xdr:row>
      <xdr:rowOff>84005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75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100532</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53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1053</xdr:rowOff>
    </xdr:from>
    <xdr:to>
      <xdr:col>55</xdr:col>
      <xdr:colOff>50800</xdr:colOff>
      <xdr:row>55</xdr:row>
      <xdr:rowOff>102653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43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23930</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28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140923</xdr:rowOff>
    </xdr:from>
    <xdr:to>
      <xdr:col>50</xdr:col>
      <xdr:colOff>165100</xdr:colOff>
      <xdr:row>56</xdr:row>
      <xdr:rowOff>71073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57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87600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34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12547</xdr:rowOff>
    </xdr:from>
    <xdr:to>
      <xdr:col>46</xdr:col>
      <xdr:colOff>38100</xdr:colOff>
      <xdr:row>57</xdr:row>
      <xdr:rowOff>114147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78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105274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87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284</xdr:rowOff>
    </xdr:from>
    <xdr:to>
      <xdr:col>41</xdr:col>
      <xdr:colOff>101600</xdr:colOff>
      <xdr:row>57</xdr:row>
      <xdr:rowOff>101884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77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93011</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865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155667</xdr:rowOff>
    </xdr:from>
    <xdr:to>
      <xdr:col>36</xdr:col>
      <xdr:colOff>165100</xdr:colOff>
      <xdr:row>57</xdr:row>
      <xdr:rowOff>85817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75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76944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84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90848</xdr:rowOff>
    </xdr:from>
    <xdr:to>
      <xdr:col>54</xdr:col>
      <xdr:colOff>189865</xdr:colOff>
      <xdr:row>78</xdr:row>
      <xdr:rowOff>124475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63798"/>
          <a:ext cx="1270" cy="123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128302</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01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124475</xdr:rowOff>
    </xdr:from>
    <xdr:to>
      <xdr:col>55</xdr:col>
      <xdr:colOff>88900</xdr:colOff>
      <xdr:row>78</xdr:row>
      <xdr:rowOff>124475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497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37525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3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90848</xdr:rowOff>
    </xdr:from>
    <xdr:to>
      <xdr:col>55</xdr:col>
      <xdr:colOff>88900</xdr:colOff>
      <xdr:row>71</xdr:row>
      <xdr:rowOff>90848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6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74115</xdr:rowOff>
    </xdr:from>
    <xdr:to>
      <xdr:col>55</xdr:col>
      <xdr:colOff>0</xdr:colOff>
      <xdr:row>77</xdr:row>
      <xdr:rowOff>98667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3275765"/>
          <a:ext cx="838200" cy="2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170367</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029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147490</xdr:rowOff>
    </xdr:from>
    <xdr:to>
      <xdr:col>55</xdr:col>
      <xdr:colOff>50800</xdr:colOff>
      <xdr:row>77</xdr:row>
      <xdr:rowOff>77640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7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74115</xdr:rowOff>
    </xdr:from>
    <xdr:to>
      <xdr:col>50</xdr:col>
      <xdr:colOff>114300</xdr:colOff>
      <xdr:row>77</xdr:row>
      <xdr:rowOff>153256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275765"/>
          <a:ext cx="889000" cy="79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134117</xdr:rowOff>
    </xdr:from>
    <xdr:to>
      <xdr:col>50</xdr:col>
      <xdr:colOff>165100</xdr:colOff>
      <xdr:row>77</xdr:row>
      <xdr:rowOff>64267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16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80794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93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153256</xdr:rowOff>
    </xdr:from>
    <xdr:to>
      <xdr:col>45</xdr:col>
      <xdr:colOff>177800</xdr:colOff>
      <xdr:row>78</xdr:row>
      <xdr:rowOff>35756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354906"/>
          <a:ext cx="889000" cy="5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116241</xdr:rowOff>
    </xdr:from>
    <xdr:to>
      <xdr:col>46</xdr:col>
      <xdr:colOff>38100</xdr:colOff>
      <xdr:row>77</xdr:row>
      <xdr:rowOff>46391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146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62917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921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146878</xdr:rowOff>
    </xdr:from>
    <xdr:to>
      <xdr:col>41</xdr:col>
      <xdr:colOff>50800</xdr:colOff>
      <xdr:row>78</xdr:row>
      <xdr:rowOff>35756</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348528"/>
          <a:ext cx="889000" cy="6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143033</xdr:rowOff>
    </xdr:from>
    <xdr:to>
      <xdr:col>41</xdr:col>
      <xdr:colOff>101600</xdr:colOff>
      <xdr:row>77</xdr:row>
      <xdr:rowOff>73183</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1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89709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4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8021</xdr:rowOff>
    </xdr:from>
    <xdr:to>
      <xdr:col>36</xdr:col>
      <xdr:colOff>165100</xdr:colOff>
      <xdr:row>77</xdr:row>
      <xdr:rowOff>109621</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0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126148</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98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47867</xdr:rowOff>
    </xdr:from>
    <xdr:to>
      <xdr:col>55</xdr:col>
      <xdr:colOff>50800</xdr:colOff>
      <xdr:row>77</xdr:row>
      <xdr:rowOff>149467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24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26294</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22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23315</xdr:rowOff>
    </xdr:from>
    <xdr:to>
      <xdr:col>50</xdr:col>
      <xdr:colOff>165100</xdr:colOff>
      <xdr:row>77</xdr:row>
      <xdr:rowOff>124915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22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116042</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331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102456</xdr:rowOff>
    </xdr:from>
    <xdr:to>
      <xdr:col>46</xdr:col>
      <xdr:colOff>38100</xdr:colOff>
      <xdr:row>78</xdr:row>
      <xdr:rowOff>32606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0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23733</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39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156406</xdr:rowOff>
    </xdr:from>
    <xdr:to>
      <xdr:col>41</xdr:col>
      <xdr:colOff>101600</xdr:colOff>
      <xdr:row>78</xdr:row>
      <xdr:rowOff>86556</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5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77683</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45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96078</xdr:rowOff>
    </xdr:from>
    <xdr:to>
      <xdr:col>36</xdr:col>
      <xdr:colOff>165100</xdr:colOff>
      <xdr:row>78</xdr:row>
      <xdr:rowOff>26228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29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17355</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390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149141</xdr:rowOff>
    </xdr:from>
    <xdr:to>
      <xdr:col>54</xdr:col>
      <xdr:colOff>189865</xdr:colOff>
      <xdr:row>98</xdr:row>
      <xdr:rowOff>25081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579641"/>
          <a:ext cx="1270" cy="1247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28908</xdr:rowOff>
    </xdr:from>
    <xdr:ext cx="469744"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831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25081</xdr:rowOff>
    </xdr:from>
    <xdr:to>
      <xdr:col>55</xdr:col>
      <xdr:colOff>88900</xdr:colOff>
      <xdr:row>98</xdr:row>
      <xdr:rowOff>25081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827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95818</xdr:rowOff>
    </xdr:from>
    <xdr:ext cx="534377"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35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149141</xdr:rowOff>
    </xdr:from>
    <xdr:to>
      <xdr:col>55</xdr:col>
      <xdr:colOff>88900</xdr:colOff>
      <xdr:row>90</xdr:row>
      <xdr:rowOff>149141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57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17537</xdr:rowOff>
    </xdr:from>
    <xdr:to>
      <xdr:col>55</xdr:col>
      <xdr:colOff>0</xdr:colOff>
      <xdr:row>94</xdr:row>
      <xdr:rowOff>150216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5962387"/>
          <a:ext cx="838200" cy="30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148869</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2651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170442</xdr:rowOff>
    </xdr:from>
    <xdr:to>
      <xdr:col>55</xdr:col>
      <xdr:colOff>50800</xdr:colOff>
      <xdr:row>95</xdr:row>
      <xdr:rowOff>100592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28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150216</xdr:rowOff>
    </xdr:from>
    <xdr:to>
      <xdr:col>50</xdr:col>
      <xdr:colOff>114300</xdr:colOff>
      <xdr:row>95</xdr:row>
      <xdr:rowOff>74457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266516"/>
          <a:ext cx="889000" cy="95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16250</xdr:rowOff>
    </xdr:from>
    <xdr:to>
      <xdr:col>50</xdr:col>
      <xdr:colOff>165100</xdr:colOff>
      <xdr:row>95</xdr:row>
      <xdr:rowOff>117850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3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108977</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39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74389</xdr:rowOff>
    </xdr:from>
    <xdr:to>
      <xdr:col>45</xdr:col>
      <xdr:colOff>177800</xdr:colOff>
      <xdr:row>95</xdr:row>
      <xdr:rowOff>74457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362139"/>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143810</xdr:rowOff>
    </xdr:from>
    <xdr:to>
      <xdr:col>46</xdr:col>
      <xdr:colOff>38100</xdr:colOff>
      <xdr:row>95</xdr:row>
      <xdr:rowOff>73960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2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90487</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03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74389</xdr:rowOff>
    </xdr:from>
    <xdr:to>
      <xdr:col>41</xdr:col>
      <xdr:colOff>50800</xdr:colOff>
      <xdr:row>95</xdr:row>
      <xdr:rowOff>75509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362139"/>
          <a:ext cx="889000" cy="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122710</xdr:rowOff>
    </xdr:from>
    <xdr:to>
      <xdr:col>41</xdr:col>
      <xdr:colOff>101600</xdr:colOff>
      <xdr:row>95</xdr:row>
      <xdr:rowOff>52860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23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69387</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01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33441</xdr:rowOff>
    </xdr:from>
    <xdr:to>
      <xdr:col>36</xdr:col>
      <xdr:colOff>165100</xdr:colOff>
      <xdr:row>95</xdr:row>
      <xdr:rowOff>135041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32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126168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41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138187</xdr:rowOff>
    </xdr:from>
    <xdr:to>
      <xdr:col>55</xdr:col>
      <xdr:colOff>50800</xdr:colOff>
      <xdr:row>93</xdr:row>
      <xdr:rowOff>68337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591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161064</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57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99416</xdr:rowOff>
    </xdr:from>
    <xdr:to>
      <xdr:col>50</xdr:col>
      <xdr:colOff>165100</xdr:colOff>
      <xdr:row>95</xdr:row>
      <xdr:rowOff>29566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21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46093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5990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23657</xdr:rowOff>
    </xdr:from>
    <xdr:to>
      <xdr:col>46</xdr:col>
      <xdr:colOff>38100</xdr:colOff>
      <xdr:row>95</xdr:row>
      <xdr:rowOff>125257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31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116384</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40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23589</xdr:rowOff>
    </xdr:from>
    <xdr:to>
      <xdr:col>41</xdr:col>
      <xdr:colOff>101600</xdr:colOff>
      <xdr:row>95</xdr:row>
      <xdr:rowOff>125189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31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116316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40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24709</xdr:rowOff>
    </xdr:from>
    <xdr:to>
      <xdr:col>36</xdr:col>
      <xdr:colOff>165100</xdr:colOff>
      <xdr:row>95</xdr:row>
      <xdr:rowOff>126309</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31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142836</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087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57785</xdr:rowOff>
    </xdr:from>
    <xdr:to>
      <xdr:col>85</xdr:col>
      <xdr:colOff>126364</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201285"/>
          <a:ext cx="1269"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4462</xdr:rowOff>
    </xdr:from>
    <xdr:ext cx="534377"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497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57785</xdr:rowOff>
    </xdr:from>
    <xdr:to>
      <xdr:col>86</xdr:col>
      <xdr:colOff>25400</xdr:colOff>
      <xdr:row>30</xdr:row>
      <xdr:rowOff>57785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201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117221</xdr:rowOff>
    </xdr:from>
    <xdr:to>
      <xdr:col>85</xdr:col>
      <xdr:colOff>127000</xdr:colOff>
      <xdr:row>39</xdr:row>
      <xdr:rowOff>24384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632321"/>
          <a:ext cx="838200" cy="7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89933</xdr:rowOff>
    </xdr:from>
    <xdr:ext cx="378565"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335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67056</xdr:rowOff>
    </xdr:from>
    <xdr:to>
      <xdr:col>85</xdr:col>
      <xdr:colOff>177800</xdr:colOff>
      <xdr:row>38</xdr:row>
      <xdr:rowOff>168656</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582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33909</xdr:rowOff>
    </xdr:from>
    <xdr:to>
      <xdr:col>81</xdr:col>
      <xdr:colOff>50800</xdr:colOff>
      <xdr:row>38</xdr:row>
      <xdr:rowOff>117221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549009"/>
          <a:ext cx="889000" cy="83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165608</xdr:rowOff>
    </xdr:from>
    <xdr:to>
      <xdr:col>81</xdr:col>
      <xdr:colOff>101600</xdr:colOff>
      <xdr:row>38</xdr:row>
      <xdr:rowOff>95758</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0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112285</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46428" y="628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33909</xdr:rowOff>
    </xdr:from>
    <xdr:to>
      <xdr:col>76</xdr:col>
      <xdr:colOff>114300</xdr:colOff>
      <xdr:row>39</xdr:row>
      <xdr:rowOff>36830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549009"/>
          <a:ext cx="889000" cy="17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127254</xdr:rowOff>
    </xdr:from>
    <xdr:to>
      <xdr:col>76</xdr:col>
      <xdr:colOff>165100</xdr:colOff>
      <xdr:row>37</xdr:row>
      <xdr:rowOff>57404</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299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73931</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57428" y="6074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36830</xdr:rowOff>
    </xdr:from>
    <xdr:to>
      <xdr:col>71</xdr:col>
      <xdr:colOff>177800</xdr:colOff>
      <xdr:row>39</xdr:row>
      <xdr:rowOff>44069</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2814300" y="6723380"/>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9017</xdr:rowOff>
    </xdr:from>
    <xdr:to>
      <xdr:col>72</xdr:col>
      <xdr:colOff>38100</xdr:colOff>
      <xdr:row>37</xdr:row>
      <xdr:rowOff>110617</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35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127144</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68428" y="612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76581</xdr:rowOff>
    </xdr:from>
    <xdr:to>
      <xdr:col>67</xdr:col>
      <xdr:colOff>101600</xdr:colOff>
      <xdr:row>39</xdr:row>
      <xdr:rowOff>6731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91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23258</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5017" y="6366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145034</xdr:rowOff>
    </xdr:from>
    <xdr:to>
      <xdr:col>85</xdr:col>
      <xdr:colOff>177800</xdr:colOff>
      <xdr:row>39</xdr:row>
      <xdr:rowOff>75184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66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59961</xdr:rowOff>
    </xdr:from>
    <xdr:ext cx="378565"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5750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66421</xdr:rowOff>
    </xdr:from>
    <xdr:to>
      <xdr:col>81</xdr:col>
      <xdr:colOff>101600</xdr:colOff>
      <xdr:row>38</xdr:row>
      <xdr:rowOff>168021</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58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159148</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2017" y="6674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154559</xdr:rowOff>
    </xdr:from>
    <xdr:to>
      <xdr:col>76</xdr:col>
      <xdr:colOff>165100</xdr:colOff>
      <xdr:row>38</xdr:row>
      <xdr:rowOff>84710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4982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75836</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57428" y="659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157480</xdr:rowOff>
    </xdr:from>
    <xdr:to>
      <xdr:col>72</xdr:col>
      <xdr:colOff>38100</xdr:colOff>
      <xdr:row>39</xdr:row>
      <xdr:rowOff>87630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67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78757</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46333" y="6765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164719</xdr:rowOff>
    </xdr:from>
    <xdr:to>
      <xdr:col>67</xdr:col>
      <xdr:colOff>101600</xdr:colOff>
      <xdr:row>39</xdr:row>
      <xdr:rowOff>94869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85996</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108153</xdr:rowOff>
    </xdr:from>
    <xdr:to>
      <xdr:col>85</xdr:col>
      <xdr:colOff>126364</xdr:colOff>
      <xdr:row>78</xdr:row>
      <xdr:rowOff>38398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1938203"/>
          <a:ext cx="1269" cy="1473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42225</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41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38398</xdr:rowOff>
    </xdr:from>
    <xdr:to>
      <xdr:col>86</xdr:col>
      <xdr:colOff>25400</xdr:colOff>
      <xdr:row>78</xdr:row>
      <xdr:rowOff>38398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41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54830</xdr:rowOff>
    </xdr:from>
    <xdr:ext cx="534377"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1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108153</xdr:rowOff>
    </xdr:from>
    <xdr:to>
      <xdr:col>86</xdr:col>
      <xdr:colOff>25400</xdr:colOff>
      <xdr:row>69</xdr:row>
      <xdr:rowOff>108153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1938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141333</xdr:rowOff>
    </xdr:from>
    <xdr:to>
      <xdr:col>85</xdr:col>
      <xdr:colOff>127000</xdr:colOff>
      <xdr:row>74</xdr:row>
      <xdr:rowOff>148355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2828633"/>
          <a:ext cx="838200" cy="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26705</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542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3828</xdr:rowOff>
    </xdr:from>
    <xdr:to>
      <xdr:col>85</xdr:col>
      <xdr:colOff>177800</xdr:colOff>
      <xdr:row>74</xdr:row>
      <xdr:rowOff>105428</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69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133005</xdr:rowOff>
    </xdr:from>
    <xdr:to>
      <xdr:col>81</xdr:col>
      <xdr:colOff>50800</xdr:colOff>
      <xdr:row>74</xdr:row>
      <xdr:rowOff>148355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2820305"/>
          <a:ext cx="889000" cy="1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8759</xdr:rowOff>
    </xdr:from>
    <xdr:to>
      <xdr:col>81</xdr:col>
      <xdr:colOff>101600</xdr:colOff>
      <xdr:row>74</xdr:row>
      <xdr:rowOff>110359</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269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126886</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47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76443</xdr:rowOff>
    </xdr:from>
    <xdr:to>
      <xdr:col>76</xdr:col>
      <xdr:colOff>114300</xdr:colOff>
      <xdr:row>74</xdr:row>
      <xdr:rowOff>133005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703300" y="12763743"/>
          <a:ext cx="889000" cy="56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32370</xdr:rowOff>
    </xdr:from>
    <xdr:to>
      <xdr:col>76</xdr:col>
      <xdr:colOff>165100</xdr:colOff>
      <xdr:row>74</xdr:row>
      <xdr:rowOff>133970</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2719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150497</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494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65111</xdr:rowOff>
    </xdr:from>
    <xdr:to>
      <xdr:col>71</xdr:col>
      <xdr:colOff>177800</xdr:colOff>
      <xdr:row>74</xdr:row>
      <xdr:rowOff>76443</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2814300" y="12752411"/>
          <a:ext cx="889000" cy="1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10164</xdr:rowOff>
    </xdr:from>
    <xdr:to>
      <xdr:col>72</xdr:col>
      <xdr:colOff>38100</xdr:colOff>
      <xdr:row>74</xdr:row>
      <xdr:rowOff>111764</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269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128291</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47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91839</xdr:rowOff>
    </xdr:from>
    <xdr:to>
      <xdr:col>67</xdr:col>
      <xdr:colOff>101600</xdr:colOff>
      <xdr:row>76</xdr:row>
      <xdr:rowOff>21989</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5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13116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04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90533</xdr:rowOff>
    </xdr:from>
    <xdr:to>
      <xdr:col>85</xdr:col>
      <xdr:colOff>177800</xdr:colOff>
      <xdr:row>75</xdr:row>
      <xdr:rowOff>20683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77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68960</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75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97555</xdr:rowOff>
    </xdr:from>
    <xdr:to>
      <xdr:col>81</xdr:col>
      <xdr:colOff>101600</xdr:colOff>
      <xdr:row>75</xdr:row>
      <xdr:rowOff>27705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78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18832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87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82205</xdr:rowOff>
    </xdr:from>
    <xdr:to>
      <xdr:col>76</xdr:col>
      <xdr:colOff>165100</xdr:colOff>
      <xdr:row>75</xdr:row>
      <xdr:rowOff>12355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76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3482</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86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25643</xdr:rowOff>
    </xdr:from>
    <xdr:to>
      <xdr:col>72</xdr:col>
      <xdr:colOff>38100</xdr:colOff>
      <xdr:row>74</xdr:row>
      <xdr:rowOff>127243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71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118370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805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14311</xdr:rowOff>
    </xdr:from>
    <xdr:to>
      <xdr:col>67</xdr:col>
      <xdr:colOff>101600</xdr:colOff>
      <xdr:row>74</xdr:row>
      <xdr:rowOff>115911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70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132438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476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86620</xdr:rowOff>
    </xdr:from>
    <xdr:to>
      <xdr:col>85</xdr:col>
      <xdr:colOff>126364</xdr:colOff>
      <xdr:row>98</xdr:row>
      <xdr:rowOff>120543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517120"/>
          <a:ext cx="1269" cy="1405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124370</xdr:rowOff>
    </xdr:from>
    <xdr:ext cx="378565"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9264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120543</xdr:rowOff>
    </xdr:from>
    <xdr:to>
      <xdr:col>86</xdr:col>
      <xdr:colOff>25400</xdr:colOff>
      <xdr:row>98</xdr:row>
      <xdr:rowOff>120543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922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33297</xdr:rowOff>
    </xdr:from>
    <xdr:ext cx="534377"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29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86620</xdr:rowOff>
    </xdr:from>
    <xdr:to>
      <xdr:col>86</xdr:col>
      <xdr:colOff>25400</xdr:colOff>
      <xdr:row>90</xdr:row>
      <xdr:rowOff>86620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132797</xdr:rowOff>
    </xdr:from>
    <xdr:to>
      <xdr:col>85</xdr:col>
      <xdr:colOff>127000</xdr:colOff>
      <xdr:row>97</xdr:row>
      <xdr:rowOff>26223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5481300" y="16591997"/>
          <a:ext cx="838200" cy="6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168791</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4565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145914</xdr:rowOff>
    </xdr:from>
    <xdr:to>
      <xdr:col>85</xdr:col>
      <xdr:colOff>177800</xdr:colOff>
      <xdr:row>97</xdr:row>
      <xdr:rowOff>76064</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60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132797</xdr:rowOff>
    </xdr:from>
    <xdr:to>
      <xdr:col>81</xdr:col>
      <xdr:colOff>50800</xdr:colOff>
      <xdr:row>97</xdr:row>
      <xdr:rowOff>99786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592300" y="16591997"/>
          <a:ext cx="889000" cy="13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141363</xdr:rowOff>
    </xdr:from>
    <xdr:to>
      <xdr:col>81</xdr:col>
      <xdr:colOff>101600</xdr:colOff>
      <xdr:row>97</xdr:row>
      <xdr:rowOff>71513</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60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62640</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69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99786</xdr:rowOff>
    </xdr:from>
    <xdr:to>
      <xdr:col>76</xdr:col>
      <xdr:colOff>114300</xdr:colOff>
      <xdr:row>97</xdr:row>
      <xdr:rowOff>147952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703300" y="16730436"/>
          <a:ext cx="889000" cy="4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86775</xdr:rowOff>
    </xdr:from>
    <xdr:to>
      <xdr:col>76</xdr:col>
      <xdr:colOff>165100</xdr:colOff>
      <xdr:row>98</xdr:row>
      <xdr:rowOff>16925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7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8052</xdr:rowOff>
    </xdr:from>
    <xdr:ext cx="469744"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57428" y="1681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102415</xdr:rowOff>
    </xdr:from>
    <xdr:to>
      <xdr:col>71</xdr:col>
      <xdr:colOff>177800</xdr:colOff>
      <xdr:row>97</xdr:row>
      <xdr:rowOff>147952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2814300" y="16561615"/>
          <a:ext cx="889000" cy="21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121636</xdr:rowOff>
    </xdr:from>
    <xdr:to>
      <xdr:col>72</xdr:col>
      <xdr:colOff>38100</xdr:colOff>
      <xdr:row>98</xdr:row>
      <xdr:rowOff>51786</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75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42913</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68428" y="1684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88900</xdr:rowOff>
    </xdr:from>
    <xdr:to>
      <xdr:col>67</xdr:col>
      <xdr:colOff>101600</xdr:colOff>
      <xdr:row>98</xdr:row>
      <xdr:rowOff>19050</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71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10177</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79428" y="1681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146873</xdr:rowOff>
    </xdr:from>
    <xdr:to>
      <xdr:col>85</xdr:col>
      <xdr:colOff>177800</xdr:colOff>
      <xdr:row>97</xdr:row>
      <xdr:rowOff>77023</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60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125300</xdr:rowOff>
    </xdr:from>
    <xdr:ext cx="534377"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584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81997</xdr:rowOff>
    </xdr:from>
    <xdr:to>
      <xdr:col>81</xdr:col>
      <xdr:colOff>101600</xdr:colOff>
      <xdr:row>97</xdr:row>
      <xdr:rowOff>12147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54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28674</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4111" y="1631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48986</xdr:rowOff>
    </xdr:from>
    <xdr:to>
      <xdr:col>76</xdr:col>
      <xdr:colOff>165100</xdr:colOff>
      <xdr:row>97</xdr:row>
      <xdr:rowOff>150586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67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95</xdr:row>
      <xdr:rowOff>167113</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57428" y="1645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97152</xdr:rowOff>
    </xdr:from>
    <xdr:to>
      <xdr:col>72</xdr:col>
      <xdr:colOff>38100</xdr:colOff>
      <xdr:row>98</xdr:row>
      <xdr:rowOff>27302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72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43829</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68428" y="1650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51615</xdr:rowOff>
    </xdr:from>
    <xdr:to>
      <xdr:col>67</xdr:col>
      <xdr:colOff>101600</xdr:colOff>
      <xdr:row>96</xdr:row>
      <xdr:rowOff>153215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51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169742</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47111" y="16286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121031</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64531"/>
          <a:ext cx="1269" cy="1466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67708</xdr:rowOff>
    </xdr:from>
    <xdr:ext cx="469744"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3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121031</xdr:rowOff>
    </xdr:from>
    <xdr:to>
      <xdr:col>116</xdr:col>
      <xdr:colOff>152400</xdr:colOff>
      <xdr:row>30</xdr:row>
      <xdr:rowOff>121031</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64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162260</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1630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139383</xdr:rowOff>
    </xdr:from>
    <xdr:to>
      <xdr:col>116</xdr:col>
      <xdr:colOff>114300</xdr:colOff>
      <xdr:row>37</xdr:row>
      <xdr:rowOff>69533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311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141859</xdr:rowOff>
    </xdr:from>
    <xdr:to>
      <xdr:col>112</xdr:col>
      <xdr:colOff>38100</xdr:colOff>
      <xdr:row>37</xdr:row>
      <xdr:rowOff>72009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31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88536</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089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29781</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716331"/>
          <a:ext cx="889000" cy="1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142430</xdr:rowOff>
    </xdr:from>
    <xdr:to>
      <xdr:col>107</xdr:col>
      <xdr:colOff>101600</xdr:colOff>
      <xdr:row>37</xdr:row>
      <xdr:rowOff>72580</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31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89107</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08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29781</xdr:rowOff>
    </xdr:from>
    <xdr:to>
      <xdr:col>102</xdr:col>
      <xdr:colOff>114300</xdr:colOff>
      <xdr:row>39</xdr:row>
      <xdr:rowOff>29781</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7163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117284</xdr:rowOff>
    </xdr:from>
    <xdr:to>
      <xdr:col>102</xdr:col>
      <xdr:colOff>165100</xdr:colOff>
      <xdr:row>37</xdr:row>
      <xdr:rowOff>47434</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28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63961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06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125666</xdr:rowOff>
    </xdr:from>
    <xdr:to>
      <xdr:col>98</xdr:col>
      <xdr:colOff>38100</xdr:colOff>
      <xdr:row>38</xdr:row>
      <xdr:rowOff>55817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46931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72343</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24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150431</xdr:rowOff>
    </xdr:from>
    <xdr:to>
      <xdr:col>102</xdr:col>
      <xdr:colOff>165100</xdr:colOff>
      <xdr:row>39</xdr:row>
      <xdr:rowOff>80581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6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71708</xdr:rowOff>
    </xdr:from>
    <xdr:ext cx="313932"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88333" y="67582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150431</xdr:rowOff>
    </xdr:from>
    <xdr:to>
      <xdr:col>98</xdr:col>
      <xdr:colOff>38100</xdr:colOff>
      <xdr:row>39</xdr:row>
      <xdr:rowOff>80581</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6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71708</xdr:rowOff>
    </xdr:from>
    <xdr:ext cx="313932"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499333" y="67582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121393</xdr:rowOff>
    </xdr:from>
    <xdr:to>
      <xdr:col>116</xdr:col>
      <xdr:colOff>62864</xdr:colOff>
      <xdr:row>59</xdr:row>
      <xdr:rowOff>43612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693893"/>
          <a:ext cx="1269" cy="1465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47439</xdr:rowOff>
    </xdr:from>
    <xdr:ext cx="313932"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101629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43612</xdr:rowOff>
    </xdr:from>
    <xdr:to>
      <xdr:col>116</xdr:col>
      <xdr:colOff>152400</xdr:colOff>
      <xdr:row>59</xdr:row>
      <xdr:rowOff>43612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10159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68070</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46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121393</xdr:rowOff>
    </xdr:from>
    <xdr:to>
      <xdr:col>116</xdr:col>
      <xdr:colOff>152400</xdr:colOff>
      <xdr:row>50</xdr:row>
      <xdr:rowOff>121393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693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19342</xdr:rowOff>
    </xdr:from>
    <xdr:to>
      <xdr:col>116</xdr:col>
      <xdr:colOff>63500</xdr:colOff>
      <xdr:row>57</xdr:row>
      <xdr:rowOff>84779</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1323300" y="9791992"/>
          <a:ext cx="838200" cy="65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195</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9442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21768</xdr:rowOff>
    </xdr:from>
    <xdr:to>
      <xdr:col>116</xdr:col>
      <xdr:colOff>114300</xdr:colOff>
      <xdr:row>58</xdr:row>
      <xdr:rowOff>123368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137776</xdr:rowOff>
    </xdr:from>
    <xdr:to>
      <xdr:col>111</xdr:col>
      <xdr:colOff>177800</xdr:colOff>
      <xdr:row>57</xdr:row>
      <xdr:rowOff>19342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0434300" y="9738976"/>
          <a:ext cx="889000" cy="5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9481</xdr:rowOff>
    </xdr:from>
    <xdr:to>
      <xdr:col>112</xdr:col>
      <xdr:colOff>38100</xdr:colOff>
      <xdr:row>58</xdr:row>
      <xdr:rowOff>111081</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102208</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118249</xdr:rowOff>
    </xdr:from>
    <xdr:to>
      <xdr:col>107</xdr:col>
      <xdr:colOff>50800</xdr:colOff>
      <xdr:row>56</xdr:row>
      <xdr:rowOff>137776</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19545300" y="9719449"/>
          <a:ext cx="889000" cy="1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160547</xdr:rowOff>
    </xdr:from>
    <xdr:to>
      <xdr:col>107</xdr:col>
      <xdr:colOff>101600</xdr:colOff>
      <xdr:row>58</xdr:row>
      <xdr:rowOff>90697</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81824</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118249</xdr:rowOff>
    </xdr:from>
    <xdr:to>
      <xdr:col>102</xdr:col>
      <xdr:colOff>114300</xdr:colOff>
      <xdr:row>56</xdr:row>
      <xdr:rowOff>148787</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8656300" y="9719449"/>
          <a:ext cx="889000" cy="3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44285</xdr:rowOff>
    </xdr:from>
    <xdr:to>
      <xdr:col>102</xdr:col>
      <xdr:colOff>165100</xdr:colOff>
      <xdr:row>58</xdr:row>
      <xdr:rowOff>145885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98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137012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8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58344</xdr:rowOff>
    </xdr:from>
    <xdr:to>
      <xdr:col>98</xdr:col>
      <xdr:colOff>38100</xdr:colOff>
      <xdr:row>58</xdr:row>
      <xdr:rowOff>159944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10002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151071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095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33979</xdr:rowOff>
    </xdr:from>
    <xdr:to>
      <xdr:col>116</xdr:col>
      <xdr:colOff>114300</xdr:colOff>
      <xdr:row>57</xdr:row>
      <xdr:rowOff>135579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80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56856</xdr:rowOff>
    </xdr:from>
    <xdr:ext cx="534377"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65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139992</xdr:rowOff>
    </xdr:from>
    <xdr:to>
      <xdr:col>112</xdr:col>
      <xdr:colOff>38100</xdr:colOff>
      <xdr:row>57</xdr:row>
      <xdr:rowOff>70142</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741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86669</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56111" y="95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86976</xdr:rowOff>
    </xdr:from>
    <xdr:to>
      <xdr:col>107</xdr:col>
      <xdr:colOff>101600</xdr:colOff>
      <xdr:row>57</xdr:row>
      <xdr:rowOff>17126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68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33653</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67111" y="94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67449</xdr:rowOff>
    </xdr:from>
    <xdr:to>
      <xdr:col>102</xdr:col>
      <xdr:colOff>165100</xdr:colOff>
      <xdr:row>56</xdr:row>
      <xdr:rowOff>169049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66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14126</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278111" y="944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97987</xdr:rowOff>
    </xdr:from>
    <xdr:to>
      <xdr:col>98</xdr:col>
      <xdr:colOff>38100</xdr:colOff>
      <xdr:row>57</xdr:row>
      <xdr:rowOff>28137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699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44664</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389111" y="947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70701</xdr:rowOff>
    </xdr:from>
    <xdr:to>
      <xdr:col>116</xdr:col>
      <xdr:colOff>62864</xdr:colOff>
      <xdr:row>78</xdr:row>
      <xdr:rowOff>97561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243651"/>
          <a:ext cx="1269" cy="122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101388</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7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97561</xdr:rowOff>
    </xdr:from>
    <xdr:to>
      <xdr:col>116</xdr:col>
      <xdr:colOff>152400</xdr:colOff>
      <xdr:row>78</xdr:row>
      <xdr:rowOff>97561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7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17378</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201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70701</xdr:rowOff>
    </xdr:from>
    <xdr:to>
      <xdr:col>116</xdr:col>
      <xdr:colOff>152400</xdr:colOff>
      <xdr:row>71</xdr:row>
      <xdr:rowOff>70701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243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130175</xdr:rowOff>
    </xdr:from>
    <xdr:to>
      <xdr:col>116</xdr:col>
      <xdr:colOff>63500</xdr:colOff>
      <xdr:row>76</xdr:row>
      <xdr:rowOff>2539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88925"/>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37482</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24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14605</xdr:rowOff>
    </xdr:from>
    <xdr:to>
      <xdr:col>116</xdr:col>
      <xdr:colOff>114300</xdr:colOff>
      <xdr:row>75</xdr:row>
      <xdr:rowOff>116205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159245</xdr:rowOff>
    </xdr:from>
    <xdr:to>
      <xdr:col>111</xdr:col>
      <xdr:colOff>177800</xdr:colOff>
      <xdr:row>76</xdr:row>
      <xdr:rowOff>2539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3017995"/>
          <a:ext cx="889000" cy="1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47142</xdr:rowOff>
    </xdr:from>
    <xdr:to>
      <xdr:col>112</xdr:col>
      <xdr:colOff>38100</xdr:colOff>
      <xdr:row>75</xdr:row>
      <xdr:rowOff>148741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165269</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159245</xdr:rowOff>
    </xdr:from>
    <xdr:to>
      <xdr:col>107</xdr:col>
      <xdr:colOff>50800</xdr:colOff>
      <xdr:row>76</xdr:row>
      <xdr:rowOff>43193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017995"/>
          <a:ext cx="889000" cy="5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63830</xdr:rowOff>
    </xdr:from>
    <xdr:to>
      <xdr:col>107</xdr:col>
      <xdr:colOff>101600</xdr:colOff>
      <xdr:row>75</xdr:row>
      <xdr:rowOff>165430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10507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43193</xdr:rowOff>
    </xdr:from>
    <xdr:to>
      <xdr:col>102</xdr:col>
      <xdr:colOff>114300</xdr:colOff>
      <xdr:row>76</xdr:row>
      <xdr:rowOff>75197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073393"/>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69050</xdr:rowOff>
    </xdr:from>
    <xdr:to>
      <xdr:col>102</xdr:col>
      <xdr:colOff>165100</xdr:colOff>
      <xdr:row>75</xdr:row>
      <xdr:rowOff>170650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2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15727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70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46495</xdr:rowOff>
    </xdr:from>
    <xdr:to>
      <xdr:col>98</xdr:col>
      <xdr:colOff>38100</xdr:colOff>
      <xdr:row>76</xdr:row>
      <xdr:rowOff>148095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0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139222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16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79375</xdr:rowOff>
    </xdr:from>
    <xdr:to>
      <xdr:col>116</xdr:col>
      <xdr:colOff>114300</xdr:colOff>
      <xdr:row>76</xdr:row>
      <xdr:rowOff>9525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93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57802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916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123190</xdr:rowOff>
    </xdr:from>
    <xdr:to>
      <xdr:col>112</xdr:col>
      <xdr:colOff>38100</xdr:colOff>
      <xdr:row>76</xdr:row>
      <xdr:rowOff>53339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819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44466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074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108445</xdr:rowOff>
    </xdr:from>
    <xdr:to>
      <xdr:col>107</xdr:col>
      <xdr:colOff>101600</xdr:colOff>
      <xdr:row>76</xdr:row>
      <xdr:rowOff>38596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9671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29722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05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163843</xdr:rowOff>
    </xdr:from>
    <xdr:to>
      <xdr:col>102</xdr:col>
      <xdr:colOff>165100</xdr:colOff>
      <xdr:row>76</xdr:row>
      <xdr:rowOff>93993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02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85120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1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24397</xdr:rowOff>
    </xdr:from>
    <xdr:to>
      <xdr:col>98</xdr:col>
      <xdr:colOff>38100</xdr:colOff>
      <xdr:row>76</xdr:row>
      <xdr:rowOff>125997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5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142524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82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４８４，０９９円となっている。人件費は、住民一人当たり６６，３４６円で類似団体平均と比べて高い水準にあり、退職手当の高止まりや時間外勤務手当の増等が要因で、前年と比較し増加している。</a:t>
          </a:r>
        </a:p>
        <a:p>
          <a:r>
            <a:rPr kumimoji="1" lang="ja-JP" altLang="en-US" sz="1300">
              <a:latin typeface="ＭＳ Ｐゴシック" panose="020B0600070205080204" pitchFamily="50" charset="-128"/>
              <a:ea typeface="ＭＳ Ｐゴシック" panose="020B0600070205080204" pitchFamily="50" charset="-128"/>
            </a:rPr>
            <a:t>扶助費は、住民一人当たり１０４，３１３円となっており類似団体平均と比べて低い水準にあり、令和４年度は子育て世帯等臨時特別支援事業の減等により、全体としても減少している。</a:t>
          </a:r>
        </a:p>
        <a:p>
          <a:r>
            <a:rPr kumimoji="1" lang="ja-JP" altLang="en-US" sz="1300">
              <a:latin typeface="ＭＳ Ｐゴシック" panose="020B0600070205080204" pitchFamily="50" charset="-128"/>
              <a:ea typeface="ＭＳ Ｐゴシック" panose="020B0600070205080204" pitchFamily="50" charset="-128"/>
            </a:rPr>
            <a:t>普通建設事業費のうち新規整備については広域炊飯施設建設事業の減等により前年度比で１，０７４円減少し９，２９５円となった。普通建設事業費のうち更新整備については南沼原小学校校舎等改築事業の増等により前年度比で１３，３０４円増加し４２，８４４円となった。</a:t>
          </a:r>
        </a:p>
        <a:p>
          <a:r>
            <a:rPr kumimoji="1" lang="ja-JP" altLang="en-US" sz="1300">
              <a:latin typeface="ＭＳ Ｐゴシック" panose="020B0600070205080204" pitchFamily="50" charset="-128"/>
              <a:ea typeface="ＭＳ Ｐゴシック" panose="020B0600070205080204" pitchFamily="50" charset="-128"/>
            </a:rPr>
            <a:t>積立金は、住民一人当たり、前年度比で２，８３８円減少し１２，４６４円となった。減債基金積立金の減等が要因である。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240,441
238,924
381.30
120,040,990
116,397,300
2,538,189
53,644,763
109,903,007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17018</xdr:rowOff>
    </xdr:from>
    <xdr:to>
      <xdr:col>24</xdr:col>
      <xdr:colOff>62865</xdr:colOff>
      <xdr:row>38</xdr:row>
      <xdr:rowOff>22352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31968"/>
          <a:ext cx="1270" cy="120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26179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4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22352</xdr:rowOff>
    </xdr:from>
    <xdr:to>
      <xdr:col>24</xdr:col>
      <xdr:colOff>152400</xdr:colOff>
      <xdr:row>38</xdr:row>
      <xdr:rowOff>22352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37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135145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0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17018</xdr:rowOff>
    </xdr:from>
    <xdr:to>
      <xdr:col>24</xdr:col>
      <xdr:colOff>152400</xdr:colOff>
      <xdr:row>31</xdr:row>
      <xdr:rowOff>17018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31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109220</xdr:rowOff>
    </xdr:from>
    <xdr:to>
      <xdr:col>24</xdr:col>
      <xdr:colOff>63500</xdr:colOff>
      <xdr:row>32</xdr:row>
      <xdr:rowOff>21590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42417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20845</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21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42418</xdr:rowOff>
    </xdr:from>
    <xdr:to>
      <xdr:col>24</xdr:col>
      <xdr:colOff>114300</xdr:colOff>
      <xdr:row>35</xdr:row>
      <xdr:rowOff>144018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21590</xdr:rowOff>
    </xdr:from>
    <xdr:to>
      <xdr:col>19</xdr:col>
      <xdr:colOff>177800</xdr:colOff>
      <xdr:row>32</xdr:row>
      <xdr:rowOff>29972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507990"/>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56134</xdr:rowOff>
    </xdr:from>
    <xdr:to>
      <xdr:col>20</xdr:col>
      <xdr:colOff>38100</xdr:colOff>
      <xdr:row>35</xdr:row>
      <xdr:rowOff>157734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148861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155702</xdr:rowOff>
    </xdr:from>
    <xdr:to>
      <xdr:col>15</xdr:col>
      <xdr:colOff>50800</xdr:colOff>
      <xdr:row>32</xdr:row>
      <xdr:rowOff>29972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4706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58420</xdr:rowOff>
    </xdr:from>
    <xdr:to>
      <xdr:col>15</xdr:col>
      <xdr:colOff>101600</xdr:colOff>
      <xdr:row>35</xdr:row>
      <xdr:rowOff>160020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151147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128270</xdr:rowOff>
    </xdr:from>
    <xdr:to>
      <xdr:col>10</xdr:col>
      <xdr:colOff>114300</xdr:colOff>
      <xdr:row>31</xdr:row>
      <xdr:rowOff>155702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4432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21082</xdr:rowOff>
    </xdr:from>
    <xdr:to>
      <xdr:col>10</xdr:col>
      <xdr:colOff>165100</xdr:colOff>
      <xdr:row>35</xdr:row>
      <xdr:rowOff>122682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2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113809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1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119380</xdr:rowOff>
    </xdr:from>
    <xdr:to>
      <xdr:col>6</xdr:col>
      <xdr:colOff>38100</xdr:colOff>
      <xdr:row>35</xdr:row>
      <xdr:rowOff>49530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4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40657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58420</xdr:rowOff>
    </xdr:from>
    <xdr:to>
      <xdr:col>24</xdr:col>
      <xdr:colOff>114300</xdr:colOff>
      <xdr:row>31</xdr:row>
      <xdr:rowOff>160020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144797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28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142240</xdr:rowOff>
    </xdr:from>
    <xdr:to>
      <xdr:col>20</xdr:col>
      <xdr:colOff>38100</xdr:colOff>
      <xdr:row>32</xdr:row>
      <xdr:rowOff>72390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45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88917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23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150622</xdr:rowOff>
    </xdr:from>
    <xdr:to>
      <xdr:col>15</xdr:col>
      <xdr:colOff>101600</xdr:colOff>
      <xdr:row>32</xdr:row>
      <xdr:rowOff>80772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46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97299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24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104902</xdr:rowOff>
    </xdr:from>
    <xdr:to>
      <xdr:col>10</xdr:col>
      <xdr:colOff>165100</xdr:colOff>
      <xdr:row>32</xdr:row>
      <xdr:rowOff>35052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41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51579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19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77470</xdr:rowOff>
    </xdr:from>
    <xdr:to>
      <xdr:col>6</xdr:col>
      <xdr:colOff>38100</xdr:colOff>
      <xdr:row>32</xdr:row>
      <xdr:rowOff>7620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3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24147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1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13284</xdr:rowOff>
    </xdr:from>
    <xdr:to>
      <xdr:col>24</xdr:col>
      <xdr:colOff>62865</xdr:colOff>
      <xdr:row>58</xdr:row>
      <xdr:rowOff>28491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9100134"/>
          <a:ext cx="1270" cy="872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32318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7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28491</xdr:rowOff>
    </xdr:from>
    <xdr:to>
      <xdr:col>24</xdr:col>
      <xdr:colOff>152400</xdr:colOff>
      <xdr:row>58</xdr:row>
      <xdr:rowOff>28491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2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131411</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875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13284</xdr:rowOff>
    </xdr:from>
    <xdr:to>
      <xdr:col>24</xdr:col>
      <xdr:colOff>152400</xdr:colOff>
      <xdr:row>53</xdr:row>
      <xdr:rowOff>13284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9100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161232</xdr:rowOff>
    </xdr:from>
    <xdr:to>
      <xdr:col>24</xdr:col>
      <xdr:colOff>63500</xdr:colOff>
      <xdr:row>56</xdr:row>
      <xdr:rowOff>15232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590982"/>
          <a:ext cx="838200" cy="2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50846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520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72419</xdr:rowOff>
    </xdr:from>
    <xdr:to>
      <xdr:col>24</xdr:col>
      <xdr:colOff>114300</xdr:colOff>
      <xdr:row>57</xdr:row>
      <xdr:rowOff>2569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7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56511</xdr:rowOff>
    </xdr:from>
    <xdr:to>
      <xdr:col>19</xdr:col>
      <xdr:colOff>177800</xdr:colOff>
      <xdr:row>55</xdr:row>
      <xdr:rowOff>161232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8629011"/>
          <a:ext cx="889000" cy="96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73203</xdr:rowOff>
    </xdr:from>
    <xdr:to>
      <xdr:col>20</xdr:col>
      <xdr:colOff>38100</xdr:colOff>
      <xdr:row>57</xdr:row>
      <xdr:rowOff>3353</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74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165930</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76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56511</xdr:rowOff>
    </xdr:from>
    <xdr:to>
      <xdr:col>15</xdr:col>
      <xdr:colOff>50800</xdr:colOff>
      <xdr:row>56</xdr:row>
      <xdr:rowOff>170604</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8629011"/>
          <a:ext cx="889000" cy="114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50</xdr:row>
      <xdr:rowOff>54120</xdr:rowOff>
    </xdr:from>
    <xdr:to>
      <xdr:col>15</xdr:col>
      <xdr:colOff>101600</xdr:colOff>
      <xdr:row>50</xdr:row>
      <xdr:rowOff>155720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8626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146847</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871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124982</xdr:rowOff>
    </xdr:from>
    <xdr:to>
      <xdr:col>10</xdr:col>
      <xdr:colOff>114300</xdr:colOff>
      <xdr:row>56</xdr:row>
      <xdr:rowOff>170604</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726182"/>
          <a:ext cx="889000" cy="4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148129</xdr:rowOff>
    </xdr:from>
    <xdr:to>
      <xdr:col>10</xdr:col>
      <xdr:colOff>165100</xdr:colOff>
      <xdr:row>57</xdr:row>
      <xdr:rowOff>78279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49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69406</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84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142642</xdr:rowOff>
    </xdr:from>
    <xdr:to>
      <xdr:col>6</xdr:col>
      <xdr:colOff>38100</xdr:colOff>
      <xdr:row>57</xdr:row>
      <xdr:rowOff>72792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743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63919</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63111" y="983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135882</xdr:rowOff>
    </xdr:from>
    <xdr:to>
      <xdr:col>24</xdr:col>
      <xdr:colOff>114300</xdr:colOff>
      <xdr:row>56</xdr:row>
      <xdr:rowOff>66032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56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158759</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41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110432</xdr:rowOff>
    </xdr:from>
    <xdr:to>
      <xdr:col>20</xdr:col>
      <xdr:colOff>38100</xdr:colOff>
      <xdr:row>56</xdr:row>
      <xdr:rowOff>40582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540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57109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315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5711</xdr:rowOff>
    </xdr:from>
    <xdr:to>
      <xdr:col>15</xdr:col>
      <xdr:colOff>101600</xdr:colOff>
      <xdr:row>50</xdr:row>
      <xdr:rowOff>107311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857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48</xdr:row>
      <xdr:rowOff>123838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835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119804</xdr:rowOff>
    </xdr:from>
    <xdr:to>
      <xdr:col>10</xdr:col>
      <xdr:colOff>165100</xdr:colOff>
      <xdr:row>57</xdr:row>
      <xdr:rowOff>49954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2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66481</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49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74182</xdr:rowOff>
    </xdr:from>
    <xdr:to>
      <xdr:col>6</xdr:col>
      <xdr:colOff>38100</xdr:colOff>
      <xdr:row>57</xdr:row>
      <xdr:rowOff>4332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7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20859</xdr:rowOff>
    </xdr:from>
    <xdr:ext cx="534377"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63111" y="945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132805</xdr:rowOff>
    </xdr:from>
    <xdr:to>
      <xdr:col>24</xdr:col>
      <xdr:colOff>62865</xdr:colOff>
      <xdr:row>79</xdr:row>
      <xdr:rowOff>44712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4305"/>
          <a:ext cx="1270" cy="1454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48539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93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44712</xdr:rowOff>
    </xdr:from>
    <xdr:to>
      <xdr:col>24</xdr:col>
      <xdr:colOff>152400</xdr:colOff>
      <xdr:row>79</xdr:row>
      <xdr:rowOff>44712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89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79482</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300,754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132805</xdr:rowOff>
    </xdr:from>
    <xdr:to>
      <xdr:col>24</xdr:col>
      <xdr:colOff>152400</xdr:colOff>
      <xdr:row>70</xdr:row>
      <xdr:rowOff>132805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4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66292</xdr:rowOff>
    </xdr:from>
    <xdr:to>
      <xdr:col>24</xdr:col>
      <xdr:colOff>63500</xdr:colOff>
      <xdr:row>77</xdr:row>
      <xdr:rowOff>129825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3267942"/>
          <a:ext cx="838200" cy="6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55212</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13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32334</xdr:rowOff>
    </xdr:from>
    <xdr:to>
      <xdr:col>24</xdr:col>
      <xdr:colOff>114300</xdr:colOff>
      <xdr:row>76</xdr:row>
      <xdr:rowOff>133934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66292</xdr:rowOff>
    </xdr:from>
    <xdr:to>
      <xdr:col>19</xdr:col>
      <xdr:colOff>177800</xdr:colOff>
      <xdr:row>78</xdr:row>
      <xdr:rowOff>101104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67942"/>
          <a:ext cx="889000" cy="20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142018</xdr:rowOff>
    </xdr:from>
    <xdr:to>
      <xdr:col>20</xdr:col>
      <xdr:colOff>38100</xdr:colOff>
      <xdr:row>76</xdr:row>
      <xdr:rowOff>72168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88695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7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101104</xdr:rowOff>
    </xdr:from>
    <xdr:to>
      <xdr:col>15</xdr:col>
      <xdr:colOff>50800</xdr:colOff>
      <xdr:row>79</xdr:row>
      <xdr:rowOff>14391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474204"/>
          <a:ext cx="889000" cy="8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33176</xdr:rowOff>
    </xdr:from>
    <xdr:to>
      <xdr:col>15</xdr:col>
      <xdr:colOff>101600</xdr:colOff>
      <xdr:row>77</xdr:row>
      <xdr:rowOff>134776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3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151303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010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14391</xdr:rowOff>
    </xdr:from>
    <xdr:to>
      <xdr:col>10</xdr:col>
      <xdr:colOff>114300</xdr:colOff>
      <xdr:row>79</xdr:row>
      <xdr:rowOff>49549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558941"/>
          <a:ext cx="889000" cy="3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90171</xdr:rowOff>
    </xdr:from>
    <xdr:to>
      <xdr:col>10</xdr:col>
      <xdr:colOff>165100</xdr:colOff>
      <xdr:row>78</xdr:row>
      <xdr:rowOff>20321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9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36848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67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162052</xdr:rowOff>
    </xdr:from>
    <xdr:to>
      <xdr:col>6</xdr:col>
      <xdr:colOff>38100</xdr:colOff>
      <xdr:row>79</xdr:row>
      <xdr:rowOff>92202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53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108729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10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79025</xdr:rowOff>
    </xdr:from>
    <xdr:to>
      <xdr:col>24</xdr:col>
      <xdr:colOff>114300</xdr:colOff>
      <xdr:row>78</xdr:row>
      <xdr:rowOff>9175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8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57452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5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15492</xdr:rowOff>
    </xdr:from>
    <xdr:to>
      <xdr:col>20</xdr:col>
      <xdr:colOff>38100</xdr:colOff>
      <xdr:row>77</xdr:row>
      <xdr:rowOff>117092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17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108219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0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50304</xdr:rowOff>
    </xdr:from>
    <xdr:to>
      <xdr:col>15</xdr:col>
      <xdr:colOff>101600</xdr:colOff>
      <xdr:row>78</xdr:row>
      <xdr:rowOff>151904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42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143031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516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135041</xdr:rowOff>
    </xdr:from>
    <xdr:to>
      <xdr:col>10</xdr:col>
      <xdr:colOff>165100</xdr:colOff>
      <xdr:row>79</xdr:row>
      <xdr:rowOff>65191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50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56318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6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170199</xdr:rowOff>
    </xdr:from>
    <xdr:to>
      <xdr:col>6</xdr:col>
      <xdr:colOff>38100</xdr:colOff>
      <xdr:row>79</xdr:row>
      <xdr:rowOff>100349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43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91476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36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2082</xdr:rowOff>
    </xdr:from>
    <xdr:to>
      <xdr:col>24</xdr:col>
      <xdr:colOff>62865</xdr:colOff>
      <xdr:row>97</xdr:row>
      <xdr:rowOff>25674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04032"/>
          <a:ext cx="1270" cy="1052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29501</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660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25674</xdr:rowOff>
    </xdr:from>
    <xdr:to>
      <xdr:col>24</xdr:col>
      <xdr:colOff>152400</xdr:colOff>
      <xdr:row>97</xdr:row>
      <xdr:rowOff>25674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65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120209</xdr:rowOff>
    </xdr:from>
    <xdr:ext cx="534377"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37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2082</xdr:rowOff>
    </xdr:from>
    <xdr:to>
      <xdr:col>24</xdr:col>
      <xdr:colOff>152400</xdr:colOff>
      <xdr:row>91</xdr:row>
      <xdr:rowOff>2082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04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53839</xdr:rowOff>
    </xdr:from>
    <xdr:to>
      <xdr:col>24</xdr:col>
      <xdr:colOff>63500</xdr:colOff>
      <xdr:row>95</xdr:row>
      <xdr:rowOff>90413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341589"/>
          <a:ext cx="83820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142067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0869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119190</xdr:rowOff>
    </xdr:from>
    <xdr:to>
      <xdr:col>24</xdr:col>
      <xdr:colOff>114300</xdr:colOff>
      <xdr:row>95</xdr:row>
      <xdr:rowOff>49340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90413</xdr:rowOff>
    </xdr:from>
    <xdr:to>
      <xdr:col>19</xdr:col>
      <xdr:colOff>177800</xdr:colOff>
      <xdr:row>97</xdr:row>
      <xdr:rowOff>117937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378163"/>
          <a:ext cx="889000" cy="37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166326</xdr:rowOff>
    </xdr:from>
    <xdr:to>
      <xdr:col>20</xdr:col>
      <xdr:colOff>38100</xdr:colOff>
      <xdr:row>95</xdr:row>
      <xdr:rowOff>96476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113003</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117937</xdr:rowOff>
    </xdr:from>
    <xdr:to>
      <xdr:col>15</xdr:col>
      <xdr:colOff>50800</xdr:colOff>
      <xdr:row>98</xdr:row>
      <xdr:rowOff>7569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48587"/>
          <a:ext cx="889000" cy="6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73995</xdr:rowOff>
    </xdr:from>
    <xdr:to>
      <xdr:col>15</xdr:col>
      <xdr:colOff>101600</xdr:colOff>
      <xdr:row>97</xdr:row>
      <xdr:rowOff>4145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20672</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7569</xdr:rowOff>
    </xdr:from>
    <xdr:to>
      <xdr:col>10</xdr:col>
      <xdr:colOff>114300</xdr:colOff>
      <xdr:row>98</xdr:row>
      <xdr:rowOff>9147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09669"/>
          <a:ext cx="889000" cy="1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89929</xdr:rowOff>
    </xdr:from>
    <xdr:to>
      <xdr:col>10</xdr:col>
      <xdr:colOff>165100</xdr:colOff>
      <xdr:row>97</xdr:row>
      <xdr:rowOff>20079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54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36606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24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149433</xdr:rowOff>
    </xdr:from>
    <xdr:to>
      <xdr:col>6</xdr:col>
      <xdr:colOff>38100</xdr:colOff>
      <xdr:row>97</xdr:row>
      <xdr:rowOff>79583</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0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96110</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8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3039</xdr:rowOff>
    </xdr:from>
    <xdr:to>
      <xdr:col>24</xdr:col>
      <xdr:colOff>114300</xdr:colOff>
      <xdr:row>95</xdr:row>
      <xdr:rowOff>104639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29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152916</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26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39613</xdr:rowOff>
    </xdr:from>
    <xdr:to>
      <xdr:col>20</xdr:col>
      <xdr:colOff>38100</xdr:colOff>
      <xdr:row>95</xdr:row>
      <xdr:rowOff>141213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32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132340</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42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67137</xdr:rowOff>
    </xdr:from>
    <xdr:to>
      <xdr:col>15</xdr:col>
      <xdr:colOff>101600</xdr:colOff>
      <xdr:row>97</xdr:row>
      <xdr:rowOff>168737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9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159864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9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128219</xdr:rowOff>
    </xdr:from>
    <xdr:to>
      <xdr:col>10</xdr:col>
      <xdr:colOff>165100</xdr:colOff>
      <xdr:row>98</xdr:row>
      <xdr:rowOff>58369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5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49496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5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129797</xdr:rowOff>
    </xdr:from>
    <xdr:to>
      <xdr:col>6</xdr:col>
      <xdr:colOff>38100</xdr:colOff>
      <xdr:row>98</xdr:row>
      <xdr:rowOff>59947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6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51074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5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51003</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65953"/>
          <a:ext cx="1270" cy="1288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169130</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4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51003</xdr:rowOff>
    </xdr:from>
    <xdr:to>
      <xdr:col>55</xdr:col>
      <xdr:colOff>88900</xdr:colOff>
      <xdr:row>31</xdr:row>
      <xdr:rowOff>51003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659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21285</xdr:rowOff>
    </xdr:from>
    <xdr:to>
      <xdr:col>55</xdr:col>
      <xdr:colOff>0</xdr:colOff>
      <xdr:row>33</xdr:row>
      <xdr:rowOff>75235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5679135"/>
          <a:ext cx="838200" cy="5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93387</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58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114960</xdr:rowOff>
    </xdr:from>
    <xdr:to>
      <xdr:col>55</xdr:col>
      <xdr:colOff>50800</xdr:colOff>
      <xdr:row>37</xdr:row>
      <xdr:rowOff>45110</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3912</xdr:rowOff>
    </xdr:from>
    <xdr:to>
      <xdr:col>50</xdr:col>
      <xdr:colOff>114300</xdr:colOff>
      <xdr:row>33</xdr:row>
      <xdr:rowOff>21285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5661762"/>
          <a:ext cx="889000" cy="1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99873</xdr:rowOff>
    </xdr:from>
    <xdr:to>
      <xdr:col>50</xdr:col>
      <xdr:colOff>165100</xdr:colOff>
      <xdr:row>37</xdr:row>
      <xdr:rowOff>30023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21150</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3912</xdr:rowOff>
    </xdr:from>
    <xdr:to>
      <xdr:col>45</xdr:col>
      <xdr:colOff>177800</xdr:colOff>
      <xdr:row>34</xdr:row>
      <xdr:rowOff>169418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5661762"/>
          <a:ext cx="889000" cy="33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96672</xdr:rowOff>
    </xdr:from>
    <xdr:to>
      <xdr:col>46</xdr:col>
      <xdr:colOff>38100</xdr:colOff>
      <xdr:row>37</xdr:row>
      <xdr:rowOff>26822</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17949</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161646</xdr:rowOff>
    </xdr:from>
    <xdr:to>
      <xdr:col>41</xdr:col>
      <xdr:colOff>50800</xdr:colOff>
      <xdr:row>34</xdr:row>
      <xdr:rowOff>169418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5990946"/>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110846</xdr:rowOff>
    </xdr:from>
    <xdr:to>
      <xdr:col>41</xdr:col>
      <xdr:colOff>101600</xdr:colOff>
      <xdr:row>37</xdr:row>
      <xdr:rowOff>40996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283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32123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3757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17577</xdr:rowOff>
    </xdr:from>
    <xdr:to>
      <xdr:col>36</xdr:col>
      <xdr:colOff>165100</xdr:colOff>
      <xdr:row>36</xdr:row>
      <xdr:rowOff>119177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18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110304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825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24435</xdr:rowOff>
    </xdr:from>
    <xdr:to>
      <xdr:col>55</xdr:col>
      <xdr:colOff>50800</xdr:colOff>
      <xdr:row>33</xdr:row>
      <xdr:rowOff>126035</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568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47312</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553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141935</xdr:rowOff>
    </xdr:from>
    <xdr:to>
      <xdr:col>50</xdr:col>
      <xdr:colOff>165100</xdr:colOff>
      <xdr:row>33</xdr:row>
      <xdr:rowOff>72085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562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88612</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540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124562</xdr:rowOff>
    </xdr:from>
    <xdr:to>
      <xdr:col>46</xdr:col>
      <xdr:colOff>38100</xdr:colOff>
      <xdr:row>33</xdr:row>
      <xdr:rowOff>54712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561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71239</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5386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118618</xdr:rowOff>
    </xdr:from>
    <xdr:to>
      <xdr:col>41</xdr:col>
      <xdr:colOff>101600</xdr:colOff>
      <xdr:row>35</xdr:row>
      <xdr:rowOff>48768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594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65295</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572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110846</xdr:rowOff>
    </xdr:from>
    <xdr:to>
      <xdr:col>36</xdr:col>
      <xdr:colOff>165100</xdr:colOff>
      <xdr:row>35</xdr:row>
      <xdr:rowOff>40996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594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57523</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5715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農林水産業費グラフ枠">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54946</xdr:rowOff>
    </xdr:from>
    <xdr:to>
      <xdr:col>54</xdr:col>
      <xdr:colOff>189865</xdr:colOff>
      <xdr:row>58</xdr:row>
      <xdr:rowOff>18999</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flipV="1">
          <a:off x="10475595" y="8798896"/>
          <a:ext cx="1270" cy="116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22826</xdr:rowOff>
    </xdr:from>
    <xdr:ext cx="378565" cy="259045"/>
    <xdr:sp macro="" textlink="">
      <xdr:nvSpPr>
        <xdr:cNvPr id="336" name="農林水産業費最小値テキスト">
          <a:extLst>
            <a:ext uri="{FF2B5EF4-FFF2-40B4-BE49-F238E27FC236}">
              <a16:creationId xmlns:a16="http://schemas.microsoft.com/office/drawing/2014/main" id="{00000000-0008-0000-0700-000050010000}"/>
            </a:ext>
          </a:extLst>
        </xdr:cNvPr>
        <xdr:cNvSpPr txBox="1"/>
      </xdr:nvSpPr>
      <xdr:spPr>
        <a:xfrm>
          <a:off x="10528300" y="9966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18999</xdr:rowOff>
    </xdr:from>
    <xdr:to>
      <xdr:col>55</xdr:col>
      <xdr:colOff>88900</xdr:colOff>
      <xdr:row>58</xdr:row>
      <xdr:rowOff>18999</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10388600" y="9963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1623</xdr:rowOff>
    </xdr:from>
    <xdr:ext cx="534377" cy="259045"/>
    <xdr:sp macro="" textlink="">
      <xdr:nvSpPr>
        <xdr:cNvPr id="338" name="農林水産業費最大値テキスト">
          <a:extLst>
            <a:ext uri="{FF2B5EF4-FFF2-40B4-BE49-F238E27FC236}">
              <a16:creationId xmlns:a16="http://schemas.microsoft.com/office/drawing/2014/main" id="{00000000-0008-0000-0700-000052010000}"/>
            </a:ext>
          </a:extLst>
        </xdr:cNvPr>
        <xdr:cNvSpPr txBox="1"/>
      </xdr:nvSpPr>
      <xdr:spPr>
        <a:xfrm>
          <a:off x="10528300" y="857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20,483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54946</xdr:rowOff>
    </xdr:from>
    <xdr:to>
      <xdr:col>55</xdr:col>
      <xdr:colOff>88900</xdr:colOff>
      <xdr:row>51</xdr:row>
      <xdr:rowOff>54946</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8798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59404</xdr:rowOff>
    </xdr:from>
    <xdr:to>
      <xdr:col>55</xdr:col>
      <xdr:colOff>0</xdr:colOff>
      <xdr:row>55</xdr:row>
      <xdr:rowOff>98037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9639300" y="9489154"/>
          <a:ext cx="8382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161682</xdr:rowOff>
    </xdr:from>
    <xdr:ext cx="469744" cy="259045"/>
    <xdr:sp macro="" textlink="">
      <xdr:nvSpPr>
        <xdr:cNvPr id="341" name="農林水産業費平均値テキスト">
          <a:extLst>
            <a:ext uri="{FF2B5EF4-FFF2-40B4-BE49-F238E27FC236}">
              <a16:creationId xmlns:a16="http://schemas.microsoft.com/office/drawing/2014/main" id="{00000000-0008-0000-0700-000055010000}"/>
            </a:ext>
          </a:extLst>
        </xdr:cNvPr>
        <xdr:cNvSpPr txBox="1"/>
      </xdr:nvSpPr>
      <xdr:spPr>
        <a:xfrm>
          <a:off x="10528300" y="9591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11805</xdr:rowOff>
    </xdr:from>
    <xdr:to>
      <xdr:col>55</xdr:col>
      <xdr:colOff>50800</xdr:colOff>
      <xdr:row>56</xdr:row>
      <xdr:rowOff>113405</xdr:rowOff>
    </xdr:to>
    <xdr:sp macro="" textlink="">
      <xdr:nvSpPr>
        <xdr:cNvPr id="342" name="フローチャート: 判断 341">
          <a:extLst>
            <a:ext uri="{FF2B5EF4-FFF2-40B4-BE49-F238E27FC236}">
              <a16:creationId xmlns:a16="http://schemas.microsoft.com/office/drawing/2014/main" id="{00000000-0008-0000-0700-000056010000}"/>
            </a:ext>
          </a:extLst>
        </xdr:cNvPr>
        <xdr:cNvSpPr/>
      </xdr:nvSpPr>
      <xdr:spPr>
        <a:xfrm>
          <a:off x="10426700" y="96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72434</xdr:rowOff>
    </xdr:from>
    <xdr:to>
      <xdr:col>50</xdr:col>
      <xdr:colOff>114300</xdr:colOff>
      <xdr:row>55</xdr:row>
      <xdr:rowOff>98037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8750300" y="9502184"/>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17463</xdr:rowOff>
    </xdr:from>
    <xdr:to>
      <xdr:col>50</xdr:col>
      <xdr:colOff>165100</xdr:colOff>
      <xdr:row>56</xdr:row>
      <xdr:rowOff>119063</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9588500" y="9618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110190</xdr:rowOff>
    </xdr:from>
    <xdr:ext cx="469744"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9404428" y="971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72434</xdr:rowOff>
    </xdr:from>
    <xdr:to>
      <xdr:col>45</xdr:col>
      <xdr:colOff>177800</xdr:colOff>
      <xdr:row>55</xdr:row>
      <xdr:rowOff>87750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7861300" y="9502184"/>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165424</xdr:rowOff>
    </xdr:from>
    <xdr:to>
      <xdr:col>46</xdr:col>
      <xdr:colOff>38100</xdr:colOff>
      <xdr:row>56</xdr:row>
      <xdr:rowOff>95574</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8699500" y="959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86701</xdr:rowOff>
    </xdr:from>
    <xdr:ext cx="469744"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8515428" y="9687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159874</xdr:rowOff>
    </xdr:from>
    <xdr:to>
      <xdr:col>41</xdr:col>
      <xdr:colOff>50800</xdr:colOff>
      <xdr:row>55</xdr:row>
      <xdr:rowOff>87750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6972300" y="9418174"/>
          <a:ext cx="889000" cy="9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11119</xdr:rowOff>
    </xdr:from>
    <xdr:to>
      <xdr:col>41</xdr:col>
      <xdr:colOff>101600</xdr:colOff>
      <xdr:row>56</xdr:row>
      <xdr:rowOff>112719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7810500" y="9612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103846</xdr:rowOff>
    </xdr:from>
    <xdr:ext cx="469744"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7626428" y="970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21406</xdr:rowOff>
    </xdr:from>
    <xdr:to>
      <xdr:col>36</xdr:col>
      <xdr:colOff>165100</xdr:colOff>
      <xdr:row>56</xdr:row>
      <xdr:rowOff>123006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6921500" y="962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114133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6737428" y="971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8604</xdr:rowOff>
    </xdr:from>
    <xdr:to>
      <xdr:col>55</xdr:col>
      <xdr:colOff>50800</xdr:colOff>
      <xdr:row>55</xdr:row>
      <xdr:rowOff>110204</xdr:rowOff>
    </xdr:to>
    <xdr:sp macro="" textlink="">
      <xdr:nvSpPr>
        <xdr:cNvPr id="359" name="楕円 358">
          <a:extLst>
            <a:ext uri="{FF2B5EF4-FFF2-40B4-BE49-F238E27FC236}">
              <a16:creationId xmlns:a16="http://schemas.microsoft.com/office/drawing/2014/main" id="{00000000-0008-0000-0700-000067010000}"/>
            </a:ext>
          </a:extLst>
        </xdr:cNvPr>
        <xdr:cNvSpPr/>
      </xdr:nvSpPr>
      <xdr:spPr>
        <a:xfrm>
          <a:off x="10426700" y="943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31481</xdr:rowOff>
    </xdr:from>
    <xdr:ext cx="469744" cy="259045"/>
    <xdr:sp macro="" textlink="">
      <xdr:nvSpPr>
        <xdr:cNvPr id="360" name="農林水産業費該当値テキスト">
          <a:extLst>
            <a:ext uri="{FF2B5EF4-FFF2-40B4-BE49-F238E27FC236}">
              <a16:creationId xmlns:a16="http://schemas.microsoft.com/office/drawing/2014/main" id="{00000000-0008-0000-0700-000068010000}"/>
            </a:ext>
          </a:extLst>
        </xdr:cNvPr>
        <xdr:cNvSpPr txBox="1"/>
      </xdr:nvSpPr>
      <xdr:spPr>
        <a:xfrm>
          <a:off x="10528300" y="92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47237</xdr:rowOff>
    </xdr:from>
    <xdr:to>
      <xdr:col>50</xdr:col>
      <xdr:colOff>165100</xdr:colOff>
      <xdr:row>55</xdr:row>
      <xdr:rowOff>148837</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9588500" y="947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53</xdr:row>
      <xdr:rowOff>165364</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04428" y="925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21634</xdr:rowOff>
    </xdr:from>
    <xdr:to>
      <xdr:col>46</xdr:col>
      <xdr:colOff>38100</xdr:colOff>
      <xdr:row>55</xdr:row>
      <xdr:rowOff>123234</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8699500" y="945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53</xdr:row>
      <xdr:rowOff>139761</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15428" y="9226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36950</xdr:rowOff>
    </xdr:from>
    <xdr:to>
      <xdr:col>41</xdr:col>
      <xdr:colOff>101600</xdr:colOff>
      <xdr:row>55</xdr:row>
      <xdr:rowOff>138550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7810500" y="946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53</xdr:row>
      <xdr:rowOff>155077</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26428" y="924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109074</xdr:rowOff>
    </xdr:from>
    <xdr:to>
      <xdr:col>36</xdr:col>
      <xdr:colOff>165100</xdr:colOff>
      <xdr:row>55</xdr:row>
      <xdr:rowOff>39224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6921500" y="936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53</xdr:row>
      <xdr:rowOff>55751</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37428" y="9142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143358</xdr:rowOff>
    </xdr:from>
    <xdr:to>
      <xdr:col>54</xdr:col>
      <xdr:colOff>189865</xdr:colOff>
      <xdr:row>79</xdr:row>
      <xdr:rowOff>82533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144858"/>
          <a:ext cx="1270" cy="148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86360</xdr:rowOff>
    </xdr:from>
    <xdr:ext cx="469744"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630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82533</xdr:rowOff>
    </xdr:from>
    <xdr:to>
      <xdr:col>55</xdr:col>
      <xdr:colOff>88900</xdr:colOff>
      <xdr:row>79</xdr:row>
      <xdr:rowOff>82533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627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90035</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92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91,776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143358</xdr:rowOff>
    </xdr:from>
    <xdr:to>
      <xdr:col>55</xdr:col>
      <xdr:colOff>88900</xdr:colOff>
      <xdr:row>70</xdr:row>
      <xdr:rowOff>143358</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144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135455</xdr:rowOff>
    </xdr:from>
    <xdr:to>
      <xdr:col>55</xdr:col>
      <xdr:colOff>0</xdr:colOff>
      <xdr:row>76</xdr:row>
      <xdr:rowOff>119943</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2994205"/>
          <a:ext cx="838200" cy="15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100931</xdr:rowOff>
    </xdr:from>
    <xdr:ext cx="534377"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302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122504</xdr:rowOff>
    </xdr:from>
    <xdr:to>
      <xdr:col>55</xdr:col>
      <xdr:colOff>50800</xdr:colOff>
      <xdr:row>78</xdr:row>
      <xdr:rowOff>52654</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135455</xdr:rowOff>
    </xdr:from>
    <xdr:to>
      <xdr:col>50</xdr:col>
      <xdr:colOff>114300</xdr:colOff>
      <xdr:row>75</xdr:row>
      <xdr:rowOff>165630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750300" y="12994205"/>
          <a:ext cx="8890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95431</xdr:rowOff>
    </xdr:from>
    <xdr:to>
      <xdr:col>50</xdr:col>
      <xdr:colOff>165100</xdr:colOff>
      <xdr:row>78</xdr:row>
      <xdr:rowOff>25581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29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16708</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372111" y="1338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165630</xdr:rowOff>
    </xdr:from>
    <xdr:to>
      <xdr:col>45</xdr:col>
      <xdr:colOff>177800</xdr:colOff>
      <xdr:row>76</xdr:row>
      <xdr:rowOff>136043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024380"/>
          <a:ext cx="889000" cy="14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68914</xdr:rowOff>
    </xdr:from>
    <xdr:to>
      <xdr:col>46</xdr:col>
      <xdr:colOff>38100</xdr:colOff>
      <xdr:row>77</xdr:row>
      <xdr:rowOff>170514</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27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161641</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363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136043</xdr:rowOff>
    </xdr:from>
    <xdr:to>
      <xdr:col>41</xdr:col>
      <xdr:colOff>50800</xdr:colOff>
      <xdr:row>77</xdr:row>
      <xdr:rowOff>12565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6972300" y="13166243"/>
          <a:ext cx="889000" cy="4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38134</xdr:rowOff>
    </xdr:from>
    <xdr:to>
      <xdr:col>41</xdr:col>
      <xdr:colOff>101600</xdr:colOff>
      <xdr:row>78</xdr:row>
      <xdr:rowOff>139734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41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130861</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50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95676</xdr:rowOff>
    </xdr:from>
    <xdr:to>
      <xdr:col>36</xdr:col>
      <xdr:colOff>165100</xdr:colOff>
      <xdr:row>79</xdr:row>
      <xdr:rowOff>25826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16953</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37428" y="1356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69143</xdr:rowOff>
    </xdr:from>
    <xdr:to>
      <xdr:col>55</xdr:col>
      <xdr:colOff>50800</xdr:colOff>
      <xdr:row>76</xdr:row>
      <xdr:rowOff>170743</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0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92019</xdr:rowOff>
    </xdr:from>
    <xdr:ext cx="534377"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295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84655</xdr:rowOff>
    </xdr:from>
    <xdr:to>
      <xdr:col>50</xdr:col>
      <xdr:colOff>165100</xdr:colOff>
      <xdr:row>76</xdr:row>
      <xdr:rowOff>14805</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29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31332</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72111" y="1271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114829</xdr:rowOff>
    </xdr:from>
    <xdr:to>
      <xdr:col>46</xdr:col>
      <xdr:colOff>38100</xdr:colOff>
      <xdr:row>76</xdr:row>
      <xdr:rowOff>44980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297357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61506</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274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85243</xdr:rowOff>
    </xdr:from>
    <xdr:to>
      <xdr:col>41</xdr:col>
      <xdr:colOff>101600</xdr:colOff>
      <xdr:row>77</xdr:row>
      <xdr:rowOff>15393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11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31919</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289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133215</xdr:rowOff>
    </xdr:from>
    <xdr:to>
      <xdr:col>36</xdr:col>
      <xdr:colOff>165100</xdr:colOff>
      <xdr:row>77</xdr:row>
      <xdr:rowOff>63365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16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79893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293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a:extLst>
            <a:ext uri="{FF2B5EF4-FFF2-40B4-BE49-F238E27FC236}">
              <a16:creationId xmlns:a16="http://schemas.microsoft.com/office/drawing/2014/main" id="{00000000-0008-0000-07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44227</xdr:rowOff>
    </xdr:from>
    <xdr:to>
      <xdr:col>54</xdr:col>
      <xdr:colOff>189865</xdr:colOff>
      <xdr:row>99</xdr:row>
      <xdr:rowOff>38773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flipV="1">
          <a:off x="10475595" y="15474727"/>
          <a:ext cx="1270" cy="1537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42600</xdr:rowOff>
    </xdr:from>
    <xdr:ext cx="534377" cy="259045"/>
    <xdr:sp macro="" textlink="">
      <xdr:nvSpPr>
        <xdr:cNvPr id="455" name="土木費最小値テキスト">
          <a:extLst>
            <a:ext uri="{FF2B5EF4-FFF2-40B4-BE49-F238E27FC236}">
              <a16:creationId xmlns:a16="http://schemas.microsoft.com/office/drawing/2014/main" id="{00000000-0008-0000-0700-0000C7010000}"/>
            </a:ext>
          </a:extLst>
        </xdr:cNvPr>
        <xdr:cNvSpPr txBox="1"/>
      </xdr:nvSpPr>
      <xdr:spPr>
        <a:xfrm>
          <a:off x="10528300" y="1701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38773</xdr:rowOff>
    </xdr:from>
    <xdr:to>
      <xdr:col>55</xdr:col>
      <xdr:colOff>88900</xdr:colOff>
      <xdr:row>99</xdr:row>
      <xdr:rowOff>38773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7012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162354</xdr:rowOff>
    </xdr:from>
    <xdr:ext cx="599010" cy="259045"/>
    <xdr:sp macro="" textlink="">
      <xdr:nvSpPr>
        <xdr:cNvPr id="457" name="土木費最大値テキスト">
          <a:extLst>
            <a:ext uri="{FF2B5EF4-FFF2-40B4-BE49-F238E27FC236}">
              <a16:creationId xmlns:a16="http://schemas.microsoft.com/office/drawing/2014/main" id="{00000000-0008-0000-0700-0000C9010000}"/>
            </a:ext>
          </a:extLst>
        </xdr:cNvPr>
        <xdr:cNvSpPr txBox="1"/>
      </xdr:nvSpPr>
      <xdr:spPr>
        <a:xfrm>
          <a:off x="10528300" y="15249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44227</xdr:rowOff>
    </xdr:from>
    <xdr:to>
      <xdr:col>55</xdr:col>
      <xdr:colOff>88900</xdr:colOff>
      <xdr:row>90</xdr:row>
      <xdr:rowOff>44227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5474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6279</xdr:rowOff>
    </xdr:from>
    <xdr:to>
      <xdr:col>55</xdr:col>
      <xdr:colOff>0</xdr:colOff>
      <xdr:row>96</xdr:row>
      <xdr:rowOff>77129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9639300" y="16465479"/>
          <a:ext cx="838200" cy="7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143434</xdr:rowOff>
    </xdr:from>
    <xdr:ext cx="534377" cy="259045"/>
    <xdr:sp macro="" textlink="">
      <xdr:nvSpPr>
        <xdr:cNvPr id="460" name="土木費平均値テキスト">
          <a:extLst>
            <a:ext uri="{FF2B5EF4-FFF2-40B4-BE49-F238E27FC236}">
              <a16:creationId xmlns:a16="http://schemas.microsoft.com/office/drawing/2014/main" id="{00000000-0008-0000-0700-0000CC010000}"/>
            </a:ext>
          </a:extLst>
        </xdr:cNvPr>
        <xdr:cNvSpPr txBox="1"/>
      </xdr:nvSpPr>
      <xdr:spPr>
        <a:xfrm>
          <a:off x="10528300" y="166026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165007</xdr:rowOff>
    </xdr:from>
    <xdr:to>
      <xdr:col>55</xdr:col>
      <xdr:colOff>50800</xdr:colOff>
      <xdr:row>97</xdr:row>
      <xdr:rowOff>95157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10426700" y="1662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6279</xdr:rowOff>
    </xdr:from>
    <xdr:to>
      <xdr:col>50</xdr:col>
      <xdr:colOff>114300</xdr:colOff>
      <xdr:row>96</xdr:row>
      <xdr:rowOff>62548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8750300" y="16465479"/>
          <a:ext cx="889000" cy="5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14980</xdr:rowOff>
    </xdr:from>
    <xdr:to>
      <xdr:col>50</xdr:col>
      <xdr:colOff>165100</xdr:colOff>
      <xdr:row>97</xdr:row>
      <xdr:rowOff>116580</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9588500" y="1664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107707</xdr:rowOff>
    </xdr:from>
    <xdr:ext cx="534377" cy="259045"/>
    <xdr:sp macro="" textlink="">
      <xdr:nvSpPr>
        <xdr:cNvPr id="464" name="テキスト ボックス 463">
          <a:extLst>
            <a:ext uri="{FF2B5EF4-FFF2-40B4-BE49-F238E27FC236}">
              <a16:creationId xmlns:a16="http://schemas.microsoft.com/office/drawing/2014/main" id="{00000000-0008-0000-0700-0000D0010000}"/>
            </a:ext>
          </a:extLst>
        </xdr:cNvPr>
        <xdr:cNvSpPr txBox="1"/>
      </xdr:nvSpPr>
      <xdr:spPr>
        <a:xfrm>
          <a:off x="9372111" y="16738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62548</xdr:rowOff>
    </xdr:from>
    <xdr:to>
      <xdr:col>45</xdr:col>
      <xdr:colOff>177800</xdr:colOff>
      <xdr:row>96</xdr:row>
      <xdr:rowOff>114032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7861300" y="16521748"/>
          <a:ext cx="889000" cy="51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154181</xdr:rowOff>
    </xdr:from>
    <xdr:to>
      <xdr:col>46</xdr:col>
      <xdr:colOff>38100</xdr:colOff>
      <xdr:row>97</xdr:row>
      <xdr:rowOff>84331</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8699500" y="16613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75458</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8483111" y="1670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114032</xdr:rowOff>
    </xdr:from>
    <xdr:to>
      <xdr:col>41</xdr:col>
      <xdr:colOff>50800</xdr:colOff>
      <xdr:row>97</xdr:row>
      <xdr:rowOff>3764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6972300" y="16573232"/>
          <a:ext cx="889000" cy="6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5102</xdr:rowOff>
    </xdr:from>
    <xdr:to>
      <xdr:col>41</xdr:col>
      <xdr:colOff>101600</xdr:colOff>
      <xdr:row>97</xdr:row>
      <xdr:rowOff>106702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7810500" y="166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97829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7594111" y="1672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31407</xdr:rowOff>
    </xdr:from>
    <xdr:to>
      <xdr:col>36</xdr:col>
      <xdr:colOff>165100</xdr:colOff>
      <xdr:row>97</xdr:row>
      <xdr:rowOff>133007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6921500" y="16662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124134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6705111" y="1675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26329</xdr:rowOff>
    </xdr:from>
    <xdr:to>
      <xdr:col>55</xdr:col>
      <xdr:colOff>50800</xdr:colOff>
      <xdr:row>96</xdr:row>
      <xdr:rowOff>127929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10426700" y="1648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49206</xdr:rowOff>
    </xdr:from>
    <xdr:ext cx="534377" cy="259045"/>
    <xdr:sp macro="" textlink="">
      <xdr:nvSpPr>
        <xdr:cNvPr id="479" name="土木費該当値テキスト">
          <a:extLst>
            <a:ext uri="{FF2B5EF4-FFF2-40B4-BE49-F238E27FC236}">
              <a16:creationId xmlns:a16="http://schemas.microsoft.com/office/drawing/2014/main" id="{00000000-0008-0000-0700-0000DF010000}"/>
            </a:ext>
          </a:extLst>
        </xdr:cNvPr>
        <xdr:cNvSpPr txBox="1"/>
      </xdr:nvSpPr>
      <xdr:spPr>
        <a:xfrm>
          <a:off x="10528300" y="1633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126929</xdr:rowOff>
    </xdr:from>
    <xdr:to>
      <xdr:col>50</xdr:col>
      <xdr:colOff>165100</xdr:colOff>
      <xdr:row>96</xdr:row>
      <xdr:rowOff>57079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9588500" y="1641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73606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372111" y="16189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11748</xdr:rowOff>
    </xdr:from>
    <xdr:to>
      <xdr:col>46</xdr:col>
      <xdr:colOff>38100</xdr:colOff>
      <xdr:row>96</xdr:row>
      <xdr:rowOff>113348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8699500" y="1647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129875</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483111" y="1624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63232</xdr:rowOff>
    </xdr:from>
    <xdr:to>
      <xdr:col>41</xdr:col>
      <xdr:colOff>101600</xdr:colOff>
      <xdr:row>96</xdr:row>
      <xdr:rowOff>164832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7810500" y="1652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9909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7594111" y="1629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124414</xdr:rowOff>
    </xdr:from>
    <xdr:to>
      <xdr:col>36</xdr:col>
      <xdr:colOff>165100</xdr:colOff>
      <xdr:row>97</xdr:row>
      <xdr:rowOff>54564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6921500" y="1658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71091</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05111" y="16358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70793</xdr:rowOff>
    </xdr:from>
    <xdr:to>
      <xdr:col>85</xdr:col>
      <xdr:colOff>126364</xdr:colOff>
      <xdr:row>38</xdr:row>
      <xdr:rowOff>157498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214293"/>
          <a:ext cx="1269" cy="1458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161325</xdr:rowOff>
    </xdr:from>
    <xdr:ext cx="469744"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7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157498</xdr:rowOff>
    </xdr:from>
    <xdr:to>
      <xdr:col>86</xdr:col>
      <xdr:colOff>25400</xdr:colOff>
      <xdr:row>38</xdr:row>
      <xdr:rowOff>157498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72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17470</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8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70793</xdr:rowOff>
    </xdr:from>
    <xdr:to>
      <xdr:col>86</xdr:col>
      <xdr:colOff>25400</xdr:colOff>
      <xdr:row>30</xdr:row>
      <xdr:rowOff>70793</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214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157988</xdr:rowOff>
    </xdr:from>
    <xdr:to>
      <xdr:col>85</xdr:col>
      <xdr:colOff>127000</xdr:colOff>
      <xdr:row>36</xdr:row>
      <xdr:rowOff>51199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5815838"/>
          <a:ext cx="838200" cy="407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543</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0012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22116</xdr:rowOff>
    </xdr:from>
    <xdr:to>
      <xdr:col>85</xdr:col>
      <xdr:colOff>177800</xdr:colOff>
      <xdr:row>35</xdr:row>
      <xdr:rowOff>123716</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02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25237</xdr:rowOff>
    </xdr:from>
    <xdr:to>
      <xdr:col>81</xdr:col>
      <xdr:colOff>50800</xdr:colOff>
      <xdr:row>36</xdr:row>
      <xdr:rowOff>51199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197437"/>
          <a:ext cx="889000" cy="2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76490</xdr:rowOff>
    </xdr:from>
    <xdr:to>
      <xdr:col>81</xdr:col>
      <xdr:colOff>101600</xdr:colOff>
      <xdr:row>36</xdr:row>
      <xdr:rowOff>6640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07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23167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585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14950</xdr:rowOff>
    </xdr:from>
    <xdr:to>
      <xdr:col>76</xdr:col>
      <xdr:colOff>114300</xdr:colOff>
      <xdr:row>36</xdr:row>
      <xdr:rowOff>25237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187150"/>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8727</xdr:rowOff>
    </xdr:from>
    <xdr:to>
      <xdr:col>76</xdr:col>
      <xdr:colOff>165100</xdr:colOff>
      <xdr:row>35</xdr:row>
      <xdr:rowOff>110327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009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126854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5784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14950</xdr:rowOff>
    </xdr:from>
    <xdr:to>
      <xdr:col>71</xdr:col>
      <xdr:colOff>177800</xdr:colOff>
      <xdr:row>36</xdr:row>
      <xdr:rowOff>70630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187150"/>
          <a:ext cx="889000" cy="55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33220</xdr:rowOff>
    </xdr:from>
    <xdr:to>
      <xdr:col>72</xdr:col>
      <xdr:colOff>38100</xdr:colOff>
      <xdr:row>35</xdr:row>
      <xdr:rowOff>134820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03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151347</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580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122210</xdr:rowOff>
    </xdr:from>
    <xdr:to>
      <xdr:col>67</xdr:col>
      <xdr:colOff>101600</xdr:colOff>
      <xdr:row>35</xdr:row>
      <xdr:rowOff>52360</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59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68887</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572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107188</xdr:rowOff>
    </xdr:from>
    <xdr:to>
      <xdr:col>85</xdr:col>
      <xdr:colOff>177800</xdr:colOff>
      <xdr:row>34</xdr:row>
      <xdr:rowOff>37338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576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130065</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616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399</xdr:rowOff>
    </xdr:from>
    <xdr:to>
      <xdr:col>81</xdr:col>
      <xdr:colOff>101600</xdr:colOff>
      <xdr:row>36</xdr:row>
      <xdr:rowOff>101999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17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93126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26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145887</xdr:rowOff>
    </xdr:from>
    <xdr:to>
      <xdr:col>76</xdr:col>
      <xdr:colOff>165100</xdr:colOff>
      <xdr:row>36</xdr:row>
      <xdr:rowOff>76037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14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67164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239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135600</xdr:rowOff>
    </xdr:from>
    <xdr:to>
      <xdr:col>72</xdr:col>
      <xdr:colOff>38100</xdr:colOff>
      <xdr:row>36</xdr:row>
      <xdr:rowOff>65750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13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56877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229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19830</xdr:rowOff>
    </xdr:from>
    <xdr:to>
      <xdr:col>67</xdr:col>
      <xdr:colOff>101600</xdr:colOff>
      <xdr:row>36</xdr:row>
      <xdr:rowOff>121430</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19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112557</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2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151568</xdr:rowOff>
    </xdr:from>
    <xdr:to>
      <xdr:col>85</xdr:col>
      <xdr:colOff>126364</xdr:colOff>
      <xdr:row>58</xdr:row>
      <xdr:rowOff>16199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95518"/>
          <a:ext cx="1269" cy="1064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20026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6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16199</xdr:rowOff>
    </xdr:from>
    <xdr:to>
      <xdr:col>86</xdr:col>
      <xdr:colOff>25400</xdr:colOff>
      <xdr:row>58</xdr:row>
      <xdr:rowOff>16199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98245</xdr:rowOff>
    </xdr:from>
    <xdr:ext cx="534377"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7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86,377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151568</xdr:rowOff>
    </xdr:from>
    <xdr:to>
      <xdr:col>86</xdr:col>
      <xdr:colOff>25400</xdr:colOff>
      <xdr:row>51</xdr:row>
      <xdr:rowOff>151568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95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161531</xdr:rowOff>
    </xdr:from>
    <xdr:to>
      <xdr:col>85</xdr:col>
      <xdr:colOff>127000</xdr:colOff>
      <xdr:row>55</xdr:row>
      <xdr:rowOff>83636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248381"/>
          <a:ext cx="838200" cy="265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124115</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5538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145688</xdr:rowOff>
    </xdr:from>
    <xdr:to>
      <xdr:col>85</xdr:col>
      <xdr:colOff>177800</xdr:colOff>
      <xdr:row>56</xdr:row>
      <xdr:rowOff>75838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57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83636</xdr:rowOff>
    </xdr:from>
    <xdr:to>
      <xdr:col>81</xdr:col>
      <xdr:colOff>50800</xdr:colOff>
      <xdr:row>56</xdr:row>
      <xdr:rowOff>96018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513386"/>
          <a:ext cx="889000" cy="183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3766</xdr:rowOff>
    </xdr:from>
    <xdr:to>
      <xdr:col>81</xdr:col>
      <xdr:colOff>101600</xdr:colOff>
      <xdr:row>56</xdr:row>
      <xdr:rowOff>105366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0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96493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9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7931</xdr:rowOff>
    </xdr:from>
    <xdr:to>
      <xdr:col>76</xdr:col>
      <xdr:colOff>114300</xdr:colOff>
      <xdr:row>56</xdr:row>
      <xdr:rowOff>96018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609131"/>
          <a:ext cx="889000" cy="8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138525</xdr:rowOff>
    </xdr:from>
    <xdr:to>
      <xdr:col>76</xdr:col>
      <xdr:colOff>165100</xdr:colOff>
      <xdr:row>56</xdr:row>
      <xdr:rowOff>68675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56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85202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34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7931</xdr:rowOff>
    </xdr:from>
    <xdr:to>
      <xdr:col>71</xdr:col>
      <xdr:colOff>177800</xdr:colOff>
      <xdr:row>56</xdr:row>
      <xdr:rowOff>39306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609131"/>
          <a:ext cx="889000" cy="3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38856</xdr:rowOff>
    </xdr:from>
    <xdr:to>
      <xdr:col>72</xdr:col>
      <xdr:colOff>38100</xdr:colOff>
      <xdr:row>56</xdr:row>
      <xdr:rowOff>140456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131583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3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119570</xdr:rowOff>
    </xdr:from>
    <xdr:to>
      <xdr:col>67</xdr:col>
      <xdr:colOff>101600</xdr:colOff>
      <xdr:row>57</xdr:row>
      <xdr:rowOff>49720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2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40847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1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110731</xdr:rowOff>
    </xdr:from>
    <xdr:to>
      <xdr:col>85</xdr:col>
      <xdr:colOff>177800</xdr:colOff>
      <xdr:row>54</xdr:row>
      <xdr:rowOff>40881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19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133608</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04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32836</xdr:rowOff>
    </xdr:from>
    <xdr:to>
      <xdr:col>81</xdr:col>
      <xdr:colOff>101600</xdr:colOff>
      <xdr:row>55</xdr:row>
      <xdr:rowOff>134436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46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150963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23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45218</xdr:rowOff>
    </xdr:from>
    <xdr:to>
      <xdr:col>76</xdr:col>
      <xdr:colOff>165100</xdr:colOff>
      <xdr:row>56</xdr:row>
      <xdr:rowOff>146818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4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137945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73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128581</xdr:rowOff>
    </xdr:from>
    <xdr:to>
      <xdr:col>72</xdr:col>
      <xdr:colOff>38100</xdr:colOff>
      <xdr:row>56</xdr:row>
      <xdr:rowOff>58731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55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75258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333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159956</xdr:rowOff>
    </xdr:from>
    <xdr:to>
      <xdr:col>67</xdr:col>
      <xdr:colOff>101600</xdr:colOff>
      <xdr:row>56</xdr:row>
      <xdr:rowOff>90106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58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106633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36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57785</xdr:rowOff>
    </xdr:from>
    <xdr:to>
      <xdr:col>85</xdr:col>
      <xdr:colOff>126364</xdr:colOff>
      <xdr:row>79</xdr:row>
      <xdr:rowOff>44450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59285"/>
          <a:ext cx="1269"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4462</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3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57785</xdr:rowOff>
    </xdr:from>
    <xdr:to>
      <xdr:col>86</xdr:col>
      <xdr:colOff>25400</xdr:colOff>
      <xdr:row>70</xdr:row>
      <xdr:rowOff>57785</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5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117221</xdr:rowOff>
    </xdr:from>
    <xdr:to>
      <xdr:col>85</xdr:col>
      <xdr:colOff>127000</xdr:colOff>
      <xdr:row>79</xdr:row>
      <xdr:rowOff>24385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490321"/>
          <a:ext cx="838200" cy="7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89933</xdr:rowOff>
    </xdr:from>
    <xdr:ext cx="378565"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29158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67056</xdr:rowOff>
    </xdr:from>
    <xdr:to>
      <xdr:col>85</xdr:col>
      <xdr:colOff>177800</xdr:colOff>
      <xdr:row>78</xdr:row>
      <xdr:rowOff>168656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40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33910</xdr:rowOff>
    </xdr:from>
    <xdr:to>
      <xdr:col>81</xdr:col>
      <xdr:colOff>50800</xdr:colOff>
      <xdr:row>78</xdr:row>
      <xdr:rowOff>117221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407010"/>
          <a:ext cx="889000" cy="83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165608</xdr:rowOff>
    </xdr:from>
    <xdr:to>
      <xdr:col>81</xdr:col>
      <xdr:colOff>101600</xdr:colOff>
      <xdr:row>78</xdr:row>
      <xdr:rowOff>95758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367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112285</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14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33910</xdr:rowOff>
    </xdr:from>
    <xdr:to>
      <xdr:col>76</xdr:col>
      <xdr:colOff>114300</xdr:colOff>
      <xdr:row>79</xdr:row>
      <xdr:rowOff>36830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407010"/>
          <a:ext cx="889000" cy="174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127254</xdr:rowOff>
    </xdr:from>
    <xdr:to>
      <xdr:col>76</xdr:col>
      <xdr:colOff>165100</xdr:colOff>
      <xdr:row>77</xdr:row>
      <xdr:rowOff>57404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15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73931</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293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36830</xdr:rowOff>
    </xdr:from>
    <xdr:to>
      <xdr:col>71</xdr:col>
      <xdr:colOff>177800</xdr:colOff>
      <xdr:row>79</xdr:row>
      <xdr:rowOff>44069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581380"/>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9017</xdr:rowOff>
    </xdr:from>
    <xdr:to>
      <xdr:col>72</xdr:col>
      <xdr:colOff>38100</xdr:colOff>
      <xdr:row>77</xdr:row>
      <xdr:rowOff>110617</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21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127144</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298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76581</xdr:rowOff>
    </xdr:from>
    <xdr:to>
      <xdr:col>67</xdr:col>
      <xdr:colOff>101600</xdr:colOff>
      <xdr:row>79</xdr:row>
      <xdr:rowOff>6731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4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23258</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224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145035</xdr:rowOff>
    </xdr:from>
    <xdr:to>
      <xdr:col>85</xdr:col>
      <xdr:colOff>177800</xdr:colOff>
      <xdr:row>79</xdr:row>
      <xdr:rowOff>75185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1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59962</xdr:rowOff>
    </xdr:from>
    <xdr:ext cx="378565"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433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66421</xdr:rowOff>
    </xdr:from>
    <xdr:to>
      <xdr:col>81</xdr:col>
      <xdr:colOff>101600</xdr:colOff>
      <xdr:row>78</xdr:row>
      <xdr:rowOff>168021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3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159148</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532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154560</xdr:rowOff>
    </xdr:from>
    <xdr:to>
      <xdr:col>76</xdr:col>
      <xdr:colOff>165100</xdr:colOff>
      <xdr:row>78</xdr:row>
      <xdr:rowOff>84710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35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75837</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44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157480</xdr:rowOff>
    </xdr:from>
    <xdr:to>
      <xdr:col>72</xdr:col>
      <xdr:colOff>38100</xdr:colOff>
      <xdr:row>79</xdr:row>
      <xdr:rowOff>87630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3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78757</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46333" y="136233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164719</xdr:rowOff>
    </xdr:from>
    <xdr:to>
      <xdr:col>67</xdr:col>
      <xdr:colOff>101600</xdr:colOff>
      <xdr:row>79</xdr:row>
      <xdr:rowOff>94869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3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85996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30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108153</xdr:rowOff>
    </xdr:from>
    <xdr:to>
      <xdr:col>85</xdr:col>
      <xdr:colOff>126364</xdr:colOff>
      <xdr:row>98</xdr:row>
      <xdr:rowOff>38398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367203"/>
          <a:ext cx="1269" cy="1473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42225</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4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38398</xdr:rowOff>
    </xdr:from>
    <xdr:to>
      <xdr:col>86</xdr:col>
      <xdr:colOff>25400</xdr:colOff>
      <xdr:row>98</xdr:row>
      <xdr:rowOff>38398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40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54830</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142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62,216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108153</xdr:rowOff>
    </xdr:from>
    <xdr:to>
      <xdr:col>86</xdr:col>
      <xdr:colOff>25400</xdr:colOff>
      <xdr:row>89</xdr:row>
      <xdr:rowOff>108153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367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141332</xdr:rowOff>
    </xdr:from>
    <xdr:to>
      <xdr:col>85</xdr:col>
      <xdr:colOff>127000</xdr:colOff>
      <xdr:row>94</xdr:row>
      <xdr:rowOff>148321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257632"/>
          <a:ext cx="838200" cy="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26607</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59714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3730</xdr:rowOff>
    </xdr:from>
    <xdr:to>
      <xdr:col>85</xdr:col>
      <xdr:colOff>177800</xdr:colOff>
      <xdr:row>94</xdr:row>
      <xdr:rowOff>105330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12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133006</xdr:rowOff>
    </xdr:from>
    <xdr:to>
      <xdr:col>81</xdr:col>
      <xdr:colOff>50800</xdr:colOff>
      <xdr:row>94</xdr:row>
      <xdr:rowOff>148321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249306"/>
          <a:ext cx="889000" cy="1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8727</xdr:rowOff>
    </xdr:from>
    <xdr:to>
      <xdr:col>81</xdr:col>
      <xdr:colOff>101600</xdr:colOff>
      <xdr:row>94</xdr:row>
      <xdr:rowOff>110327</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125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126854</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5900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76411</xdr:rowOff>
    </xdr:from>
    <xdr:to>
      <xdr:col>76</xdr:col>
      <xdr:colOff>114300</xdr:colOff>
      <xdr:row>94</xdr:row>
      <xdr:rowOff>133006</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192711"/>
          <a:ext cx="889000" cy="5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32338</xdr:rowOff>
    </xdr:from>
    <xdr:to>
      <xdr:col>76</xdr:col>
      <xdr:colOff>165100</xdr:colOff>
      <xdr:row>94</xdr:row>
      <xdr:rowOff>133938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148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150465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592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65078</xdr:rowOff>
    </xdr:from>
    <xdr:to>
      <xdr:col>71</xdr:col>
      <xdr:colOff>177800</xdr:colOff>
      <xdr:row>94</xdr:row>
      <xdr:rowOff>76411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181378"/>
          <a:ext cx="889000" cy="1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10131</xdr:rowOff>
    </xdr:from>
    <xdr:to>
      <xdr:col>72</xdr:col>
      <xdr:colOff>38100</xdr:colOff>
      <xdr:row>94</xdr:row>
      <xdr:rowOff>111731</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126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128258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90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91709</xdr:rowOff>
    </xdr:from>
    <xdr:to>
      <xdr:col>67</xdr:col>
      <xdr:colOff>101600</xdr:colOff>
      <xdr:row>96</xdr:row>
      <xdr:rowOff>21859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12986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7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90532</xdr:rowOff>
    </xdr:from>
    <xdr:to>
      <xdr:col>85</xdr:col>
      <xdr:colOff>177800</xdr:colOff>
      <xdr:row>95</xdr:row>
      <xdr:rowOff>20682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20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68959</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18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97521</xdr:rowOff>
    </xdr:from>
    <xdr:to>
      <xdr:col>81</xdr:col>
      <xdr:colOff>101600</xdr:colOff>
      <xdr:row>95</xdr:row>
      <xdr:rowOff>27671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21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18798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306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82206</xdr:rowOff>
    </xdr:from>
    <xdr:to>
      <xdr:col>76</xdr:col>
      <xdr:colOff>165100</xdr:colOff>
      <xdr:row>95</xdr:row>
      <xdr:rowOff>12356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19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3483</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29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25611</xdr:rowOff>
    </xdr:from>
    <xdr:to>
      <xdr:col>72</xdr:col>
      <xdr:colOff>38100</xdr:colOff>
      <xdr:row>94</xdr:row>
      <xdr:rowOff>127211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14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118338</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23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14278</xdr:rowOff>
    </xdr:from>
    <xdr:to>
      <xdr:col>67</xdr:col>
      <xdr:colOff>101600</xdr:colOff>
      <xdr:row>94</xdr:row>
      <xdr:rowOff>115878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13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132405</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90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52756</xdr:rowOff>
    </xdr:from>
    <xdr:to>
      <xdr:col>116</xdr:col>
      <xdr:colOff>62864</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367706"/>
          <a:ext cx="1269" cy="1363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60482</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470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170883</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5142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35,782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52756</xdr:rowOff>
    </xdr:from>
    <xdr:to>
      <xdr:col>116</xdr:col>
      <xdr:colOff>152400</xdr:colOff>
      <xdr:row>31</xdr:row>
      <xdr:rowOff>52756</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367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149382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4930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126505</xdr:rowOff>
    </xdr:from>
    <xdr:to>
      <xdr:col>116</xdr:col>
      <xdr:colOff>114300</xdr:colOff>
      <xdr:row>39</xdr:row>
      <xdr:rowOff>56655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4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154089</xdr:rowOff>
    </xdr:from>
    <xdr:to>
      <xdr:col>112</xdr:col>
      <xdr:colOff>38100</xdr:colOff>
      <xdr:row>39</xdr:row>
      <xdr:rowOff>84239</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6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100766</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4017" y="6444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154356</xdr:rowOff>
    </xdr:from>
    <xdr:to>
      <xdr:col>107</xdr:col>
      <xdr:colOff>101600</xdr:colOff>
      <xdr:row>39</xdr:row>
      <xdr:rowOff>84506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66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101033</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44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156756</xdr:rowOff>
    </xdr:from>
    <xdr:to>
      <xdr:col>102</xdr:col>
      <xdr:colOff>165100</xdr:colOff>
      <xdr:row>39</xdr:row>
      <xdr:rowOff>86906</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67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103433</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47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162966</xdr:rowOff>
    </xdr:from>
    <xdr:to>
      <xdr:col>98</xdr:col>
      <xdr:colOff>38100</xdr:colOff>
      <xdr:row>39</xdr:row>
      <xdr:rowOff>93116</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6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109643</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99333" y="64532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104932</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200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４８４，０９９円となっている。主な構成項目である民生費は住民一人当たり１６９，８３０円となっており類似団体平均と比べて低い水準にある。令和４年度は子育て世帯等臨時特別支援事業の減等により、住民一人当たり前年比で６，９４８円の減となった。</a:t>
          </a:r>
        </a:p>
        <a:p>
          <a:r>
            <a:rPr kumimoji="1" lang="ja-JP" altLang="en-US" sz="1300">
              <a:latin typeface="ＭＳ Ｐゴシック" panose="020B0600070205080204" pitchFamily="50" charset="-128"/>
              <a:ea typeface="ＭＳ Ｐゴシック" panose="020B0600070205080204" pitchFamily="50" charset="-128"/>
            </a:rPr>
            <a:t>総務費は減債基金積立金及び広域炊飯施設建設事業の減等により、住民一人当たり前年比で２，３３８円減少し５４，９３４円となったが、類似団体平均と比べて高い水準が維持された。</a:t>
          </a:r>
        </a:p>
        <a:p>
          <a:r>
            <a:rPr kumimoji="1" lang="ja-JP" altLang="en-US" sz="1300">
              <a:latin typeface="ＭＳ Ｐゴシック" panose="020B0600070205080204" pitchFamily="50" charset="-128"/>
              <a:ea typeface="ＭＳ Ｐゴシック" panose="020B0600070205080204" pitchFamily="50" charset="-128"/>
            </a:rPr>
            <a:t>商工費は感染症拡大防止協力金による減等の要因により、住民一人当たり前年比で９，５５０円減少し３０，２１０円となり引き続き類似団体平均と比べて高い水準で推移している。</a:t>
          </a:r>
        </a:p>
        <a:p>
          <a:r>
            <a:rPr kumimoji="1" lang="ja-JP" altLang="en-US" sz="1300">
              <a:latin typeface="ＭＳ Ｐゴシック" panose="020B0600070205080204" pitchFamily="50" charset="-128"/>
              <a:ea typeface="ＭＳ Ｐゴシック" panose="020B0600070205080204" pitchFamily="50" charset="-128"/>
            </a:rPr>
            <a:t>土木費は道路除排雪事業費や街路事業費の減などにより、前年比で４，３３９円減少し５２，８３２円となり、引き続き類似団体平均と比べて高い水準になった。</a:t>
          </a:r>
        </a:p>
        <a:p>
          <a:r>
            <a:rPr kumimoji="1" lang="ja-JP" altLang="en-US" sz="1300">
              <a:latin typeface="ＭＳ Ｐゴシック" panose="020B0600070205080204" pitchFamily="50" charset="-128"/>
              <a:ea typeface="ＭＳ Ｐゴシック" panose="020B0600070205080204" pitchFamily="50" charset="-128"/>
            </a:rPr>
            <a:t>教育費は南沼原小学校校舎等改築事業の増等により、前年比で１３，９１１円増加し住民一人当たり６７，８５４円となり、類似団体平均と比べて高い水準となった。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標準財政規模比で０．４７ポイント増加したものの、実質収支額が標準財政規模比で２．０６ポイント減少したため、実質単年度収支は、前年比で５．３２ポイント減少して赤字となっている。</a:t>
          </a:r>
        </a:p>
        <a:p>
          <a:r>
            <a:rPr kumimoji="1" lang="ja-JP" altLang="en-US" sz="1400">
              <a:latin typeface="ＭＳ ゴシック" pitchFamily="49" charset="-128"/>
              <a:ea typeface="ＭＳ ゴシック" pitchFamily="49" charset="-128"/>
            </a:rPr>
            <a:t>今後も災害等不測の事態への対応や歳入の減少に備え、財政健全化の面からも、適正な水準の確保に努める。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editAs="oneCell">
    <xdr:from>
      <xdr:col>1</xdr:col>
      <xdr:colOff>0</xdr:colOff>
      <xdr:row>3</xdr:row>
      <xdr:rowOff>28575</xdr:rowOff>
    </xdr:from>
    <xdr:to>
      <xdr:col>4</xdr:col>
      <xdr:colOff>914400</xdr:colOff>
      <xdr:row>4</xdr:row>
      <xdr:rowOff>201930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全会計で黒字となった。一部黒字比率が減少した会計もあったが、全体としては黒字比率は微増となっている。</a:t>
          </a:r>
        </a:p>
        <a:p>
          <a:r>
            <a:rPr kumimoji="1" lang="ja-JP" altLang="en-US" sz="1400">
              <a:latin typeface="ＭＳ ゴシック" pitchFamily="49" charset="-128"/>
              <a:ea typeface="ＭＳ ゴシック" pitchFamily="49" charset="-128"/>
            </a:rPr>
            <a:t>単年度において収支が均衡するような財政経営に努めているため、大規模で緊急かつ突発的な状況が発生しない限り、赤字にはならないと考えているが、今後も継続して財政の健全化に努める。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令和４年度は公債費に準ずる債務負担行為支出額及び組合等が起こした地方債の元利償還金に対する負担金等について増加したため、前年度と比較して５６４百万円の増となっている。</a:t>
          </a:r>
        </a:p>
        <a:p>
          <a:r>
            <a:rPr kumimoji="1" lang="ja-JP" altLang="en-US" sz="1400">
              <a:latin typeface="ＭＳ ゴシック" pitchFamily="49" charset="-128"/>
              <a:ea typeface="ＭＳ ゴシック" pitchFamily="49" charset="-128"/>
            </a:rPr>
            <a:t>新たな地方債の発行に当たっては、有利な起債を活用し、また債務負担行為については、内容を精査し継続して財政健全化に努める。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701040</xdr:colOff>
      <xdr:row>40</xdr:row>
      <xdr:rowOff>316230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701040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701040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701040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701040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701040</xdr:colOff>
      <xdr:row>45</xdr:row>
      <xdr:rowOff>316230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701040</xdr:colOff>
      <xdr:row>47</xdr:row>
      <xdr:rowOff>316230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701040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701040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701040</xdr:colOff>
      <xdr:row>50</xdr:row>
      <xdr:rowOff>316230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701040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将来負担額については、一般会計等に係る地方債の現在高、債務負担行為に基づく支出予定額が増加したものの、公営企業債等繰入見込額の減により全体額は減少となった。</a:t>
          </a:r>
        </a:p>
        <a:p>
          <a:r>
            <a:rPr kumimoji="1" lang="ja-JP" altLang="en-US" sz="1400">
              <a:latin typeface="ＭＳ ゴシック" pitchFamily="49" charset="-128"/>
              <a:ea typeface="ＭＳ ゴシック" pitchFamily="49" charset="-128"/>
            </a:rPr>
            <a:t>充当可能財源等については、基準財政需要額算入見込額が減少したものの、充当可能基金及び充当可能特定歳入の増により全体額は増加となった。</a:t>
          </a:r>
        </a:p>
        <a:p>
          <a:r>
            <a:rPr kumimoji="1" lang="ja-JP" altLang="en-US" sz="1400">
              <a:latin typeface="ＭＳ ゴシック" pitchFamily="49" charset="-128"/>
              <a:ea typeface="ＭＳ ゴシック" pitchFamily="49" charset="-128"/>
            </a:rPr>
            <a:t>その結果、令和４年度は前年度と比較して</a:t>
          </a:r>
        </a:p>
        <a:p>
          <a:r>
            <a:rPr kumimoji="1" lang="ja-JP" altLang="en-US" sz="1400">
              <a:latin typeface="ＭＳ ゴシック" pitchFamily="49" charset="-128"/>
              <a:ea typeface="ＭＳ ゴシック" pitchFamily="49" charset="-128"/>
            </a:rPr>
            <a:t>２，５６３百万円減少している。</a:t>
          </a:r>
        </a:p>
        <a:p>
          <a:r>
            <a:rPr kumimoji="1" lang="ja-JP" altLang="en-US" sz="1400">
              <a:latin typeface="ＭＳ ゴシック" pitchFamily="49" charset="-128"/>
              <a:ea typeface="ＭＳ ゴシック" pitchFamily="49" charset="-128"/>
            </a:rPr>
            <a:t>今後も有利な起債の活用や可能な限り基金の積み増しを図り、財政健全化に努める。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地域福祉基金の増等によりその他特定目的基金残高について、１４２百万円の増となった。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また、財政調整基金が１２９百万円、減債基金が１２３百万円増加したことにより、基金全体で３９５百万円の増加となった。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については、それぞれの目的に合った事業等へ積極的に活用しながらも、財政調整基金については、災害等の発生による予期しない支出の増加や歳入の減少に備えるとともに、将来にわたり持続可能な行政経営と安定した財政運営を行うため、適正規模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中小企業緊急経済対策金融支援基金：地域経済変動対策資金（県無利子融資制度）に係る中小企業緊急災害等対策利子補給金及び山形県信用保証協会保証料補給金の財源確保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体育施設整備基金：体育施設整備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地域福祉基金：保健福祉の増進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農業戦略推進基金：農業戦略の一層の推進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財源の安定的な確保のため、児童遊戯施設整備事業や放課後児童クラブ整備事業の償還分について新たに積み立てたこと等から、令和３年度に比べ積立額が約２４０百万円増加したため基金残高が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体育施設整備基金について、平成２８年度まで５０百万円の新規積み立てを行ってきたが、平成２９年度以降は総合スポーツセンターの駐車場整備や施設の改修等、大規模な施設整備での支出増を考慮し、新規積立は行わ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農業戦略推進基金について、主に農業戦略強靭化事業に充当していき、新規積立は行わない。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令和４年度は約１，８５６百万円を積立し、約１，７２７百万円を取崩したため前年度と比較すると、１２９百万円の増加となった。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適正規模について一般的見解が示されていないことから、山形市では最低限確保すべき規模を直近５ヵ年の補正予算に要した一般財源の年平均額、将来的に目標とする規模を東北地方県庁所在地都市の中位水準程度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４年度はＰＦＩ及び立替施行事業の償還財源相当額３００百万円を取り崩した一方、同事業に係る元金償還に備えるため積立（約４００百万円）等をした結果、令和４年度末案高は１２３百万円増加し、２，０７９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は臨時財政対策債償還分の償還財源として、約２８５百万円を積み立てる一方、ＰＦＩ及び立替施行事業の償還財源として約４００百万円充当するなど、積立額より取崩し額が多くなる見込みであり、短期的には残高が減少する見通しである。計画的に償還を行うために基金を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98D9F61-DC98-4787-AF4C-38A9672A77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2D070B6-B0DA-4F3B-93CF-4F749CC34E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C285384-94CB-4200-A663-AC34153964CF}"/>
            </a:ext>
          </a:extLst>
        </xdr:cNvPr>
        <xdr:cNvSpPr/>
      </xdr:nvSpPr>
      <xdr:spPr>
        <a:xfrm>
          <a:off x="359410" y="59690"/>
          <a:ext cx="11391265" cy="2673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833E19A-7871-40B3-8E11-8B0D8A1B771C}"/>
            </a:ext>
          </a:extLst>
        </xdr:cNvPr>
        <xdr:cNvSpPr/>
      </xdr:nvSpPr>
      <xdr:spPr>
        <a:xfrm>
          <a:off x="15346680" y="171450"/>
          <a:ext cx="355155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9F03072-84BD-4B25-838D-F1E9A735539A}"/>
            </a:ext>
          </a:extLst>
        </xdr:cNvPr>
        <xdr:cNvSpPr/>
      </xdr:nvSpPr>
      <xdr:spPr>
        <a:xfrm>
          <a:off x="15351125" y="173990"/>
          <a:ext cx="3524250"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E416B2A-AE9E-45F3-A182-7225D29D7D74}"/>
            </a:ext>
          </a:extLst>
        </xdr:cNvPr>
        <xdr:cNvSpPr/>
      </xdr:nvSpPr>
      <xdr:spPr>
        <a:xfrm>
          <a:off x="15372715" y="168910"/>
          <a:ext cx="3470910" cy="14351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E764379-7AF7-46C7-8550-197E44ACA832}"/>
            </a:ext>
          </a:extLst>
        </xdr:cNvPr>
        <xdr:cNvSpPr/>
      </xdr:nvSpPr>
      <xdr:spPr>
        <a:xfrm>
          <a:off x="12817475" y="171450"/>
          <a:ext cx="239204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00F50B7-76BC-4211-AC05-9D95AFA250AA}"/>
            </a:ext>
          </a:extLst>
        </xdr:cNvPr>
        <xdr:cNvSpPr/>
      </xdr:nvSpPr>
      <xdr:spPr>
        <a:xfrm>
          <a:off x="12839065" y="173990"/>
          <a:ext cx="2355215"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DBF184A-C0B4-4AE1-BBC0-960AD0994FE0}"/>
            </a:ext>
          </a:extLst>
        </xdr:cNvPr>
        <xdr:cNvSpPr/>
      </xdr:nvSpPr>
      <xdr:spPr>
        <a:xfrm>
          <a:off x="12870180" y="168910"/>
          <a:ext cx="2313305"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7927D72-D503-4D4F-8724-A2C4291BFF2D}"/>
            </a:ext>
          </a:extLst>
        </xdr:cNvPr>
        <xdr:cNvSpPr/>
      </xdr:nvSpPr>
      <xdr:spPr>
        <a:xfrm>
          <a:off x="440690" y="361315"/>
          <a:ext cx="9081135" cy="16275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5B13C40-B631-4837-9744-D4AAD02D6D5A}"/>
            </a:ext>
          </a:extLst>
        </xdr:cNvPr>
        <xdr:cNvSpPr/>
      </xdr:nvSpPr>
      <xdr:spPr>
        <a:xfrm>
          <a:off x="563880" y="400685"/>
          <a:ext cx="1242695"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C6ACF9C-AD77-4593-955B-A27D655C7D5D}"/>
            </a:ext>
          </a:extLst>
        </xdr:cNvPr>
        <xdr:cNvSpPr/>
      </xdr:nvSpPr>
      <xdr:spPr>
        <a:xfrm>
          <a:off x="1764030" y="400685"/>
          <a:ext cx="120015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240,441
238,924
381.30
120,040,990
116,397,300
2,538,189
53,644,763
109,903,007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3DF379F-82C9-4EBB-88AA-27112CED7639}"/>
            </a:ext>
          </a:extLst>
        </xdr:cNvPr>
        <xdr:cNvSpPr/>
      </xdr:nvSpPr>
      <xdr:spPr>
        <a:xfrm>
          <a:off x="2964180" y="400685"/>
          <a:ext cx="137160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23F18282-2D6D-4D6D-8276-20E40DE8B0F3}"/>
            </a:ext>
          </a:extLst>
        </xdr:cNvPr>
        <xdr:cNvSpPr/>
      </xdr:nvSpPr>
      <xdr:spPr>
        <a:xfrm>
          <a:off x="4335780" y="415925"/>
          <a:ext cx="1816735"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0BFD7C9-C3C6-4383-B94C-8A602E61AD87}"/>
            </a:ext>
          </a:extLst>
        </xdr:cNvPr>
        <xdr:cNvSpPr/>
      </xdr:nvSpPr>
      <xdr:spPr>
        <a:xfrm>
          <a:off x="6152515" y="415925"/>
          <a:ext cx="114046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FC9A26B-AF13-47CC-B455-17A341FBD7C5}"/>
            </a:ext>
          </a:extLst>
        </xdr:cNvPr>
        <xdr:cNvSpPr/>
      </xdr:nvSpPr>
      <xdr:spPr>
        <a:xfrm>
          <a:off x="7352665" y="430530"/>
          <a:ext cx="583565" cy="7893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91542D7-5886-4544-AD5E-FA768F1D5DAC}"/>
            </a:ext>
          </a:extLst>
        </xdr:cNvPr>
        <xdr:cNvSpPr/>
      </xdr:nvSpPr>
      <xdr:spPr>
        <a:xfrm>
          <a:off x="4335780" y="1040130"/>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4EBF1CB-BF5A-4CA6-8CCE-98D42B38B3B5}"/>
            </a:ext>
          </a:extLst>
        </xdr:cNvPr>
        <xdr:cNvSpPr/>
      </xdr:nvSpPr>
      <xdr:spPr>
        <a:xfrm>
          <a:off x="6221730" y="1040130"/>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B121C6A-C2BA-48BE-B5BB-F22E562D585B}"/>
            </a:ext>
          </a:extLst>
        </xdr:cNvPr>
        <xdr:cNvSpPr/>
      </xdr:nvSpPr>
      <xdr:spPr>
        <a:xfrm>
          <a:off x="9979025" y="361315"/>
          <a:ext cx="1371600" cy="11214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A7FC5E7-EEC1-438F-BA39-C57BD2C16412}"/>
            </a:ext>
          </a:extLst>
        </xdr:cNvPr>
        <xdr:cNvSpPr/>
      </xdr:nvSpPr>
      <xdr:spPr>
        <a:xfrm>
          <a:off x="10208895" y="430530"/>
          <a:ext cx="1200150" cy="1035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32A1394A-0DB2-458D-822C-A96F9EBDAEC3}"/>
            </a:ext>
          </a:extLst>
        </xdr:cNvPr>
        <xdr:cNvSpPr/>
      </xdr:nvSpPr>
      <xdr:spPr>
        <a:xfrm>
          <a:off x="10208895" y="541020"/>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02C5C90-AFA5-4D89-8DC2-C373FBC263ED}"/>
            </a:ext>
          </a:extLst>
        </xdr:cNvPr>
        <xdr:cNvSpPr/>
      </xdr:nvSpPr>
      <xdr:spPr>
        <a:xfrm>
          <a:off x="10208895" y="883920"/>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FFC926E-E581-4DBA-B6CB-A3A1C094F093}"/>
            </a:ext>
          </a:extLst>
        </xdr:cNvPr>
        <xdr:cNvCxnSpPr/>
      </xdr:nvCxnSpPr>
      <xdr:spPr>
        <a:xfrm flipH="1">
          <a:off x="10042525" y="51371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15D0DD3-5E1B-4535-A87D-EBB44D82AB24}"/>
            </a:ext>
          </a:extLst>
        </xdr:cNvPr>
        <xdr:cNvSpPr/>
      </xdr:nvSpPr>
      <xdr:spPr>
        <a:xfrm>
          <a:off x="10092690" y="475615"/>
          <a:ext cx="107315" cy="406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200BA71-8963-434F-AA91-F0F1AA790088}"/>
            </a:ext>
          </a:extLst>
        </xdr:cNvPr>
        <xdr:cNvSpPr/>
      </xdr:nvSpPr>
      <xdr:spPr>
        <a:xfrm>
          <a:off x="10092690" y="63182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9C76F51-58AD-42FC-8705-D813E7EF418C}"/>
            </a:ext>
          </a:extLst>
        </xdr:cNvPr>
        <xdr:cNvCxnSpPr/>
      </xdr:nvCxnSpPr>
      <xdr:spPr>
        <a:xfrm>
          <a:off x="10137140" y="883920"/>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DC12E83-6705-4AE0-B9FB-770CF2B25F9E}"/>
            </a:ext>
          </a:extLst>
        </xdr:cNvPr>
        <xdr:cNvCxnSpPr/>
      </xdr:nvCxnSpPr>
      <xdr:spPr>
        <a:xfrm>
          <a:off x="10057765" y="883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F0D5E5A-2469-48A2-84D0-268EEC44A4D7}"/>
            </a:ext>
          </a:extLst>
        </xdr:cNvPr>
        <xdr:cNvCxnSpPr/>
      </xdr:nvCxnSpPr>
      <xdr:spPr>
        <a:xfrm flipV="1">
          <a:off x="10137140" y="112014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98107DE-C258-4F6C-ABB6-11B01955283F}"/>
            </a:ext>
          </a:extLst>
        </xdr:cNvPr>
        <xdr:cNvCxnSpPr/>
      </xdr:nvCxnSpPr>
      <xdr:spPr>
        <a:xfrm>
          <a:off x="10057765" y="1264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F386C11-2498-4662-A226-8C95B0E50F2B}"/>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0F29DB7-F46A-4CB5-8588-80B4E19E273C}"/>
            </a:ext>
          </a:extLst>
        </xdr:cNvPr>
        <xdr:cNvSpPr txBox="1"/>
      </xdr:nvSpPr>
      <xdr:spPr>
        <a:xfrm>
          <a:off x="419100" y="23317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331F7F7-FCDC-4768-A710-9DF0E78EAE2F}"/>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AB4D942B-FA60-44CF-ADDB-9A7589589B5E}"/>
            </a:ext>
          </a:extLst>
        </xdr:cNvPr>
        <xdr:cNvSpPr txBox="1"/>
      </xdr:nvSpPr>
      <xdr:spPr>
        <a:xfrm>
          <a:off x="419100" y="2816225"/>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3544841A-F732-4FCA-BFD9-A69E244923C6}"/>
            </a:ext>
          </a:extLst>
        </xdr:cNvPr>
        <xdr:cNvSpPr txBox="1"/>
      </xdr:nvSpPr>
      <xdr:spPr>
        <a:xfrm>
          <a:off x="419100" y="305562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762EECB1-8E66-4589-82A5-16119541D4C0}"/>
            </a:ext>
          </a:extLst>
        </xdr:cNvPr>
        <xdr:cNvSpPr/>
      </xdr:nvSpPr>
      <xdr:spPr>
        <a:xfrm>
          <a:off x="1142365" y="3578225"/>
          <a:ext cx="3826510"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38DE89E-59FC-4314-9D56-D24E4AD36271}"/>
            </a:ext>
          </a:extLst>
        </xdr:cNvPr>
        <xdr:cNvSpPr/>
      </xdr:nvSpPr>
      <xdr:spPr>
        <a:xfrm>
          <a:off x="1808974" y="3855022"/>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C745A68-52FE-47F5-ACBE-9158C6BC6B1C}"/>
            </a:ext>
          </a:extLst>
        </xdr:cNvPr>
        <xdr:cNvSpPr/>
      </xdr:nvSpPr>
      <xdr:spPr>
        <a:xfrm>
          <a:off x="3451854" y="3832636"/>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ECD7CBC-D95D-4B35-92A3-48618501EAA1}"/>
            </a:ext>
          </a:extLst>
        </xdr:cNvPr>
        <xdr:cNvSpPr/>
      </xdr:nvSpPr>
      <xdr:spPr>
        <a:xfrm>
          <a:off x="49142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DF9A95C-6ACD-4901-83BE-D1A47F115D10}"/>
            </a:ext>
          </a:extLst>
        </xdr:cNvPr>
        <xdr:cNvSpPr/>
      </xdr:nvSpPr>
      <xdr:spPr>
        <a:xfrm>
          <a:off x="49142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732E489-AB89-41B5-9148-BED5836A67F0}"/>
            </a:ext>
          </a:extLst>
        </xdr:cNvPr>
        <xdr:cNvSpPr/>
      </xdr:nvSpPr>
      <xdr:spPr>
        <a:xfrm>
          <a:off x="62858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412B328-90F9-438A-8862-2D574252EAA4}"/>
            </a:ext>
          </a:extLst>
        </xdr:cNvPr>
        <xdr:cNvSpPr/>
      </xdr:nvSpPr>
      <xdr:spPr>
        <a:xfrm>
          <a:off x="62858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28A8C22-7100-4DEF-812B-946C1C69D3D0}"/>
            </a:ext>
          </a:extLst>
        </xdr:cNvPr>
        <xdr:cNvSpPr/>
      </xdr:nvSpPr>
      <xdr:spPr>
        <a:xfrm>
          <a:off x="77882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3D63656-4A4F-4062-9692-499E0524DACA}"/>
            </a:ext>
          </a:extLst>
        </xdr:cNvPr>
        <xdr:cNvSpPr/>
      </xdr:nvSpPr>
      <xdr:spPr>
        <a:xfrm>
          <a:off x="77882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D89D981-A788-4D0C-AD06-BAD539A76DD5}"/>
            </a:ext>
          </a:extLst>
        </xdr:cNvPr>
        <xdr:cNvSpPr/>
      </xdr:nvSpPr>
      <xdr:spPr>
        <a:xfrm>
          <a:off x="1142365" y="4179570"/>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AC0984C-245D-45C9-9E7B-997439247833}"/>
            </a:ext>
          </a:extLst>
        </xdr:cNvPr>
        <xdr:cNvSpPr/>
      </xdr:nvSpPr>
      <xdr:spPr>
        <a:xfrm>
          <a:off x="5216525"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C08FF33-1D6E-4C69-B151-058CB802C39D}"/>
            </a:ext>
          </a:extLst>
        </xdr:cNvPr>
        <xdr:cNvSpPr/>
      </xdr:nvSpPr>
      <xdr:spPr>
        <a:xfrm>
          <a:off x="5216525"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3A310F0-E50D-4916-80B0-0FD78C043467}"/>
            </a:ext>
          </a:extLst>
        </xdr:cNvPr>
        <xdr:cNvSpPr txBox="1"/>
      </xdr:nvSpPr>
      <xdr:spPr>
        <a:xfrm>
          <a:off x="5273675" y="4477385"/>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山形市の令和４年度の有形固定資産減価償却率は</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55.3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であり、類似団体平均値を下回っているものの年々増加している。しかし、有形固定資産減価償却率は市有施設の老朽化を把握する指標の一つであり、長寿命化対策を精緻に反映するものではないため、この比率が高いことが、直ちに市有施設の更新の必要性や将来の追加的な財政負担の発生を示しているものではない。</a:t>
          </a:r>
        </a:p>
        <a:p>
          <a:endParaRPr kumimoji="1" lang="en-US" altLang="ja-JP"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9703571-3BBA-4A59-B163-692ADA9634CE}"/>
            </a:ext>
          </a:extLst>
        </xdr:cNvPr>
        <xdr:cNvSpPr txBox="1"/>
      </xdr:nvSpPr>
      <xdr:spPr>
        <a:xfrm>
          <a:off x="112331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B118232-9E79-49DD-91A6-AC666E46516A}"/>
            </a:ext>
          </a:extLst>
        </xdr:cNvPr>
        <xdr:cNvCxnSpPr/>
      </xdr:nvCxnSpPr>
      <xdr:spPr>
        <a:xfrm>
          <a:off x="1142365" y="634428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16E6BFCE-A961-476C-B88C-9803DE6D0A8C}"/>
            </a:ext>
          </a:extLst>
        </xdr:cNvPr>
        <xdr:cNvSpPr txBox="1"/>
      </xdr:nvSpPr>
      <xdr:spPr>
        <a:xfrm>
          <a:off x="784241"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44DD8DF1-7720-44F9-ABA0-66ADCD0496DD}"/>
            </a:ext>
          </a:extLst>
        </xdr:cNvPr>
        <xdr:cNvCxnSpPr/>
      </xdr:nvCxnSpPr>
      <xdr:spPr>
        <a:xfrm>
          <a:off x="1142365" y="5980642"/>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D3166627-86F4-426D-9A10-4EA941C0C635}"/>
            </a:ext>
          </a:extLst>
        </xdr:cNvPr>
        <xdr:cNvSpPr txBox="1"/>
      </xdr:nvSpPr>
      <xdr:spPr>
        <a:xfrm>
          <a:off x="784241" y="58830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31DF8E77-371C-40FF-98BA-F00FF5AF177D}"/>
            </a:ext>
          </a:extLst>
        </xdr:cNvPr>
        <xdr:cNvCxnSpPr/>
      </xdr:nvCxnSpPr>
      <xdr:spPr>
        <a:xfrm>
          <a:off x="1142365" y="561699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B9BC6F7-FABC-42AA-AF43-62BFD6BEBE60}"/>
            </a:ext>
          </a:extLst>
        </xdr:cNvPr>
        <xdr:cNvSpPr txBox="1"/>
      </xdr:nvSpPr>
      <xdr:spPr>
        <a:xfrm>
          <a:off x="784241"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D2099AC-E010-42F2-A379-F18EEBC5C40A}"/>
            </a:ext>
          </a:extLst>
        </xdr:cNvPr>
        <xdr:cNvCxnSpPr/>
      </xdr:nvCxnSpPr>
      <xdr:spPr>
        <a:xfrm>
          <a:off x="1142365" y="526097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7DE7DDB9-9424-43F4-A009-CA9B3A591FBC}"/>
            </a:ext>
          </a:extLst>
        </xdr:cNvPr>
        <xdr:cNvSpPr txBox="1"/>
      </xdr:nvSpPr>
      <xdr:spPr>
        <a:xfrm>
          <a:off x="784241" y="51633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4532CCB4-E35B-4FE3-A1FD-30131D235458}"/>
            </a:ext>
          </a:extLst>
        </xdr:cNvPr>
        <xdr:cNvCxnSpPr/>
      </xdr:nvCxnSpPr>
      <xdr:spPr>
        <a:xfrm>
          <a:off x="1142365" y="4897332"/>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D8C082D3-5164-4DD9-9AC5-017D62CF44D8}"/>
            </a:ext>
          </a:extLst>
        </xdr:cNvPr>
        <xdr:cNvSpPr txBox="1"/>
      </xdr:nvSpPr>
      <xdr:spPr>
        <a:xfrm>
          <a:off x="784241" y="4809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CE67A490-159A-4B3D-BADD-2F50D5BBCEE0}"/>
            </a:ext>
          </a:extLst>
        </xdr:cNvPr>
        <xdr:cNvCxnSpPr/>
      </xdr:nvCxnSpPr>
      <xdr:spPr>
        <a:xfrm>
          <a:off x="1142365" y="454321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2478936A-F602-43EF-8547-9EBD2A1AA8C0}"/>
            </a:ext>
          </a:extLst>
        </xdr:cNvPr>
        <xdr:cNvSpPr txBox="1"/>
      </xdr:nvSpPr>
      <xdr:spPr>
        <a:xfrm>
          <a:off x="784241" y="444941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24171FAD-D273-47D9-A011-D59B647A4418}"/>
            </a:ext>
          </a:extLst>
        </xdr:cNvPr>
        <xdr:cNvCxnSpPr/>
      </xdr:nvCxnSpPr>
      <xdr:spPr>
        <a:xfrm>
          <a:off x="1142365" y="417957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CC02E21C-9B51-400D-8B96-191E81298099}"/>
            </a:ext>
          </a:extLst>
        </xdr:cNvPr>
        <xdr:cNvSpPr txBox="1"/>
      </xdr:nvSpPr>
      <xdr:spPr>
        <a:xfrm>
          <a:off x="784241" y="40857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7B03D914-2001-4C5D-816B-63EF147C35C1}"/>
            </a:ext>
          </a:extLst>
        </xdr:cNvPr>
        <xdr:cNvSpPr/>
      </xdr:nvSpPr>
      <xdr:spPr>
        <a:xfrm>
          <a:off x="1142365" y="4179570"/>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151977</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5234A0DC-3231-4C01-9BCB-550A4D7E62C5}"/>
            </a:ext>
          </a:extLst>
        </xdr:cNvPr>
        <xdr:cNvCxnSpPr/>
      </xdr:nvCxnSpPr>
      <xdr:spPr>
        <a:xfrm flipV="1">
          <a:off x="4295775" y="4609677"/>
          <a:ext cx="1270" cy="131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5DFAE2E5-651F-4738-9AC3-D50790B4AEC7}"/>
            </a:ext>
          </a:extLst>
        </xdr:cNvPr>
        <xdr:cNvSpPr txBox="1"/>
      </xdr:nvSpPr>
      <xdr:spPr>
        <a:xfrm>
          <a:off x="4342765" y="593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12CF2B1C-170E-4691-8CFC-072AE57B9FF3}"/>
            </a:ext>
          </a:extLst>
        </xdr:cNvPr>
        <xdr:cNvCxnSpPr/>
      </xdr:nvCxnSpPr>
      <xdr:spPr>
        <a:xfrm>
          <a:off x="4206875" y="592645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98654</xdr:rowOff>
    </xdr:from>
    <xdr:ext cx="405111" cy="259045"/>
    <xdr:sp macro="" textlink="">
      <xdr:nvSpPr>
        <xdr:cNvPr id="68" name="有形固定資産減価償却率最大値テキスト">
          <a:extLst>
            <a:ext uri="{FF2B5EF4-FFF2-40B4-BE49-F238E27FC236}">
              <a16:creationId xmlns:a16="http://schemas.microsoft.com/office/drawing/2014/main" id="{EDFC3619-D228-465D-B1EE-6CE52E92A4E0}"/>
            </a:ext>
          </a:extLst>
        </xdr:cNvPr>
        <xdr:cNvSpPr txBox="1"/>
      </xdr:nvSpPr>
      <xdr:spPr>
        <a:xfrm>
          <a:off x="4342765" y="4381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151977</xdr:rowOff>
    </xdr:from>
    <xdr:to>
      <xdr:col>23</xdr:col>
      <xdr:colOff>174625</xdr:colOff>
      <xdr:row>26</xdr:row>
      <xdr:rowOff>151977</xdr:rowOff>
    </xdr:to>
    <xdr:cxnSp macro="">
      <xdr:nvCxnSpPr>
        <xdr:cNvPr id="69" name="直線コネクタ 68">
          <a:extLst>
            <a:ext uri="{FF2B5EF4-FFF2-40B4-BE49-F238E27FC236}">
              <a16:creationId xmlns:a16="http://schemas.microsoft.com/office/drawing/2014/main" id="{3492E73F-69AA-4938-B9DE-E5C8ECEB0B98}"/>
            </a:ext>
          </a:extLst>
        </xdr:cNvPr>
        <xdr:cNvCxnSpPr/>
      </xdr:nvCxnSpPr>
      <xdr:spPr>
        <a:xfrm>
          <a:off x="4206875" y="460967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46372</xdr:rowOff>
    </xdr:from>
    <xdr:ext cx="405111" cy="259045"/>
    <xdr:sp macro="" textlink="">
      <xdr:nvSpPr>
        <xdr:cNvPr id="70" name="有形固定資産減価償却率平均値テキスト">
          <a:extLst>
            <a:ext uri="{FF2B5EF4-FFF2-40B4-BE49-F238E27FC236}">
              <a16:creationId xmlns:a16="http://schemas.microsoft.com/office/drawing/2014/main" id="{20E7B1CB-771A-4270-A939-A154360BE9B8}"/>
            </a:ext>
          </a:extLst>
        </xdr:cNvPr>
        <xdr:cNvSpPr txBox="1"/>
      </xdr:nvSpPr>
      <xdr:spPr>
        <a:xfrm>
          <a:off x="4342765" y="53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67945</xdr:rowOff>
    </xdr:from>
    <xdr:to>
      <xdr:col>23</xdr:col>
      <xdr:colOff>136525</xdr:colOff>
      <xdr:row>31</xdr:row>
      <xdr:rowOff>169545</xdr:rowOff>
    </xdr:to>
    <xdr:sp macro="" textlink="">
      <xdr:nvSpPr>
        <xdr:cNvPr id="71" name="フローチャート: 判断 70">
          <a:extLst>
            <a:ext uri="{FF2B5EF4-FFF2-40B4-BE49-F238E27FC236}">
              <a16:creationId xmlns:a16="http://schemas.microsoft.com/office/drawing/2014/main" id="{F8B5CE99-80F8-4540-A0C2-8CA1EF30A633}"/>
            </a:ext>
          </a:extLst>
        </xdr:cNvPr>
        <xdr:cNvSpPr/>
      </xdr:nvSpPr>
      <xdr:spPr>
        <a:xfrm>
          <a:off x="4244975" y="538099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35560</xdr:rowOff>
    </xdr:from>
    <xdr:to>
      <xdr:col>19</xdr:col>
      <xdr:colOff>187325</xdr:colOff>
      <xdr:row>31</xdr:row>
      <xdr:rowOff>137160</xdr:rowOff>
    </xdr:to>
    <xdr:sp macro="" textlink="">
      <xdr:nvSpPr>
        <xdr:cNvPr id="72" name="フローチャート: 判断 71">
          <a:extLst>
            <a:ext uri="{FF2B5EF4-FFF2-40B4-BE49-F238E27FC236}">
              <a16:creationId xmlns:a16="http://schemas.microsoft.com/office/drawing/2014/main" id="{1D97606F-903C-47D5-92F0-A764B38EB896}"/>
            </a:ext>
          </a:extLst>
        </xdr:cNvPr>
        <xdr:cNvSpPr/>
      </xdr:nvSpPr>
      <xdr:spPr>
        <a:xfrm>
          <a:off x="3611880" y="5350510"/>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163830</xdr:rowOff>
    </xdr:from>
    <xdr:to>
      <xdr:col>15</xdr:col>
      <xdr:colOff>187325</xdr:colOff>
      <xdr:row>31</xdr:row>
      <xdr:rowOff>93980</xdr:rowOff>
    </xdr:to>
    <xdr:sp macro="" textlink="">
      <xdr:nvSpPr>
        <xdr:cNvPr id="73" name="フローチャート: 判断 72">
          <a:extLst>
            <a:ext uri="{FF2B5EF4-FFF2-40B4-BE49-F238E27FC236}">
              <a16:creationId xmlns:a16="http://schemas.microsoft.com/office/drawing/2014/main" id="{277215D7-3336-4993-8594-4282D988045B}"/>
            </a:ext>
          </a:extLst>
        </xdr:cNvPr>
        <xdr:cNvSpPr/>
      </xdr:nvSpPr>
      <xdr:spPr>
        <a:xfrm>
          <a:off x="2926080" y="531114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135043</xdr:rowOff>
    </xdr:from>
    <xdr:to>
      <xdr:col>11</xdr:col>
      <xdr:colOff>187325</xdr:colOff>
      <xdr:row>31</xdr:row>
      <xdr:rowOff>65193</xdr:rowOff>
    </xdr:to>
    <xdr:sp macro="" textlink="">
      <xdr:nvSpPr>
        <xdr:cNvPr id="74" name="フローチャート: 判断 73">
          <a:extLst>
            <a:ext uri="{FF2B5EF4-FFF2-40B4-BE49-F238E27FC236}">
              <a16:creationId xmlns:a16="http://schemas.microsoft.com/office/drawing/2014/main" id="{E492F20D-206A-42F7-8273-55A22AD3AFD9}"/>
            </a:ext>
          </a:extLst>
        </xdr:cNvPr>
        <xdr:cNvSpPr/>
      </xdr:nvSpPr>
      <xdr:spPr>
        <a:xfrm>
          <a:off x="2240280" y="527473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81068</xdr:rowOff>
    </xdr:from>
    <xdr:to>
      <xdr:col>7</xdr:col>
      <xdr:colOff>187325</xdr:colOff>
      <xdr:row>31</xdr:row>
      <xdr:rowOff>11218</xdr:rowOff>
    </xdr:to>
    <xdr:sp macro="" textlink="">
      <xdr:nvSpPr>
        <xdr:cNvPr id="75" name="フローチャート: 判断 74">
          <a:extLst>
            <a:ext uri="{FF2B5EF4-FFF2-40B4-BE49-F238E27FC236}">
              <a16:creationId xmlns:a16="http://schemas.microsoft.com/office/drawing/2014/main" id="{FBE4FF3F-8D3C-4BC3-8982-FD2070B8E1F4}"/>
            </a:ext>
          </a:extLst>
        </xdr:cNvPr>
        <xdr:cNvSpPr/>
      </xdr:nvSpPr>
      <xdr:spPr>
        <a:xfrm>
          <a:off x="1554480" y="5226473"/>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6344F4C-0877-41A8-84F9-074824C1A17E}"/>
            </a:ext>
          </a:extLst>
        </xdr:cNvPr>
        <xdr:cNvSpPr txBox="1"/>
      </xdr:nvSpPr>
      <xdr:spPr>
        <a:xfrm>
          <a:off x="413321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7C0D40F-53B7-402E-ACA5-14B4CDB86489}"/>
            </a:ext>
          </a:extLst>
        </xdr:cNvPr>
        <xdr:cNvSpPr txBox="1"/>
      </xdr:nvSpPr>
      <xdr:spPr>
        <a:xfrm>
          <a:off x="35020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60E42FD-E104-4DE8-BEA0-63F6E8A6D545}"/>
            </a:ext>
          </a:extLst>
        </xdr:cNvPr>
        <xdr:cNvSpPr txBox="1"/>
      </xdr:nvSpPr>
      <xdr:spPr>
        <a:xfrm>
          <a:off x="28162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182335B-3EEC-4AE4-BA98-F12DCB5435DB}"/>
            </a:ext>
          </a:extLst>
        </xdr:cNvPr>
        <xdr:cNvSpPr txBox="1"/>
      </xdr:nvSpPr>
      <xdr:spPr>
        <a:xfrm>
          <a:off x="21304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C114266-F5FD-44FF-A8BA-216D311B075B}"/>
            </a:ext>
          </a:extLst>
        </xdr:cNvPr>
        <xdr:cNvSpPr txBox="1"/>
      </xdr:nvSpPr>
      <xdr:spPr>
        <a:xfrm>
          <a:off x="14446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69003</xdr:rowOff>
    </xdr:from>
    <xdr:to>
      <xdr:col>23</xdr:col>
      <xdr:colOff>136525</xdr:colOff>
      <xdr:row>29</xdr:row>
      <xdr:rowOff>170603</xdr:rowOff>
    </xdr:to>
    <xdr:sp macro="" textlink="">
      <xdr:nvSpPr>
        <xdr:cNvPr id="81" name="楕円 80">
          <a:extLst>
            <a:ext uri="{FF2B5EF4-FFF2-40B4-BE49-F238E27FC236}">
              <a16:creationId xmlns:a16="http://schemas.microsoft.com/office/drawing/2014/main" id="{50C3280D-63F9-4DCA-A67F-D91988915CEE}"/>
            </a:ext>
          </a:extLst>
        </xdr:cNvPr>
        <xdr:cNvSpPr/>
      </xdr:nvSpPr>
      <xdr:spPr>
        <a:xfrm>
          <a:off x="4244975" y="503914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91880</xdr:rowOff>
    </xdr:from>
    <xdr:ext cx="405111" cy="259045"/>
    <xdr:sp macro="" textlink="">
      <xdr:nvSpPr>
        <xdr:cNvPr id="82" name="有形固定資産減価償却率該当値テキスト">
          <a:extLst>
            <a:ext uri="{FF2B5EF4-FFF2-40B4-BE49-F238E27FC236}">
              <a16:creationId xmlns:a16="http://schemas.microsoft.com/office/drawing/2014/main" id="{C7AF6D3B-0F4F-4A2E-BB01-1FD84D79B56D}"/>
            </a:ext>
          </a:extLst>
        </xdr:cNvPr>
        <xdr:cNvSpPr txBox="1"/>
      </xdr:nvSpPr>
      <xdr:spPr>
        <a:xfrm>
          <a:off x="4342765" y="489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25823</xdr:rowOff>
    </xdr:from>
    <xdr:to>
      <xdr:col>19</xdr:col>
      <xdr:colOff>187325</xdr:colOff>
      <xdr:row>29</xdr:row>
      <xdr:rowOff>127423</xdr:rowOff>
    </xdr:to>
    <xdr:sp macro="" textlink="">
      <xdr:nvSpPr>
        <xdr:cNvPr id="83" name="楕円 82">
          <a:extLst>
            <a:ext uri="{FF2B5EF4-FFF2-40B4-BE49-F238E27FC236}">
              <a16:creationId xmlns:a16="http://schemas.microsoft.com/office/drawing/2014/main" id="{97FA7E97-929B-41EB-A154-3C462FCB1D22}"/>
            </a:ext>
          </a:extLst>
        </xdr:cNvPr>
        <xdr:cNvSpPr/>
      </xdr:nvSpPr>
      <xdr:spPr>
        <a:xfrm>
          <a:off x="3611880" y="4994063"/>
          <a:ext cx="8064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76623</xdr:rowOff>
    </xdr:from>
    <xdr:to>
      <xdr:col>23</xdr:col>
      <xdr:colOff>85725</xdr:colOff>
      <xdr:row>29</xdr:row>
      <xdr:rowOff>119803</xdr:rowOff>
    </xdr:to>
    <xdr:cxnSp macro="">
      <xdr:nvCxnSpPr>
        <xdr:cNvPr id="84" name="直線コネクタ 83">
          <a:extLst>
            <a:ext uri="{FF2B5EF4-FFF2-40B4-BE49-F238E27FC236}">
              <a16:creationId xmlns:a16="http://schemas.microsoft.com/office/drawing/2014/main" id="{C3FBA01D-D672-4AE8-B90D-A7A95541CF76}"/>
            </a:ext>
          </a:extLst>
        </xdr:cNvPr>
        <xdr:cNvCxnSpPr/>
      </xdr:nvCxnSpPr>
      <xdr:spPr>
        <a:xfrm>
          <a:off x="3656965" y="5048673"/>
          <a:ext cx="640715"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7832</xdr:rowOff>
    </xdr:from>
    <xdr:to>
      <xdr:col>15</xdr:col>
      <xdr:colOff>187325</xdr:colOff>
      <xdr:row>29</xdr:row>
      <xdr:rowOff>109432</xdr:rowOff>
    </xdr:to>
    <xdr:sp macro="" textlink="">
      <xdr:nvSpPr>
        <xdr:cNvPr id="85" name="楕円 84">
          <a:extLst>
            <a:ext uri="{FF2B5EF4-FFF2-40B4-BE49-F238E27FC236}">
              <a16:creationId xmlns:a16="http://schemas.microsoft.com/office/drawing/2014/main" id="{2C049B83-FFF4-497F-B47C-629A0EA26867}"/>
            </a:ext>
          </a:extLst>
        </xdr:cNvPr>
        <xdr:cNvSpPr/>
      </xdr:nvSpPr>
      <xdr:spPr>
        <a:xfrm>
          <a:off x="2926080" y="4981787"/>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58632</xdr:rowOff>
    </xdr:from>
    <xdr:to>
      <xdr:col>19</xdr:col>
      <xdr:colOff>136525</xdr:colOff>
      <xdr:row>29</xdr:row>
      <xdr:rowOff>76623</xdr:rowOff>
    </xdr:to>
    <xdr:cxnSp macro="">
      <xdr:nvCxnSpPr>
        <xdr:cNvPr id="86" name="直線コネクタ 85">
          <a:extLst>
            <a:ext uri="{FF2B5EF4-FFF2-40B4-BE49-F238E27FC236}">
              <a16:creationId xmlns:a16="http://schemas.microsoft.com/office/drawing/2014/main" id="{029A1859-DAF1-4A6F-BBC8-CD266F5093E1}"/>
            </a:ext>
          </a:extLst>
        </xdr:cNvPr>
        <xdr:cNvCxnSpPr/>
      </xdr:nvCxnSpPr>
      <xdr:spPr>
        <a:xfrm>
          <a:off x="2971165" y="5026872"/>
          <a:ext cx="685800" cy="2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17357</xdr:rowOff>
    </xdr:from>
    <xdr:to>
      <xdr:col>11</xdr:col>
      <xdr:colOff>187325</xdr:colOff>
      <xdr:row>28</xdr:row>
      <xdr:rowOff>118957</xdr:rowOff>
    </xdr:to>
    <xdr:sp macro="" textlink="">
      <xdr:nvSpPr>
        <xdr:cNvPr id="87" name="楕円 86">
          <a:extLst>
            <a:ext uri="{FF2B5EF4-FFF2-40B4-BE49-F238E27FC236}">
              <a16:creationId xmlns:a16="http://schemas.microsoft.com/office/drawing/2014/main" id="{E7E8AAE2-D76B-484F-B2F0-356B9EDEAA91}"/>
            </a:ext>
          </a:extLst>
        </xdr:cNvPr>
        <xdr:cNvSpPr/>
      </xdr:nvSpPr>
      <xdr:spPr>
        <a:xfrm>
          <a:off x="2240280" y="4821767"/>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68157</xdr:rowOff>
    </xdr:from>
    <xdr:to>
      <xdr:col>15</xdr:col>
      <xdr:colOff>136525</xdr:colOff>
      <xdr:row>29</xdr:row>
      <xdr:rowOff>58632</xdr:rowOff>
    </xdr:to>
    <xdr:cxnSp macro="">
      <xdr:nvCxnSpPr>
        <xdr:cNvPr id="88" name="直線コネクタ 87">
          <a:extLst>
            <a:ext uri="{FF2B5EF4-FFF2-40B4-BE49-F238E27FC236}">
              <a16:creationId xmlns:a16="http://schemas.microsoft.com/office/drawing/2014/main" id="{8537507F-41B0-4900-8E7A-D0B45886DE2A}"/>
            </a:ext>
          </a:extLst>
        </xdr:cNvPr>
        <xdr:cNvCxnSpPr/>
      </xdr:nvCxnSpPr>
      <xdr:spPr>
        <a:xfrm>
          <a:off x="2285365" y="4866852"/>
          <a:ext cx="6858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160020</xdr:rowOff>
    </xdr:from>
    <xdr:to>
      <xdr:col>7</xdr:col>
      <xdr:colOff>187325</xdr:colOff>
      <xdr:row>28</xdr:row>
      <xdr:rowOff>90170</xdr:rowOff>
    </xdr:to>
    <xdr:sp macro="" textlink="">
      <xdr:nvSpPr>
        <xdr:cNvPr id="89" name="楕円 88">
          <a:extLst>
            <a:ext uri="{FF2B5EF4-FFF2-40B4-BE49-F238E27FC236}">
              <a16:creationId xmlns:a16="http://schemas.microsoft.com/office/drawing/2014/main" id="{06669345-6FB7-4909-A5EF-DDB91C900F4A}"/>
            </a:ext>
          </a:extLst>
        </xdr:cNvPr>
        <xdr:cNvSpPr/>
      </xdr:nvSpPr>
      <xdr:spPr>
        <a:xfrm>
          <a:off x="1554480" y="4791075"/>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39370</xdr:rowOff>
    </xdr:from>
    <xdr:to>
      <xdr:col>11</xdr:col>
      <xdr:colOff>136525</xdr:colOff>
      <xdr:row>28</xdr:row>
      <xdr:rowOff>68157</xdr:rowOff>
    </xdr:to>
    <xdr:cxnSp macro="">
      <xdr:nvCxnSpPr>
        <xdr:cNvPr id="90" name="直線コネクタ 89">
          <a:extLst>
            <a:ext uri="{FF2B5EF4-FFF2-40B4-BE49-F238E27FC236}">
              <a16:creationId xmlns:a16="http://schemas.microsoft.com/office/drawing/2014/main" id="{C6FBF6A5-6A9D-4945-BB14-4CDF79DB6979}"/>
            </a:ext>
          </a:extLst>
        </xdr:cNvPr>
        <xdr:cNvCxnSpPr/>
      </xdr:nvCxnSpPr>
      <xdr:spPr>
        <a:xfrm>
          <a:off x="1599565" y="4839970"/>
          <a:ext cx="685800" cy="26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128287</xdr:rowOff>
    </xdr:from>
    <xdr:ext cx="405111" cy="259045"/>
    <xdr:sp macro="" textlink="">
      <xdr:nvSpPr>
        <xdr:cNvPr id="91" name="n_1aveValue有形固定資産減価償却率">
          <a:extLst>
            <a:ext uri="{FF2B5EF4-FFF2-40B4-BE49-F238E27FC236}">
              <a16:creationId xmlns:a16="http://schemas.microsoft.com/office/drawing/2014/main" id="{AC3D6117-4B60-4E89-93E2-FB166B89B885}"/>
            </a:ext>
          </a:extLst>
        </xdr:cNvPr>
        <xdr:cNvSpPr txBox="1"/>
      </xdr:nvSpPr>
      <xdr:spPr>
        <a:xfrm>
          <a:off x="3464569" y="54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85107</xdr:rowOff>
    </xdr:from>
    <xdr:ext cx="405111" cy="259045"/>
    <xdr:sp macro="" textlink="">
      <xdr:nvSpPr>
        <xdr:cNvPr id="92" name="n_2aveValue有形固定資産減価償却率">
          <a:extLst>
            <a:ext uri="{FF2B5EF4-FFF2-40B4-BE49-F238E27FC236}">
              <a16:creationId xmlns:a16="http://schemas.microsoft.com/office/drawing/2014/main" id="{FDEB1B8F-5E16-4DAE-A16A-A4C507D1B179}"/>
            </a:ext>
          </a:extLst>
        </xdr:cNvPr>
        <xdr:cNvSpPr txBox="1"/>
      </xdr:nvSpPr>
      <xdr:spPr>
        <a:xfrm>
          <a:off x="2793374" y="5401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56320</xdr:rowOff>
    </xdr:from>
    <xdr:ext cx="405111" cy="259045"/>
    <xdr:sp macro="" textlink="">
      <xdr:nvSpPr>
        <xdr:cNvPr id="93" name="n_3aveValue有形固定資産減価償却率">
          <a:extLst>
            <a:ext uri="{FF2B5EF4-FFF2-40B4-BE49-F238E27FC236}">
              <a16:creationId xmlns:a16="http://schemas.microsoft.com/office/drawing/2014/main" id="{30D22487-FCA8-428E-BC29-952BD8CE00FB}"/>
            </a:ext>
          </a:extLst>
        </xdr:cNvPr>
        <xdr:cNvSpPr txBox="1"/>
      </xdr:nvSpPr>
      <xdr:spPr>
        <a:xfrm>
          <a:off x="2107574" y="5375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2345</xdr:rowOff>
    </xdr:from>
    <xdr:ext cx="405111" cy="259045"/>
    <xdr:sp macro="" textlink="">
      <xdr:nvSpPr>
        <xdr:cNvPr id="94" name="n_4aveValue有形固定資産減価償却率">
          <a:extLst>
            <a:ext uri="{FF2B5EF4-FFF2-40B4-BE49-F238E27FC236}">
              <a16:creationId xmlns:a16="http://schemas.microsoft.com/office/drawing/2014/main" id="{CEE3A16C-0955-4A8A-9F6C-F5893EC3245A}"/>
            </a:ext>
          </a:extLst>
        </xdr:cNvPr>
        <xdr:cNvSpPr txBox="1"/>
      </xdr:nvSpPr>
      <xdr:spPr>
        <a:xfrm>
          <a:off x="1421774" y="531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143950</xdr:rowOff>
    </xdr:from>
    <xdr:ext cx="405111" cy="259045"/>
    <xdr:sp macro="" textlink="">
      <xdr:nvSpPr>
        <xdr:cNvPr id="95" name="n_1mainValue有形固定資産減価償却率">
          <a:extLst>
            <a:ext uri="{FF2B5EF4-FFF2-40B4-BE49-F238E27FC236}">
              <a16:creationId xmlns:a16="http://schemas.microsoft.com/office/drawing/2014/main" id="{BCA4166C-F18C-45C3-B762-4209DF01290E}"/>
            </a:ext>
          </a:extLst>
        </xdr:cNvPr>
        <xdr:cNvSpPr txBox="1"/>
      </xdr:nvSpPr>
      <xdr:spPr>
        <a:xfrm>
          <a:off x="3464569" y="4771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125959</xdr:rowOff>
    </xdr:from>
    <xdr:ext cx="405111" cy="259045"/>
    <xdr:sp macro="" textlink="">
      <xdr:nvSpPr>
        <xdr:cNvPr id="96" name="n_2mainValue有形固定資産減価償却率">
          <a:extLst>
            <a:ext uri="{FF2B5EF4-FFF2-40B4-BE49-F238E27FC236}">
              <a16:creationId xmlns:a16="http://schemas.microsoft.com/office/drawing/2014/main" id="{9C4B7D05-8B0E-4AF2-A992-C96591C387E4}"/>
            </a:ext>
          </a:extLst>
        </xdr:cNvPr>
        <xdr:cNvSpPr txBox="1"/>
      </xdr:nvSpPr>
      <xdr:spPr>
        <a:xfrm>
          <a:off x="2793374" y="4758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135484</xdr:rowOff>
    </xdr:from>
    <xdr:ext cx="405111" cy="259045"/>
    <xdr:sp macro="" textlink="">
      <xdr:nvSpPr>
        <xdr:cNvPr id="97" name="n_3mainValue有形固定資産減価償却率">
          <a:extLst>
            <a:ext uri="{FF2B5EF4-FFF2-40B4-BE49-F238E27FC236}">
              <a16:creationId xmlns:a16="http://schemas.microsoft.com/office/drawing/2014/main" id="{353AE0E0-2A7B-4321-ADB9-FBBA38B25B73}"/>
            </a:ext>
          </a:extLst>
        </xdr:cNvPr>
        <xdr:cNvSpPr txBox="1"/>
      </xdr:nvSpPr>
      <xdr:spPr>
        <a:xfrm>
          <a:off x="2107574" y="4589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106697</xdr:rowOff>
    </xdr:from>
    <xdr:ext cx="405111" cy="259045"/>
    <xdr:sp macro="" textlink="">
      <xdr:nvSpPr>
        <xdr:cNvPr id="98" name="n_4mainValue有形固定資産減価償却率">
          <a:extLst>
            <a:ext uri="{FF2B5EF4-FFF2-40B4-BE49-F238E27FC236}">
              <a16:creationId xmlns:a16="http://schemas.microsoft.com/office/drawing/2014/main" id="{7621BEF8-6220-4FFB-AE81-BD6EA1F62CFE}"/>
            </a:ext>
          </a:extLst>
        </xdr:cNvPr>
        <xdr:cNvSpPr txBox="1"/>
      </xdr:nvSpPr>
      <xdr:spPr>
        <a:xfrm>
          <a:off x="1421774" y="456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746A0959-5EC4-49D2-8DC3-EEF5592309FA}"/>
            </a:ext>
          </a:extLst>
        </xdr:cNvPr>
        <xdr:cNvSpPr/>
      </xdr:nvSpPr>
      <xdr:spPr>
        <a:xfrm>
          <a:off x="10188575" y="3578225"/>
          <a:ext cx="3805555"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AF7FB90-EAE3-4CC8-B316-7EB7AF6BD508}"/>
            </a:ext>
          </a:extLst>
        </xdr:cNvPr>
        <xdr:cNvSpPr/>
      </xdr:nvSpPr>
      <xdr:spPr>
        <a:xfrm>
          <a:off x="11144518" y="3855022"/>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DB352046-8296-4DD9-8A0A-7CC76C662BC8}"/>
            </a:ext>
          </a:extLst>
        </xdr:cNvPr>
        <xdr:cNvSpPr/>
      </xdr:nvSpPr>
      <xdr:spPr>
        <a:xfrm>
          <a:off x="12437015" y="3832636"/>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[ 802.8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22FF59DC-CD90-4A00-B972-D6DA5563E562}"/>
            </a:ext>
          </a:extLst>
        </xdr:cNvPr>
        <xdr:cNvSpPr/>
      </xdr:nvSpPr>
      <xdr:spPr>
        <a:xfrm>
          <a:off x="139604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5A2D278-98CD-4815-8875-DB7BB16A4BD7}"/>
            </a:ext>
          </a:extLst>
        </xdr:cNvPr>
        <xdr:cNvSpPr/>
      </xdr:nvSpPr>
      <xdr:spPr>
        <a:xfrm>
          <a:off x="139604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511704B9-7321-4688-BB9B-752715416294}"/>
            </a:ext>
          </a:extLst>
        </xdr:cNvPr>
        <xdr:cNvSpPr/>
      </xdr:nvSpPr>
      <xdr:spPr>
        <a:xfrm>
          <a:off x="153320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24E70E1A-5123-426D-888C-85ADB0660C27}"/>
            </a:ext>
          </a:extLst>
        </xdr:cNvPr>
        <xdr:cNvSpPr/>
      </xdr:nvSpPr>
      <xdr:spPr>
        <a:xfrm>
          <a:off x="153320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6BED3DB3-8E17-450D-9DDA-394DD59D9124}"/>
            </a:ext>
          </a:extLst>
        </xdr:cNvPr>
        <xdr:cNvSpPr/>
      </xdr:nvSpPr>
      <xdr:spPr>
        <a:xfrm>
          <a:off x="16813530"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15E95C3-D1D9-4B39-BA09-76AAD5359C8A}"/>
            </a:ext>
          </a:extLst>
        </xdr:cNvPr>
        <xdr:cNvSpPr/>
      </xdr:nvSpPr>
      <xdr:spPr>
        <a:xfrm>
          <a:off x="16813530"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1BD8F389-057B-40AA-9F6C-12F47E5AC06F}"/>
            </a:ext>
          </a:extLst>
        </xdr:cNvPr>
        <xdr:cNvSpPr/>
      </xdr:nvSpPr>
      <xdr:spPr>
        <a:xfrm>
          <a:off x="10188575" y="4179570"/>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8A423F3-303C-4F89-BDBD-B9F7D0830B04}"/>
            </a:ext>
          </a:extLst>
        </xdr:cNvPr>
        <xdr:cNvSpPr/>
      </xdr:nvSpPr>
      <xdr:spPr>
        <a:xfrm>
          <a:off x="14241780"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A52F08E6-EDAE-486C-A889-EF9CE4C9C005}"/>
            </a:ext>
          </a:extLst>
        </xdr:cNvPr>
        <xdr:cNvSpPr/>
      </xdr:nvSpPr>
      <xdr:spPr>
        <a:xfrm>
          <a:off x="14241780"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2C472989-76E7-4738-BF66-CA7EDC6AEAE7}"/>
            </a:ext>
          </a:extLst>
        </xdr:cNvPr>
        <xdr:cNvSpPr txBox="1"/>
      </xdr:nvSpPr>
      <xdr:spPr>
        <a:xfrm>
          <a:off x="14317980" y="4477385"/>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高い値にある。地方債については、これまでも発行額や管理を適正に行っており、必要な施設等建設のため地方債を活用し資金調達を行っている。今後も元金償還額を考慮しながら、事業に係る地方債の適正な発行額に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867C85B7-C93B-47E2-ADCD-44814C21C559}"/>
            </a:ext>
          </a:extLst>
        </xdr:cNvPr>
        <xdr:cNvSpPr txBox="1"/>
      </xdr:nvSpPr>
      <xdr:spPr>
        <a:xfrm>
          <a:off x="1015047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6A29B082-816C-490C-991A-2E89DCE4347B}"/>
            </a:ext>
          </a:extLst>
        </xdr:cNvPr>
        <xdr:cNvCxnSpPr/>
      </xdr:nvCxnSpPr>
      <xdr:spPr>
        <a:xfrm>
          <a:off x="10188575" y="634428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90AA1360-710C-47DB-ABF4-32686A245BC1}"/>
            </a:ext>
          </a:extLst>
        </xdr:cNvPr>
        <xdr:cNvSpPr txBox="1"/>
      </xdr:nvSpPr>
      <xdr:spPr>
        <a:xfrm>
          <a:off x="9695591"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3BDD9BE1-DB01-4C3D-9463-8BB48858FABD}"/>
            </a:ext>
          </a:extLst>
        </xdr:cNvPr>
        <xdr:cNvCxnSpPr/>
      </xdr:nvCxnSpPr>
      <xdr:spPr>
        <a:xfrm>
          <a:off x="10188575" y="598064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D0AF64A-9B99-466A-A409-67B098032406}"/>
            </a:ext>
          </a:extLst>
        </xdr:cNvPr>
        <xdr:cNvSpPr txBox="1"/>
      </xdr:nvSpPr>
      <xdr:spPr>
        <a:xfrm>
          <a:off x="9695591" y="588303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CBB3E919-902C-4723-80AE-08BBD2F1D5D6}"/>
            </a:ext>
          </a:extLst>
        </xdr:cNvPr>
        <xdr:cNvCxnSpPr/>
      </xdr:nvCxnSpPr>
      <xdr:spPr>
        <a:xfrm>
          <a:off x="10188575" y="561699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42D30BE3-2F7D-46E8-B9A1-644AF27BE788}"/>
            </a:ext>
          </a:extLst>
        </xdr:cNvPr>
        <xdr:cNvSpPr txBox="1"/>
      </xdr:nvSpPr>
      <xdr:spPr>
        <a:xfrm>
          <a:off x="9756296"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2CC5FE3-3FBC-4319-AEF9-48AA243E57C2}"/>
            </a:ext>
          </a:extLst>
        </xdr:cNvPr>
        <xdr:cNvCxnSpPr/>
      </xdr:nvCxnSpPr>
      <xdr:spPr>
        <a:xfrm>
          <a:off x="10188575" y="526097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D2CA353F-7453-4346-8DF8-91DC9D1E54B1}"/>
            </a:ext>
          </a:extLst>
        </xdr:cNvPr>
        <xdr:cNvSpPr txBox="1"/>
      </xdr:nvSpPr>
      <xdr:spPr>
        <a:xfrm>
          <a:off x="9756296" y="51633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57BAEBE2-BE35-4B36-95D2-A96EF1E9426A}"/>
            </a:ext>
          </a:extLst>
        </xdr:cNvPr>
        <xdr:cNvCxnSpPr/>
      </xdr:nvCxnSpPr>
      <xdr:spPr>
        <a:xfrm>
          <a:off x="10188575" y="489733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FB454444-C031-4332-AACF-ABC517AF59E7}"/>
            </a:ext>
          </a:extLst>
        </xdr:cNvPr>
        <xdr:cNvSpPr txBox="1"/>
      </xdr:nvSpPr>
      <xdr:spPr>
        <a:xfrm>
          <a:off x="9756296" y="480924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9803C917-4525-445C-9CDA-C2D1C2BACDF9}"/>
            </a:ext>
          </a:extLst>
        </xdr:cNvPr>
        <xdr:cNvCxnSpPr/>
      </xdr:nvCxnSpPr>
      <xdr:spPr>
        <a:xfrm>
          <a:off x="10188575" y="454321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E666F83-ADC5-484F-9B94-FD7B8F688C66}"/>
            </a:ext>
          </a:extLst>
        </xdr:cNvPr>
        <xdr:cNvSpPr txBox="1"/>
      </xdr:nvSpPr>
      <xdr:spPr>
        <a:xfrm>
          <a:off x="9856983" y="444941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94A5F7B7-ADCE-4251-9CFB-33A93A1470D9}"/>
            </a:ext>
          </a:extLst>
        </xdr:cNvPr>
        <xdr:cNvCxnSpPr/>
      </xdr:nvCxnSpPr>
      <xdr:spPr>
        <a:xfrm>
          <a:off x="10188575" y="417957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CFA96F56-12E3-491B-B240-6C86369EA9C4}"/>
            </a:ext>
          </a:extLst>
        </xdr:cNvPr>
        <xdr:cNvSpPr/>
      </xdr:nvSpPr>
      <xdr:spPr>
        <a:xfrm>
          <a:off x="10188575" y="4179570"/>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139107</xdr:rowOff>
    </xdr:to>
    <xdr:cxnSp macro="">
      <xdr:nvCxnSpPr>
        <xdr:cNvPr id="127" name="直線コネクタ 126">
          <a:extLst>
            <a:ext uri="{FF2B5EF4-FFF2-40B4-BE49-F238E27FC236}">
              <a16:creationId xmlns:a16="http://schemas.microsoft.com/office/drawing/2014/main" id="{01291DD5-A4AE-4780-9860-69F296724534}"/>
            </a:ext>
          </a:extLst>
        </xdr:cNvPr>
        <xdr:cNvCxnSpPr/>
      </xdr:nvCxnSpPr>
      <xdr:spPr>
        <a:xfrm flipV="1">
          <a:off x="13313410" y="4543213"/>
          <a:ext cx="1269" cy="1421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142934</xdr:rowOff>
    </xdr:from>
    <xdr:ext cx="560923" cy="259045"/>
    <xdr:sp macro="" textlink="">
      <xdr:nvSpPr>
        <xdr:cNvPr id="128" name="債務償還比率最小値テキスト">
          <a:extLst>
            <a:ext uri="{FF2B5EF4-FFF2-40B4-BE49-F238E27FC236}">
              <a16:creationId xmlns:a16="http://schemas.microsoft.com/office/drawing/2014/main" id="{6AED223B-B9F3-4384-AF95-B4D7FE883DE8}"/>
            </a:ext>
          </a:extLst>
        </xdr:cNvPr>
        <xdr:cNvSpPr txBox="1"/>
      </xdr:nvSpPr>
      <xdr:spPr>
        <a:xfrm>
          <a:off x="13369925" y="597032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139107</xdr:rowOff>
    </xdr:from>
    <xdr:to>
      <xdr:col>76</xdr:col>
      <xdr:colOff>111125</xdr:colOff>
      <xdr:row>34</xdr:row>
      <xdr:rowOff>139107</xdr:rowOff>
    </xdr:to>
    <xdr:cxnSp macro="">
      <xdr:nvCxnSpPr>
        <xdr:cNvPr id="129" name="直線コネクタ 128">
          <a:extLst>
            <a:ext uri="{FF2B5EF4-FFF2-40B4-BE49-F238E27FC236}">
              <a16:creationId xmlns:a16="http://schemas.microsoft.com/office/drawing/2014/main" id="{365F2541-9969-40B7-8F4C-4981DD4B8668}"/>
            </a:ext>
          </a:extLst>
        </xdr:cNvPr>
        <xdr:cNvCxnSpPr/>
      </xdr:nvCxnSpPr>
      <xdr:spPr>
        <a:xfrm>
          <a:off x="13251180" y="596459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2B448F98-718D-4912-8C47-418378D29036}"/>
            </a:ext>
          </a:extLst>
        </xdr:cNvPr>
        <xdr:cNvSpPr txBox="1"/>
      </xdr:nvSpPr>
      <xdr:spPr>
        <a:xfrm>
          <a:off x="13369925" y="43146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2BF9411F-027D-478D-B8E1-1C7300503A34}"/>
            </a:ext>
          </a:extLst>
        </xdr:cNvPr>
        <xdr:cNvCxnSpPr/>
      </xdr:nvCxnSpPr>
      <xdr:spPr>
        <a:xfrm>
          <a:off x="13251180" y="454321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51530</xdr:rowOff>
    </xdr:from>
    <xdr:ext cx="469744" cy="259045"/>
    <xdr:sp macro="" textlink="">
      <xdr:nvSpPr>
        <xdr:cNvPr id="132" name="債務償還比率平均値テキスト">
          <a:extLst>
            <a:ext uri="{FF2B5EF4-FFF2-40B4-BE49-F238E27FC236}">
              <a16:creationId xmlns:a16="http://schemas.microsoft.com/office/drawing/2014/main" id="{C09C257B-5179-4265-8AB3-EA5BCED06E80}"/>
            </a:ext>
          </a:extLst>
        </xdr:cNvPr>
        <xdr:cNvSpPr txBox="1"/>
      </xdr:nvSpPr>
      <xdr:spPr>
        <a:xfrm>
          <a:off x="13369925" y="502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28653</xdr:rowOff>
    </xdr:from>
    <xdr:to>
      <xdr:col>76</xdr:col>
      <xdr:colOff>73025</xdr:colOff>
      <xdr:row>30</xdr:row>
      <xdr:rowOff>130253</xdr:rowOff>
    </xdr:to>
    <xdr:sp macro="" textlink="">
      <xdr:nvSpPr>
        <xdr:cNvPr id="133" name="フローチャート: 判断 132">
          <a:extLst>
            <a:ext uri="{FF2B5EF4-FFF2-40B4-BE49-F238E27FC236}">
              <a16:creationId xmlns:a16="http://schemas.microsoft.com/office/drawing/2014/main" id="{C4BDB29D-82A2-4408-A7CB-ED5702ADCFD8}"/>
            </a:ext>
          </a:extLst>
        </xdr:cNvPr>
        <xdr:cNvSpPr/>
      </xdr:nvSpPr>
      <xdr:spPr>
        <a:xfrm>
          <a:off x="13289280" y="5170248"/>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125257</xdr:rowOff>
    </xdr:from>
    <xdr:to>
      <xdr:col>72</xdr:col>
      <xdr:colOff>123825</xdr:colOff>
      <xdr:row>30</xdr:row>
      <xdr:rowOff>55407</xdr:rowOff>
    </xdr:to>
    <xdr:sp macro="" textlink="">
      <xdr:nvSpPr>
        <xdr:cNvPr id="134" name="フローチャート: 判断 133">
          <a:extLst>
            <a:ext uri="{FF2B5EF4-FFF2-40B4-BE49-F238E27FC236}">
              <a16:creationId xmlns:a16="http://schemas.microsoft.com/office/drawing/2014/main" id="{2883009B-11C4-4CA8-BD83-CFEB9CAB5480}"/>
            </a:ext>
          </a:extLst>
        </xdr:cNvPr>
        <xdr:cNvSpPr/>
      </xdr:nvSpPr>
      <xdr:spPr>
        <a:xfrm>
          <a:off x="12629515" y="509921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135763</xdr:rowOff>
    </xdr:from>
    <xdr:to>
      <xdr:col>68</xdr:col>
      <xdr:colOff>123825</xdr:colOff>
      <xdr:row>31</xdr:row>
      <xdr:rowOff>65913</xdr:rowOff>
    </xdr:to>
    <xdr:sp macro="" textlink="">
      <xdr:nvSpPr>
        <xdr:cNvPr id="135" name="フローチャート: 判断 134">
          <a:extLst>
            <a:ext uri="{FF2B5EF4-FFF2-40B4-BE49-F238E27FC236}">
              <a16:creationId xmlns:a16="http://schemas.microsoft.com/office/drawing/2014/main" id="{31BCA74C-E8F7-4CBE-A9D6-D8B2E79E4B19}"/>
            </a:ext>
          </a:extLst>
        </xdr:cNvPr>
        <xdr:cNvSpPr/>
      </xdr:nvSpPr>
      <xdr:spPr>
        <a:xfrm>
          <a:off x="11943715" y="5275453"/>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142840</xdr:rowOff>
    </xdr:from>
    <xdr:to>
      <xdr:col>64</xdr:col>
      <xdr:colOff>123825</xdr:colOff>
      <xdr:row>31</xdr:row>
      <xdr:rowOff>72990</xdr:rowOff>
    </xdr:to>
    <xdr:sp macro="" textlink="">
      <xdr:nvSpPr>
        <xdr:cNvPr id="136" name="フローチャート: 判断 135">
          <a:extLst>
            <a:ext uri="{FF2B5EF4-FFF2-40B4-BE49-F238E27FC236}">
              <a16:creationId xmlns:a16="http://schemas.microsoft.com/office/drawing/2014/main" id="{6DBE71EC-5C3C-444F-AFD9-4E5DC5C7CC4C}"/>
            </a:ext>
          </a:extLst>
        </xdr:cNvPr>
        <xdr:cNvSpPr/>
      </xdr:nvSpPr>
      <xdr:spPr>
        <a:xfrm>
          <a:off x="11257915" y="528443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74831</xdr:rowOff>
    </xdr:from>
    <xdr:to>
      <xdr:col>60</xdr:col>
      <xdr:colOff>123825</xdr:colOff>
      <xdr:row>31</xdr:row>
      <xdr:rowOff>4981</xdr:rowOff>
    </xdr:to>
    <xdr:sp macro="" textlink="">
      <xdr:nvSpPr>
        <xdr:cNvPr id="137" name="フローチャート: 判断 136">
          <a:extLst>
            <a:ext uri="{FF2B5EF4-FFF2-40B4-BE49-F238E27FC236}">
              <a16:creationId xmlns:a16="http://schemas.microsoft.com/office/drawing/2014/main" id="{FB80812B-537A-4BBD-92D1-022B30A48A55}"/>
            </a:ext>
          </a:extLst>
        </xdr:cNvPr>
        <xdr:cNvSpPr/>
      </xdr:nvSpPr>
      <xdr:spPr>
        <a:xfrm>
          <a:off x="10572115" y="5218331"/>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31D9656B-B68E-48E8-8853-B02417DB4A21}"/>
            </a:ext>
          </a:extLst>
        </xdr:cNvPr>
        <xdr:cNvSpPr txBox="1"/>
      </xdr:nvSpPr>
      <xdr:spPr>
        <a:xfrm>
          <a:off x="1316037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E81B105-8357-4FFF-B0EA-267A34858C9F}"/>
            </a:ext>
          </a:extLst>
        </xdr:cNvPr>
        <xdr:cNvSpPr txBox="1"/>
      </xdr:nvSpPr>
      <xdr:spPr>
        <a:xfrm>
          <a:off x="125272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7E6C0E5-FDF2-47F0-B19A-1DDB62D67749}"/>
            </a:ext>
          </a:extLst>
        </xdr:cNvPr>
        <xdr:cNvSpPr txBox="1"/>
      </xdr:nvSpPr>
      <xdr:spPr>
        <a:xfrm>
          <a:off x="118414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1470622-C75A-4789-BF16-65D1551C4B1D}"/>
            </a:ext>
          </a:extLst>
        </xdr:cNvPr>
        <xdr:cNvSpPr txBox="1"/>
      </xdr:nvSpPr>
      <xdr:spPr>
        <a:xfrm>
          <a:off x="111556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729444F-C130-4076-9434-37884DAC5912}"/>
            </a:ext>
          </a:extLst>
        </xdr:cNvPr>
        <xdr:cNvSpPr txBox="1"/>
      </xdr:nvSpPr>
      <xdr:spPr>
        <a:xfrm>
          <a:off x="104698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138472</xdr:rowOff>
    </xdr:from>
    <xdr:to>
      <xdr:col>76</xdr:col>
      <xdr:colOff>73025</xdr:colOff>
      <xdr:row>32</xdr:row>
      <xdr:rowOff>68622</xdr:rowOff>
    </xdr:to>
    <xdr:sp macro="" textlink="">
      <xdr:nvSpPr>
        <xdr:cNvPr id="143" name="楕円 142">
          <a:extLst>
            <a:ext uri="{FF2B5EF4-FFF2-40B4-BE49-F238E27FC236}">
              <a16:creationId xmlns:a16="http://schemas.microsoft.com/office/drawing/2014/main" id="{D7B2D69B-98EF-4607-86E2-75CDACF2ADB2}"/>
            </a:ext>
          </a:extLst>
        </xdr:cNvPr>
        <xdr:cNvSpPr/>
      </xdr:nvSpPr>
      <xdr:spPr>
        <a:xfrm>
          <a:off x="13289280" y="544961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116899</xdr:rowOff>
    </xdr:from>
    <xdr:ext cx="469744" cy="259045"/>
    <xdr:sp macro="" textlink="">
      <xdr:nvSpPr>
        <xdr:cNvPr id="144" name="債務償還比率該当値テキスト">
          <a:extLst>
            <a:ext uri="{FF2B5EF4-FFF2-40B4-BE49-F238E27FC236}">
              <a16:creationId xmlns:a16="http://schemas.microsoft.com/office/drawing/2014/main" id="{18E99F2A-8E2D-4FC3-A680-E620942CB151}"/>
            </a:ext>
          </a:extLst>
        </xdr:cNvPr>
        <xdr:cNvSpPr txBox="1"/>
      </xdr:nvSpPr>
      <xdr:spPr>
        <a:xfrm>
          <a:off x="13369925" y="543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156394</xdr:rowOff>
    </xdr:from>
    <xdr:to>
      <xdr:col>72</xdr:col>
      <xdr:colOff>123825</xdr:colOff>
      <xdr:row>31</xdr:row>
      <xdr:rowOff>86544</xdr:rowOff>
    </xdr:to>
    <xdr:sp macro="" textlink="">
      <xdr:nvSpPr>
        <xdr:cNvPr id="145" name="楕円 144">
          <a:extLst>
            <a:ext uri="{FF2B5EF4-FFF2-40B4-BE49-F238E27FC236}">
              <a16:creationId xmlns:a16="http://schemas.microsoft.com/office/drawing/2014/main" id="{3A4A74E4-E6A8-405C-A498-D7BCABC0C510}"/>
            </a:ext>
          </a:extLst>
        </xdr:cNvPr>
        <xdr:cNvSpPr/>
      </xdr:nvSpPr>
      <xdr:spPr>
        <a:xfrm>
          <a:off x="12629515" y="5301799"/>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35744</xdr:rowOff>
    </xdr:from>
    <xdr:to>
      <xdr:col>76</xdr:col>
      <xdr:colOff>22225</xdr:colOff>
      <xdr:row>32</xdr:row>
      <xdr:rowOff>17822</xdr:rowOff>
    </xdr:to>
    <xdr:cxnSp macro="">
      <xdr:nvCxnSpPr>
        <xdr:cNvPr id="146" name="直線コネクタ 145">
          <a:extLst>
            <a:ext uri="{FF2B5EF4-FFF2-40B4-BE49-F238E27FC236}">
              <a16:creationId xmlns:a16="http://schemas.microsoft.com/office/drawing/2014/main" id="{B75FBBC7-526C-4E43-93F2-E79FBA2A4460}"/>
            </a:ext>
          </a:extLst>
        </xdr:cNvPr>
        <xdr:cNvCxnSpPr/>
      </xdr:nvCxnSpPr>
      <xdr:spPr>
        <a:xfrm>
          <a:off x="12684125" y="5350694"/>
          <a:ext cx="631190" cy="15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105728</xdr:rowOff>
    </xdr:from>
    <xdr:to>
      <xdr:col>68</xdr:col>
      <xdr:colOff>123825</xdr:colOff>
      <xdr:row>32</xdr:row>
      <xdr:rowOff>35878</xdr:rowOff>
    </xdr:to>
    <xdr:sp macro="" textlink="">
      <xdr:nvSpPr>
        <xdr:cNvPr id="147" name="楕円 146">
          <a:extLst>
            <a:ext uri="{FF2B5EF4-FFF2-40B4-BE49-F238E27FC236}">
              <a16:creationId xmlns:a16="http://schemas.microsoft.com/office/drawing/2014/main" id="{470F3BA9-FFC4-490B-A83A-894F013BD160}"/>
            </a:ext>
          </a:extLst>
        </xdr:cNvPr>
        <xdr:cNvSpPr/>
      </xdr:nvSpPr>
      <xdr:spPr>
        <a:xfrm>
          <a:off x="11943715" y="541877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35744</xdr:rowOff>
    </xdr:from>
    <xdr:to>
      <xdr:col>72</xdr:col>
      <xdr:colOff>73025</xdr:colOff>
      <xdr:row>31</xdr:row>
      <xdr:rowOff>156528</xdr:rowOff>
    </xdr:to>
    <xdr:cxnSp macro="">
      <xdr:nvCxnSpPr>
        <xdr:cNvPr id="148" name="直線コネクタ 147">
          <a:extLst>
            <a:ext uri="{FF2B5EF4-FFF2-40B4-BE49-F238E27FC236}">
              <a16:creationId xmlns:a16="http://schemas.microsoft.com/office/drawing/2014/main" id="{C96B78F7-5E89-4D6B-B3FD-7541F22A799E}"/>
            </a:ext>
          </a:extLst>
        </xdr:cNvPr>
        <xdr:cNvCxnSpPr/>
      </xdr:nvCxnSpPr>
      <xdr:spPr>
        <a:xfrm flipV="1">
          <a:off x="11998325" y="5350694"/>
          <a:ext cx="685800" cy="12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157903</xdr:rowOff>
    </xdr:from>
    <xdr:to>
      <xdr:col>64</xdr:col>
      <xdr:colOff>123825</xdr:colOff>
      <xdr:row>32</xdr:row>
      <xdr:rowOff>88053</xdr:rowOff>
    </xdr:to>
    <xdr:sp macro="" textlink="">
      <xdr:nvSpPr>
        <xdr:cNvPr id="149" name="楕円 148">
          <a:extLst>
            <a:ext uri="{FF2B5EF4-FFF2-40B4-BE49-F238E27FC236}">
              <a16:creationId xmlns:a16="http://schemas.microsoft.com/office/drawing/2014/main" id="{4E65500B-B664-416E-B79D-122D033B11BF}"/>
            </a:ext>
          </a:extLst>
        </xdr:cNvPr>
        <xdr:cNvSpPr/>
      </xdr:nvSpPr>
      <xdr:spPr>
        <a:xfrm>
          <a:off x="11257915" y="547475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156528</xdr:rowOff>
    </xdr:from>
    <xdr:to>
      <xdr:col>68</xdr:col>
      <xdr:colOff>73025</xdr:colOff>
      <xdr:row>32</xdr:row>
      <xdr:rowOff>37253</xdr:rowOff>
    </xdr:to>
    <xdr:cxnSp macro="">
      <xdr:nvCxnSpPr>
        <xdr:cNvPr id="150" name="直線コネクタ 149">
          <a:extLst>
            <a:ext uri="{FF2B5EF4-FFF2-40B4-BE49-F238E27FC236}">
              <a16:creationId xmlns:a16="http://schemas.microsoft.com/office/drawing/2014/main" id="{3305E237-5661-44E6-96D1-AB639858A994}"/>
            </a:ext>
          </a:extLst>
        </xdr:cNvPr>
        <xdr:cNvCxnSpPr/>
      </xdr:nvCxnSpPr>
      <xdr:spPr>
        <a:xfrm flipV="1">
          <a:off x="11312525" y="5473383"/>
          <a:ext cx="6858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140751</xdr:rowOff>
    </xdr:from>
    <xdr:to>
      <xdr:col>60</xdr:col>
      <xdr:colOff>123825</xdr:colOff>
      <xdr:row>32</xdr:row>
      <xdr:rowOff>70901</xdr:rowOff>
    </xdr:to>
    <xdr:sp macro="" textlink="">
      <xdr:nvSpPr>
        <xdr:cNvPr id="151" name="楕円 150">
          <a:extLst>
            <a:ext uri="{FF2B5EF4-FFF2-40B4-BE49-F238E27FC236}">
              <a16:creationId xmlns:a16="http://schemas.microsoft.com/office/drawing/2014/main" id="{A5F57D52-6C0D-44CA-A6EB-CBC4FCF706F2}"/>
            </a:ext>
          </a:extLst>
        </xdr:cNvPr>
        <xdr:cNvSpPr/>
      </xdr:nvSpPr>
      <xdr:spPr>
        <a:xfrm>
          <a:off x="10572115" y="5451891"/>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20101</xdr:rowOff>
    </xdr:from>
    <xdr:to>
      <xdr:col>64</xdr:col>
      <xdr:colOff>73025</xdr:colOff>
      <xdr:row>32</xdr:row>
      <xdr:rowOff>37253</xdr:rowOff>
    </xdr:to>
    <xdr:cxnSp macro="">
      <xdr:nvCxnSpPr>
        <xdr:cNvPr id="152" name="直線コネクタ 151">
          <a:extLst>
            <a:ext uri="{FF2B5EF4-FFF2-40B4-BE49-F238E27FC236}">
              <a16:creationId xmlns:a16="http://schemas.microsoft.com/office/drawing/2014/main" id="{8D465BBA-4465-4003-9313-3791969A1724}"/>
            </a:ext>
          </a:extLst>
        </xdr:cNvPr>
        <xdr:cNvCxnSpPr/>
      </xdr:nvCxnSpPr>
      <xdr:spPr>
        <a:xfrm>
          <a:off x="10626725" y="5502691"/>
          <a:ext cx="685800" cy="2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71934</xdr:rowOff>
    </xdr:from>
    <xdr:ext cx="469744" cy="259045"/>
    <xdr:sp macro="" textlink="">
      <xdr:nvSpPr>
        <xdr:cNvPr id="153" name="n_1aveValue債務償還比率">
          <a:extLst>
            <a:ext uri="{FF2B5EF4-FFF2-40B4-BE49-F238E27FC236}">
              <a16:creationId xmlns:a16="http://schemas.microsoft.com/office/drawing/2014/main" id="{2B50C191-7EAF-4E9E-BEA2-15A9A04C3230}"/>
            </a:ext>
          </a:extLst>
        </xdr:cNvPr>
        <xdr:cNvSpPr txBox="1"/>
      </xdr:nvSpPr>
      <xdr:spPr>
        <a:xfrm>
          <a:off x="12459412" y="487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82440</xdr:rowOff>
    </xdr:from>
    <xdr:ext cx="469744" cy="259045"/>
    <xdr:sp macro="" textlink="">
      <xdr:nvSpPr>
        <xdr:cNvPr id="154" name="n_2aveValue債務償還比率">
          <a:extLst>
            <a:ext uri="{FF2B5EF4-FFF2-40B4-BE49-F238E27FC236}">
              <a16:creationId xmlns:a16="http://schemas.microsoft.com/office/drawing/2014/main" id="{3896B58C-9F64-4627-B37A-302CDE56A8D8}"/>
            </a:ext>
          </a:extLst>
        </xdr:cNvPr>
        <xdr:cNvSpPr txBox="1"/>
      </xdr:nvSpPr>
      <xdr:spPr>
        <a:xfrm>
          <a:off x="11780597" y="5056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89517</xdr:rowOff>
    </xdr:from>
    <xdr:ext cx="469744" cy="259045"/>
    <xdr:sp macro="" textlink="">
      <xdr:nvSpPr>
        <xdr:cNvPr id="155" name="n_3aveValue債務償還比率">
          <a:extLst>
            <a:ext uri="{FF2B5EF4-FFF2-40B4-BE49-F238E27FC236}">
              <a16:creationId xmlns:a16="http://schemas.microsoft.com/office/drawing/2014/main" id="{D2D641E5-A84D-47A5-B0F3-8CD45945F2EE}"/>
            </a:ext>
          </a:extLst>
        </xdr:cNvPr>
        <xdr:cNvSpPr txBox="1"/>
      </xdr:nvSpPr>
      <xdr:spPr>
        <a:xfrm>
          <a:off x="11094797" y="506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21508</xdr:rowOff>
    </xdr:from>
    <xdr:ext cx="469744" cy="259045"/>
    <xdr:sp macro="" textlink="">
      <xdr:nvSpPr>
        <xdr:cNvPr id="156" name="n_4aveValue債務償還比率">
          <a:extLst>
            <a:ext uri="{FF2B5EF4-FFF2-40B4-BE49-F238E27FC236}">
              <a16:creationId xmlns:a16="http://schemas.microsoft.com/office/drawing/2014/main" id="{E59951DD-4026-41B1-9D4D-6E01E69B2C1F}"/>
            </a:ext>
          </a:extLst>
        </xdr:cNvPr>
        <xdr:cNvSpPr txBox="1"/>
      </xdr:nvSpPr>
      <xdr:spPr>
        <a:xfrm>
          <a:off x="10408997" y="4989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77671</xdr:rowOff>
    </xdr:from>
    <xdr:ext cx="469744" cy="259045"/>
    <xdr:sp macro="" textlink="">
      <xdr:nvSpPr>
        <xdr:cNvPr id="157" name="n_1mainValue債務償還比率">
          <a:extLst>
            <a:ext uri="{FF2B5EF4-FFF2-40B4-BE49-F238E27FC236}">
              <a16:creationId xmlns:a16="http://schemas.microsoft.com/office/drawing/2014/main" id="{43DC500F-C389-4B88-A406-5AF09B46BBA0}"/>
            </a:ext>
          </a:extLst>
        </xdr:cNvPr>
        <xdr:cNvSpPr txBox="1"/>
      </xdr:nvSpPr>
      <xdr:spPr>
        <a:xfrm>
          <a:off x="12459412" y="5392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27005</xdr:rowOff>
    </xdr:from>
    <xdr:ext cx="469744" cy="259045"/>
    <xdr:sp macro="" textlink="">
      <xdr:nvSpPr>
        <xdr:cNvPr id="158" name="n_2mainValue債務償還比率">
          <a:extLst>
            <a:ext uri="{FF2B5EF4-FFF2-40B4-BE49-F238E27FC236}">
              <a16:creationId xmlns:a16="http://schemas.microsoft.com/office/drawing/2014/main" id="{C472E286-08AA-49BF-9C3A-01A560A766B7}"/>
            </a:ext>
          </a:extLst>
        </xdr:cNvPr>
        <xdr:cNvSpPr txBox="1"/>
      </xdr:nvSpPr>
      <xdr:spPr>
        <a:xfrm>
          <a:off x="11780597" y="551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79180</xdr:rowOff>
    </xdr:from>
    <xdr:ext cx="469744" cy="259045"/>
    <xdr:sp macro="" textlink="">
      <xdr:nvSpPr>
        <xdr:cNvPr id="159" name="n_3mainValue債務償還比率">
          <a:extLst>
            <a:ext uri="{FF2B5EF4-FFF2-40B4-BE49-F238E27FC236}">
              <a16:creationId xmlns:a16="http://schemas.microsoft.com/office/drawing/2014/main" id="{D9095D9F-63BA-43DE-93CD-4B4AAF7D34AA}"/>
            </a:ext>
          </a:extLst>
        </xdr:cNvPr>
        <xdr:cNvSpPr txBox="1"/>
      </xdr:nvSpPr>
      <xdr:spPr>
        <a:xfrm>
          <a:off x="11094797" y="5565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62028</xdr:rowOff>
    </xdr:from>
    <xdr:ext cx="469744" cy="259045"/>
    <xdr:sp macro="" textlink="">
      <xdr:nvSpPr>
        <xdr:cNvPr id="160" name="n_4mainValue債務償還比率">
          <a:extLst>
            <a:ext uri="{FF2B5EF4-FFF2-40B4-BE49-F238E27FC236}">
              <a16:creationId xmlns:a16="http://schemas.microsoft.com/office/drawing/2014/main" id="{5D9B89FF-AE78-44D1-BF93-2DDF166927ED}"/>
            </a:ext>
          </a:extLst>
        </xdr:cNvPr>
        <xdr:cNvSpPr txBox="1"/>
      </xdr:nvSpPr>
      <xdr:spPr>
        <a:xfrm>
          <a:off x="10408997" y="5544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DCB24E71-CF6B-4DB5-A8F5-F4D1C4C54C1D}"/>
            </a:ext>
          </a:extLst>
        </xdr:cNvPr>
        <xdr:cNvSpPr/>
      </xdr:nvSpPr>
      <xdr:spPr>
        <a:xfrm>
          <a:off x="1142365" y="718185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BB2CC152-16B8-4C46-B975-EE60A3E39CFE}"/>
            </a:ext>
          </a:extLst>
        </xdr:cNvPr>
        <xdr:cNvSpPr/>
      </xdr:nvSpPr>
      <xdr:spPr>
        <a:xfrm>
          <a:off x="1142365" y="1094232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A3882776-209F-4B9C-9294-E6E3B8D6C8AC}"/>
            </a:ext>
          </a:extLst>
        </xdr:cNvPr>
        <xdr:cNvSpPr txBox="1"/>
      </xdr:nvSpPr>
      <xdr:spPr>
        <a:xfrm>
          <a:off x="830580" y="74320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5ED6693B-95F6-4B93-A886-72D53CAFCF7D}"/>
            </a:ext>
          </a:extLst>
        </xdr:cNvPr>
        <xdr:cNvSpPr txBox="1"/>
      </xdr:nvSpPr>
      <xdr:spPr>
        <a:xfrm>
          <a:off x="6285865" y="10104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3CA33547-4F35-42E1-9E1B-F53432785163}"/>
            </a:ext>
          </a:extLst>
        </xdr:cNvPr>
        <xdr:cNvSpPr txBox="1"/>
      </xdr:nvSpPr>
      <xdr:spPr>
        <a:xfrm>
          <a:off x="830580" y="111709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81B01C7D-2829-4875-B806-ED5B9D5B026C}"/>
            </a:ext>
          </a:extLst>
        </xdr:cNvPr>
        <xdr:cNvSpPr txBox="1"/>
      </xdr:nvSpPr>
      <xdr:spPr>
        <a:xfrm>
          <a:off x="6285865"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1E02243-6E61-4DA1-8222-C354F69DECD3}"/>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2873146-36B7-4453-BC1D-57D31EE20A14}"/>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286DB96-755E-4998-9E50-900E4122E158}"/>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E904D1B-BA15-4967-98E3-F828F956CBB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BA32A8A-DC82-4E8F-9A6E-11AAA617875E}"/>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59297B6-FDB7-446D-B92B-1ECAA21DC14E}"/>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67F758-1F7D-4F2F-A984-313C792B8288}"/>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7CC5640-86C8-427E-99EE-BDB5C49AF9B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D1308F3-4D30-4D2F-B6FE-4116A2546C83}"/>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2090AFD-7174-4B72-9850-D18147EC6B0F}"/>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240,441
238,924
381.30
120,040,990
116,397,300
2,538,189
53,644,763
109,903,007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AFB7541-4CF3-4F30-905B-1109C274132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AFBDE31-E72C-495C-A805-22FA83C2732C}"/>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B2EBCAD-C3BE-4CC8-8438-9FDD459C1588}"/>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FAACEBA-7783-41D8-8C36-F77A67874D8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DABA7ED-61AE-48CB-AF25-C597B05CC45E}"/>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6592070-5C4B-4530-BB7F-48559A08A64F}"/>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406458B-D648-46A7-A5F3-6D2F2C18F09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0EDE3A6-9AEA-4444-A4ED-2001B94A2269}"/>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E630CA1-2A64-470F-BDB9-A3A6D634F86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168809-1A71-4373-AD13-BD6DDBDD1101}"/>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32C0973-8039-4F44-A687-76D4A06865F3}"/>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815584E-7410-49F4-9498-C1CAB0B6D349}"/>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20037ED-034E-41FE-9C9A-111F08071791}"/>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4BC4D5-F3F7-4213-B9AC-764F9C471D2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B8E127C-B366-4789-9B46-18D3F4D0F783}"/>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ED0E8BD-2E5E-43DF-8A06-937A7F3F9389}"/>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183B762-6677-4356-B5EB-2738D5228B4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56B3FD2-7590-4A7B-B35A-DD2559293EE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42EB44A-DF7F-483F-950B-F2454902B45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E392189-4302-49A8-ADB6-6896E7C51FD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1F2DC0-DCCE-4681-B816-2A68CA0CAD3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6883267-D5A5-44C1-B187-ACB6459475ED}"/>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D298018-8CA0-4835-B8C3-8A9EE54818A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DE49250-A370-4B07-844F-66BEE18730C5}"/>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E80CF5A-56DD-45DD-97B3-37DE1DB616B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792188C-FD1E-421B-AEA3-430507DDE8F0}"/>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C02961C-2552-4EBF-9B02-3C7172B0348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049FF4B-F295-4C25-BC9A-9581820598CB}"/>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1824D67-91D7-4A26-95FE-B41687C82D56}"/>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4C9F32-27DC-47C0-AA14-36D922EB637E}"/>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271B3D4-B0A7-4B9F-BF25-5080CF4282E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C5DEC21-25DC-4833-950B-2B4C04A12388}"/>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313089E-63C8-4DAD-A196-26B77E8DBDE7}"/>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789ED79-FB3F-4DD6-977E-D8C5B2A958E7}"/>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D95BEC8-5C7B-431C-A76D-47BBF715DB0F}"/>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EB8EE22-88FD-472C-A7CD-A4E2A62F266F}"/>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25FD082-B36F-468E-A71D-95235B149C25}"/>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A7EECEE-064B-44B5-8182-889FF68F95AD}"/>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46A56FF-BFBF-4764-96AB-A091E5143C1E}"/>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865A649-33FC-456D-8453-22B78C512BB8}"/>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694C686-A441-47F5-84FB-8264362E6787}"/>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6542B81-22A2-4F0B-BEF0-9D0F472857AC}"/>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724D42E-BCA0-4BF6-A4CE-BCB23726EE74}"/>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94488</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D391F4B7-C1CE-497E-8449-2B881BAF9805}"/>
            </a:ext>
          </a:extLst>
        </xdr:cNvPr>
        <xdr:cNvCxnSpPr/>
      </xdr:nvCxnSpPr>
      <xdr:spPr>
        <a:xfrm flipV="1">
          <a:off x="4173855" y="5756148"/>
          <a:ext cx="0" cy="1347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EDBD2F2C-1601-4F87-81CE-55CAD38ACFE0}"/>
            </a:ext>
          </a:extLst>
        </xdr:cNvPr>
        <xdr:cNvSpPr txBox="1"/>
      </xdr:nvSpPr>
      <xdr:spPr>
        <a:xfrm>
          <a:off x="421259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7143A7D8-B6EF-4D01-BCA4-25CE8F9F2EC5}"/>
            </a:ext>
          </a:extLst>
        </xdr:cNvPr>
        <xdr:cNvCxnSpPr/>
      </xdr:nvCxnSpPr>
      <xdr:spPr>
        <a:xfrm>
          <a:off x="4112260" y="7103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41165</xdr:rowOff>
    </xdr:from>
    <xdr:ext cx="405111" cy="259045"/>
    <xdr:sp macro="" textlink="">
      <xdr:nvSpPr>
        <xdr:cNvPr id="58" name="【道路】&#10;有形固定資産減価償却率最大値テキスト">
          <a:extLst>
            <a:ext uri="{FF2B5EF4-FFF2-40B4-BE49-F238E27FC236}">
              <a16:creationId xmlns:a16="http://schemas.microsoft.com/office/drawing/2014/main" id="{76FCAED8-166A-4F67-95B8-80DDC8219C91}"/>
            </a:ext>
          </a:extLst>
        </xdr:cNvPr>
        <xdr:cNvSpPr txBox="1"/>
      </xdr:nvSpPr>
      <xdr:spPr>
        <a:xfrm>
          <a:off x="4212590" y="552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94488</xdr:rowOff>
    </xdr:from>
    <xdr:to>
      <xdr:col>24</xdr:col>
      <xdr:colOff>152400</xdr:colOff>
      <xdr:row>33</xdr:row>
      <xdr:rowOff>94488</xdr:rowOff>
    </xdr:to>
    <xdr:cxnSp macro="">
      <xdr:nvCxnSpPr>
        <xdr:cNvPr id="59" name="直線コネクタ 58">
          <a:extLst>
            <a:ext uri="{FF2B5EF4-FFF2-40B4-BE49-F238E27FC236}">
              <a16:creationId xmlns:a16="http://schemas.microsoft.com/office/drawing/2014/main" id="{351C8F0D-5808-4404-A942-F84A0FE1C0CD}"/>
            </a:ext>
          </a:extLst>
        </xdr:cNvPr>
        <xdr:cNvCxnSpPr/>
      </xdr:nvCxnSpPr>
      <xdr:spPr>
        <a:xfrm>
          <a:off x="4112260" y="57561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3827</xdr:rowOff>
    </xdr:from>
    <xdr:ext cx="405111" cy="259045"/>
    <xdr:sp macro="" textlink="">
      <xdr:nvSpPr>
        <xdr:cNvPr id="60" name="【道路】&#10;有形固定資産減価償却率平均値テキスト">
          <a:extLst>
            <a:ext uri="{FF2B5EF4-FFF2-40B4-BE49-F238E27FC236}">
              <a16:creationId xmlns:a16="http://schemas.microsoft.com/office/drawing/2014/main" id="{AF72BCC1-9290-4B47-BEC3-BFA0ED1E14F2}"/>
            </a:ext>
          </a:extLst>
        </xdr:cNvPr>
        <xdr:cNvSpPr txBox="1"/>
      </xdr:nvSpPr>
      <xdr:spPr>
        <a:xfrm>
          <a:off x="421259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17689AAE-3BE2-4C84-A16A-C718BFAE7F04}"/>
            </a:ext>
          </a:extLst>
        </xdr:cNvPr>
        <xdr:cNvSpPr/>
      </xdr:nvSpPr>
      <xdr:spPr>
        <a:xfrm>
          <a:off x="4131310" y="63652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AA4760EF-B019-4F30-B880-7EEC9D59BC89}"/>
            </a:ext>
          </a:extLst>
        </xdr:cNvPr>
        <xdr:cNvSpPr/>
      </xdr:nvSpPr>
      <xdr:spPr>
        <a:xfrm>
          <a:off x="3388360" y="63408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132842</xdr:rowOff>
    </xdr:from>
    <xdr:to>
      <xdr:col>15</xdr:col>
      <xdr:colOff>101600</xdr:colOff>
      <xdr:row>37</xdr:row>
      <xdr:rowOff>62992</xdr:rowOff>
    </xdr:to>
    <xdr:sp macro="" textlink="">
      <xdr:nvSpPr>
        <xdr:cNvPr id="63" name="フローチャート: 判断 62">
          <a:extLst>
            <a:ext uri="{FF2B5EF4-FFF2-40B4-BE49-F238E27FC236}">
              <a16:creationId xmlns:a16="http://schemas.microsoft.com/office/drawing/2014/main" id="{072E6C8C-EF1E-43B1-93E6-90349A6A2F3A}"/>
            </a:ext>
          </a:extLst>
        </xdr:cNvPr>
        <xdr:cNvSpPr/>
      </xdr:nvSpPr>
      <xdr:spPr>
        <a:xfrm>
          <a:off x="2571750" y="630885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98552</xdr:rowOff>
    </xdr:from>
    <xdr:to>
      <xdr:col>10</xdr:col>
      <xdr:colOff>165100</xdr:colOff>
      <xdr:row>37</xdr:row>
      <xdr:rowOff>28702</xdr:rowOff>
    </xdr:to>
    <xdr:sp macro="" textlink="">
      <xdr:nvSpPr>
        <xdr:cNvPr id="64" name="フローチャート: 判断 63">
          <a:extLst>
            <a:ext uri="{FF2B5EF4-FFF2-40B4-BE49-F238E27FC236}">
              <a16:creationId xmlns:a16="http://schemas.microsoft.com/office/drawing/2014/main" id="{F9D543DE-DFF2-46AA-A906-978C5C5DD30C}"/>
            </a:ext>
          </a:extLst>
        </xdr:cNvPr>
        <xdr:cNvSpPr/>
      </xdr:nvSpPr>
      <xdr:spPr>
        <a:xfrm>
          <a:off x="1774190" y="62669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64262</xdr:rowOff>
    </xdr:from>
    <xdr:to>
      <xdr:col>6</xdr:col>
      <xdr:colOff>38100</xdr:colOff>
      <xdr:row>36</xdr:row>
      <xdr:rowOff>165862</xdr:rowOff>
    </xdr:to>
    <xdr:sp macro="" textlink="">
      <xdr:nvSpPr>
        <xdr:cNvPr id="65" name="フローチャート: 判断 64">
          <a:extLst>
            <a:ext uri="{FF2B5EF4-FFF2-40B4-BE49-F238E27FC236}">
              <a16:creationId xmlns:a16="http://schemas.microsoft.com/office/drawing/2014/main" id="{06C4D256-DBC3-4560-870C-E18E38419653}"/>
            </a:ext>
          </a:extLst>
        </xdr:cNvPr>
        <xdr:cNvSpPr/>
      </xdr:nvSpPr>
      <xdr:spPr>
        <a:xfrm>
          <a:off x="988060" y="6232652"/>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B0C5322-4B5D-41AB-9995-1D51B423AF1C}"/>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EA0BDC58-0ED8-4922-9FFD-2E612223D7A8}"/>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C79ADE3-8E86-4FF7-8CE0-D42E9B006B4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10322BE-0311-4F38-8F34-97856DC0DDD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240BDE0-DB08-412E-8516-315825AB4CE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34544</xdr:rowOff>
    </xdr:from>
    <xdr:to>
      <xdr:col>24</xdr:col>
      <xdr:colOff>114300</xdr:colOff>
      <xdr:row>35</xdr:row>
      <xdr:rowOff>136144</xdr:rowOff>
    </xdr:to>
    <xdr:sp macro="" textlink="">
      <xdr:nvSpPr>
        <xdr:cNvPr id="71" name="楕円 70">
          <a:extLst>
            <a:ext uri="{FF2B5EF4-FFF2-40B4-BE49-F238E27FC236}">
              <a16:creationId xmlns:a16="http://schemas.microsoft.com/office/drawing/2014/main" id="{991016D9-9519-49B7-9974-55DB2DAEF51B}"/>
            </a:ext>
          </a:extLst>
        </xdr:cNvPr>
        <xdr:cNvSpPr/>
      </xdr:nvSpPr>
      <xdr:spPr>
        <a:xfrm>
          <a:off x="4131310" y="603529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57421</xdr:rowOff>
    </xdr:from>
    <xdr:ext cx="405111" cy="259045"/>
    <xdr:sp macro="" textlink="">
      <xdr:nvSpPr>
        <xdr:cNvPr id="72" name="【道路】&#10;有形固定資産減価償却率該当値テキスト">
          <a:extLst>
            <a:ext uri="{FF2B5EF4-FFF2-40B4-BE49-F238E27FC236}">
              <a16:creationId xmlns:a16="http://schemas.microsoft.com/office/drawing/2014/main" id="{B92FF5B9-2D1F-4B38-B974-035D86BC5B2E}"/>
            </a:ext>
          </a:extLst>
        </xdr:cNvPr>
        <xdr:cNvSpPr txBox="1"/>
      </xdr:nvSpPr>
      <xdr:spPr>
        <a:xfrm>
          <a:off x="4212590" y="5882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32258</xdr:rowOff>
    </xdr:from>
    <xdr:to>
      <xdr:col>20</xdr:col>
      <xdr:colOff>38100</xdr:colOff>
      <xdr:row>35</xdr:row>
      <xdr:rowOff>133858</xdr:rowOff>
    </xdr:to>
    <xdr:sp macro="" textlink="">
      <xdr:nvSpPr>
        <xdr:cNvPr id="73" name="楕円 72">
          <a:extLst>
            <a:ext uri="{FF2B5EF4-FFF2-40B4-BE49-F238E27FC236}">
              <a16:creationId xmlns:a16="http://schemas.microsoft.com/office/drawing/2014/main" id="{F44C5BF3-D192-4D81-B290-80D6FF1DD059}"/>
            </a:ext>
          </a:extLst>
        </xdr:cNvPr>
        <xdr:cNvSpPr/>
      </xdr:nvSpPr>
      <xdr:spPr>
        <a:xfrm>
          <a:off x="3388360" y="6031103"/>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83058</xdr:rowOff>
    </xdr:from>
    <xdr:to>
      <xdr:col>24</xdr:col>
      <xdr:colOff>63500</xdr:colOff>
      <xdr:row>35</xdr:row>
      <xdr:rowOff>85344</xdr:rowOff>
    </xdr:to>
    <xdr:cxnSp macro="">
      <xdr:nvCxnSpPr>
        <xdr:cNvPr id="74" name="直線コネクタ 73">
          <a:extLst>
            <a:ext uri="{FF2B5EF4-FFF2-40B4-BE49-F238E27FC236}">
              <a16:creationId xmlns:a16="http://schemas.microsoft.com/office/drawing/2014/main" id="{5A32CC28-EB93-4E47-8B0F-11C4E5EA15F0}"/>
            </a:ext>
          </a:extLst>
        </xdr:cNvPr>
        <xdr:cNvCxnSpPr/>
      </xdr:nvCxnSpPr>
      <xdr:spPr>
        <a:xfrm>
          <a:off x="3431540" y="6085713"/>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114554</xdr:rowOff>
    </xdr:from>
    <xdr:to>
      <xdr:col>15</xdr:col>
      <xdr:colOff>101600</xdr:colOff>
      <xdr:row>36</xdr:row>
      <xdr:rowOff>44704</xdr:rowOff>
    </xdr:to>
    <xdr:sp macro="" textlink="">
      <xdr:nvSpPr>
        <xdr:cNvPr id="75" name="楕円 74">
          <a:extLst>
            <a:ext uri="{FF2B5EF4-FFF2-40B4-BE49-F238E27FC236}">
              <a16:creationId xmlns:a16="http://schemas.microsoft.com/office/drawing/2014/main" id="{1686E501-43D0-473E-AA74-8F322A3322C2}"/>
            </a:ext>
          </a:extLst>
        </xdr:cNvPr>
        <xdr:cNvSpPr/>
      </xdr:nvSpPr>
      <xdr:spPr>
        <a:xfrm>
          <a:off x="2571750" y="61153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83058</xdr:rowOff>
    </xdr:from>
    <xdr:to>
      <xdr:col>19</xdr:col>
      <xdr:colOff>177800</xdr:colOff>
      <xdr:row>35</xdr:row>
      <xdr:rowOff>165354</xdr:rowOff>
    </xdr:to>
    <xdr:cxnSp macro="">
      <xdr:nvCxnSpPr>
        <xdr:cNvPr id="76" name="直線コネクタ 75">
          <a:extLst>
            <a:ext uri="{FF2B5EF4-FFF2-40B4-BE49-F238E27FC236}">
              <a16:creationId xmlns:a16="http://schemas.microsoft.com/office/drawing/2014/main" id="{41838B92-B6D2-4DBB-8BD5-79F412E659E4}"/>
            </a:ext>
          </a:extLst>
        </xdr:cNvPr>
        <xdr:cNvCxnSpPr/>
      </xdr:nvCxnSpPr>
      <xdr:spPr>
        <a:xfrm flipV="1">
          <a:off x="2626360" y="6085713"/>
          <a:ext cx="805180" cy="8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93980</xdr:rowOff>
    </xdr:from>
    <xdr:to>
      <xdr:col>10</xdr:col>
      <xdr:colOff>165100</xdr:colOff>
      <xdr:row>36</xdr:row>
      <xdr:rowOff>24130</xdr:rowOff>
    </xdr:to>
    <xdr:sp macro="" textlink="">
      <xdr:nvSpPr>
        <xdr:cNvPr id="77" name="楕円 76">
          <a:extLst>
            <a:ext uri="{FF2B5EF4-FFF2-40B4-BE49-F238E27FC236}">
              <a16:creationId xmlns:a16="http://schemas.microsoft.com/office/drawing/2014/main" id="{262775A8-0EE7-4030-AA4F-1A620EBFD5D4}"/>
            </a:ext>
          </a:extLst>
        </xdr:cNvPr>
        <xdr:cNvSpPr/>
      </xdr:nvSpPr>
      <xdr:spPr>
        <a:xfrm>
          <a:off x="1774190" y="60985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144780</xdr:rowOff>
    </xdr:from>
    <xdr:to>
      <xdr:col>15</xdr:col>
      <xdr:colOff>50800</xdr:colOff>
      <xdr:row>35</xdr:row>
      <xdr:rowOff>165354</xdr:rowOff>
    </xdr:to>
    <xdr:cxnSp macro="">
      <xdr:nvCxnSpPr>
        <xdr:cNvPr id="78" name="直線コネクタ 77">
          <a:extLst>
            <a:ext uri="{FF2B5EF4-FFF2-40B4-BE49-F238E27FC236}">
              <a16:creationId xmlns:a16="http://schemas.microsoft.com/office/drawing/2014/main" id="{EC6F7C43-C005-4593-9267-4FF76B62BC2F}"/>
            </a:ext>
          </a:extLst>
        </xdr:cNvPr>
        <xdr:cNvCxnSpPr/>
      </xdr:nvCxnSpPr>
      <xdr:spPr>
        <a:xfrm>
          <a:off x="1828800" y="6143625"/>
          <a:ext cx="79756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105410</xdr:rowOff>
    </xdr:from>
    <xdr:to>
      <xdr:col>6</xdr:col>
      <xdr:colOff>38100</xdr:colOff>
      <xdr:row>36</xdr:row>
      <xdr:rowOff>35560</xdr:rowOff>
    </xdr:to>
    <xdr:sp macro="" textlink="">
      <xdr:nvSpPr>
        <xdr:cNvPr id="79" name="楕円 78">
          <a:extLst>
            <a:ext uri="{FF2B5EF4-FFF2-40B4-BE49-F238E27FC236}">
              <a16:creationId xmlns:a16="http://schemas.microsoft.com/office/drawing/2014/main" id="{A94028EC-1E7B-44D6-B786-361EE8A57362}"/>
            </a:ext>
          </a:extLst>
        </xdr:cNvPr>
        <xdr:cNvSpPr/>
      </xdr:nvSpPr>
      <xdr:spPr>
        <a:xfrm>
          <a:off x="988060" y="61042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144780</xdr:rowOff>
    </xdr:from>
    <xdr:to>
      <xdr:col>10</xdr:col>
      <xdr:colOff>114300</xdr:colOff>
      <xdr:row>35</xdr:row>
      <xdr:rowOff>156210</xdr:rowOff>
    </xdr:to>
    <xdr:cxnSp macro="">
      <xdr:nvCxnSpPr>
        <xdr:cNvPr id="80" name="直線コネクタ 79">
          <a:extLst>
            <a:ext uri="{FF2B5EF4-FFF2-40B4-BE49-F238E27FC236}">
              <a16:creationId xmlns:a16="http://schemas.microsoft.com/office/drawing/2014/main" id="{42D6AA65-476E-4E33-94E6-20A79D6A9BC5}"/>
            </a:ext>
          </a:extLst>
        </xdr:cNvPr>
        <xdr:cNvCxnSpPr/>
      </xdr:nvCxnSpPr>
      <xdr:spPr>
        <a:xfrm flipV="1">
          <a:off x="1031240" y="6143625"/>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86123</xdr:rowOff>
    </xdr:from>
    <xdr:ext cx="405111" cy="259045"/>
    <xdr:sp macro="" textlink="">
      <xdr:nvSpPr>
        <xdr:cNvPr id="81" name="n_1aveValue【道路】&#10;有形固定資産減価償却率">
          <a:extLst>
            <a:ext uri="{FF2B5EF4-FFF2-40B4-BE49-F238E27FC236}">
              <a16:creationId xmlns:a16="http://schemas.microsoft.com/office/drawing/2014/main" id="{6FEC815D-FEB7-4A3C-B364-9E9BEBD746F9}"/>
            </a:ext>
          </a:extLst>
        </xdr:cNvPr>
        <xdr:cNvSpPr txBox="1"/>
      </xdr:nvSpPr>
      <xdr:spPr>
        <a:xfrm>
          <a:off x="3239144" y="643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54119</xdr:rowOff>
    </xdr:from>
    <xdr:ext cx="405111" cy="259045"/>
    <xdr:sp macro="" textlink="">
      <xdr:nvSpPr>
        <xdr:cNvPr id="82" name="n_2aveValue【道路】&#10;有形固定資産減価償却率">
          <a:extLst>
            <a:ext uri="{FF2B5EF4-FFF2-40B4-BE49-F238E27FC236}">
              <a16:creationId xmlns:a16="http://schemas.microsoft.com/office/drawing/2014/main" id="{7D37AA8F-136D-46A0-873B-D43D2177FF37}"/>
            </a:ext>
          </a:extLst>
        </xdr:cNvPr>
        <xdr:cNvSpPr txBox="1"/>
      </xdr:nvSpPr>
      <xdr:spPr>
        <a:xfrm>
          <a:off x="2439044" y="640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19829</xdr:rowOff>
    </xdr:from>
    <xdr:ext cx="405111" cy="259045"/>
    <xdr:sp macro="" textlink="">
      <xdr:nvSpPr>
        <xdr:cNvPr id="83" name="n_3aveValue【道路】&#10;有形固定資産減価償却率">
          <a:extLst>
            <a:ext uri="{FF2B5EF4-FFF2-40B4-BE49-F238E27FC236}">
              <a16:creationId xmlns:a16="http://schemas.microsoft.com/office/drawing/2014/main" id="{4250CFF6-D233-4E2D-902B-9E4696F79472}"/>
            </a:ext>
          </a:extLst>
        </xdr:cNvPr>
        <xdr:cNvSpPr txBox="1"/>
      </xdr:nvSpPr>
      <xdr:spPr>
        <a:xfrm>
          <a:off x="1641484" y="6359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156989</xdr:rowOff>
    </xdr:from>
    <xdr:ext cx="405111" cy="259045"/>
    <xdr:sp macro="" textlink="">
      <xdr:nvSpPr>
        <xdr:cNvPr id="84" name="n_4aveValue【道路】&#10;有形固定資産減価償却率">
          <a:extLst>
            <a:ext uri="{FF2B5EF4-FFF2-40B4-BE49-F238E27FC236}">
              <a16:creationId xmlns:a16="http://schemas.microsoft.com/office/drawing/2014/main" id="{28FB1377-A0B6-42C0-8445-E41EC9A41F93}"/>
            </a:ext>
          </a:extLst>
        </xdr:cNvPr>
        <xdr:cNvSpPr txBox="1"/>
      </xdr:nvSpPr>
      <xdr:spPr>
        <a:xfrm>
          <a:off x="855354" y="6331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150385</xdr:rowOff>
    </xdr:from>
    <xdr:ext cx="405111" cy="259045"/>
    <xdr:sp macro="" textlink="">
      <xdr:nvSpPr>
        <xdr:cNvPr id="85" name="n_1mainValue【道路】&#10;有形固定資産減価償却率">
          <a:extLst>
            <a:ext uri="{FF2B5EF4-FFF2-40B4-BE49-F238E27FC236}">
              <a16:creationId xmlns:a16="http://schemas.microsoft.com/office/drawing/2014/main" id="{3B8C95FD-76A9-468F-B4C1-D2FABC9B263F}"/>
            </a:ext>
          </a:extLst>
        </xdr:cNvPr>
        <xdr:cNvSpPr txBox="1"/>
      </xdr:nvSpPr>
      <xdr:spPr>
        <a:xfrm>
          <a:off x="3239144" y="580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61231</xdr:rowOff>
    </xdr:from>
    <xdr:ext cx="405111" cy="259045"/>
    <xdr:sp macro="" textlink="">
      <xdr:nvSpPr>
        <xdr:cNvPr id="86" name="n_2mainValue【道路】&#10;有形固定資産減価償却率">
          <a:extLst>
            <a:ext uri="{FF2B5EF4-FFF2-40B4-BE49-F238E27FC236}">
              <a16:creationId xmlns:a16="http://schemas.microsoft.com/office/drawing/2014/main" id="{EA6C40EF-3557-4ED5-9A94-83633213F389}"/>
            </a:ext>
          </a:extLst>
        </xdr:cNvPr>
        <xdr:cNvSpPr txBox="1"/>
      </xdr:nvSpPr>
      <xdr:spPr>
        <a:xfrm>
          <a:off x="2439044" y="588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40657</xdr:rowOff>
    </xdr:from>
    <xdr:ext cx="405111" cy="259045"/>
    <xdr:sp macro="" textlink="">
      <xdr:nvSpPr>
        <xdr:cNvPr id="87" name="n_3mainValue【道路】&#10;有形固定資産減価償却率">
          <a:extLst>
            <a:ext uri="{FF2B5EF4-FFF2-40B4-BE49-F238E27FC236}">
              <a16:creationId xmlns:a16="http://schemas.microsoft.com/office/drawing/2014/main" id="{FA94E3BB-FA44-498E-BB4F-896E611C35CE}"/>
            </a:ext>
          </a:extLst>
        </xdr:cNvPr>
        <xdr:cNvSpPr txBox="1"/>
      </xdr:nvSpPr>
      <xdr:spPr>
        <a:xfrm>
          <a:off x="164148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52087</xdr:rowOff>
    </xdr:from>
    <xdr:ext cx="405111" cy="259045"/>
    <xdr:sp macro="" textlink="">
      <xdr:nvSpPr>
        <xdr:cNvPr id="88" name="n_4mainValue【道路】&#10;有形固定資産減価償却率">
          <a:extLst>
            <a:ext uri="{FF2B5EF4-FFF2-40B4-BE49-F238E27FC236}">
              <a16:creationId xmlns:a16="http://schemas.microsoft.com/office/drawing/2014/main" id="{E05532FA-6F6D-4B0E-AFD2-DFA5C4A7CF3A}"/>
            </a:ext>
          </a:extLst>
        </xdr:cNvPr>
        <xdr:cNvSpPr txBox="1"/>
      </xdr:nvSpPr>
      <xdr:spPr>
        <a:xfrm>
          <a:off x="85535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D55EBB9-8828-4568-A9E3-1C0B717F14C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CF5C9AE-F2BF-4A91-9D04-076A393DB83B}"/>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2DD3BD9-ADDB-407B-8D30-C3A60A9518CA}"/>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869DB3E-FDB0-43CF-A4C2-9600ECA13CE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27EFC56-CC57-404D-9566-702997EDCB1C}"/>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0DB4DD3-D1E2-4144-B8FA-463887A4155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FFA14AE-A07D-46FA-97F2-FCECED6E82B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7CC0EC0-755D-4FD3-B425-94D8AB181D2C}"/>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20DD701-36FA-48A9-A797-9DD3AD49D4C9}"/>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775F8A4-08E0-4119-9C0E-AF500DEEF075}"/>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2C71BC28-A82E-456B-8586-C30FC34872C3}"/>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25277088-9244-46C2-A974-E055C21A8965}"/>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B9F51446-5347-48A2-A2C7-8318794FC339}"/>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2" name="テキスト ボックス 101">
          <a:extLst>
            <a:ext uri="{FF2B5EF4-FFF2-40B4-BE49-F238E27FC236}">
              <a16:creationId xmlns:a16="http://schemas.microsoft.com/office/drawing/2014/main" id="{0E646957-07DD-4B7A-8071-48B2D0648C5F}"/>
            </a:ext>
          </a:extLst>
        </xdr:cNvPr>
        <xdr:cNvSpPr txBox="1"/>
      </xdr:nvSpPr>
      <xdr:spPr>
        <a:xfrm>
          <a:off x="5527221"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CFB38D50-2F69-465A-9253-8C72CD0DA3B7}"/>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4" name="テキスト ボックス 103">
          <a:extLst>
            <a:ext uri="{FF2B5EF4-FFF2-40B4-BE49-F238E27FC236}">
              <a16:creationId xmlns:a16="http://schemas.microsoft.com/office/drawing/2014/main" id="{3F8AD865-CC36-4C95-B44A-42A34E54A517}"/>
            </a:ext>
          </a:extLst>
        </xdr:cNvPr>
        <xdr:cNvSpPr txBox="1"/>
      </xdr:nvSpPr>
      <xdr:spPr>
        <a:xfrm>
          <a:off x="55272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A584E0E3-C624-4ED7-9276-FCC256E52BF1}"/>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6" name="テキスト ボックス 105">
          <a:extLst>
            <a:ext uri="{FF2B5EF4-FFF2-40B4-BE49-F238E27FC236}">
              <a16:creationId xmlns:a16="http://schemas.microsoft.com/office/drawing/2014/main" id="{6BC3B6C9-1A60-481F-BC76-55690E900064}"/>
            </a:ext>
          </a:extLst>
        </xdr:cNvPr>
        <xdr:cNvSpPr txBox="1"/>
      </xdr:nvSpPr>
      <xdr:spPr>
        <a:xfrm>
          <a:off x="5527221"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F9ABC4DF-D73A-4AFF-B014-06F010545AAA}"/>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94D02C3D-C989-4689-9A8D-6A49C81B3706}"/>
            </a:ext>
          </a:extLst>
        </xdr:cNvPr>
        <xdr:cNvSpPr txBox="1"/>
      </xdr:nvSpPr>
      <xdr:spPr>
        <a:xfrm>
          <a:off x="5485961" y="584873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6258EBAA-1162-4B2E-A2B0-79F2F10D5A3C}"/>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0" name="テキスト ボックス 109">
          <a:extLst>
            <a:ext uri="{FF2B5EF4-FFF2-40B4-BE49-F238E27FC236}">
              <a16:creationId xmlns:a16="http://schemas.microsoft.com/office/drawing/2014/main" id="{65F1FD45-8A37-4129-A8F5-4993B20D2BCC}"/>
            </a:ext>
          </a:extLst>
        </xdr:cNvPr>
        <xdr:cNvSpPr txBox="1"/>
      </xdr:nvSpPr>
      <xdr:spPr>
        <a:xfrm>
          <a:off x="5485961" y="551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1324516-EB45-475F-B1AE-B77B2FA1F594}"/>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F865E1A5-308E-45F5-83A6-B14217F2AB16}"/>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6BD434B-B104-4D56-BE94-E949FD67A010}"/>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18723</xdr:rowOff>
    </xdr:from>
    <xdr:to>
      <xdr:col>54</xdr:col>
      <xdr:colOff>189865</xdr:colOff>
      <xdr:row>42</xdr:row>
      <xdr:rowOff>18397</xdr:rowOff>
    </xdr:to>
    <xdr:cxnSp macro="">
      <xdr:nvCxnSpPr>
        <xdr:cNvPr id="114" name="直線コネクタ 113">
          <a:extLst>
            <a:ext uri="{FF2B5EF4-FFF2-40B4-BE49-F238E27FC236}">
              <a16:creationId xmlns:a16="http://schemas.microsoft.com/office/drawing/2014/main" id="{D9273271-256A-4676-81A7-71FFE2858C55}"/>
            </a:ext>
          </a:extLst>
        </xdr:cNvPr>
        <xdr:cNvCxnSpPr/>
      </xdr:nvCxnSpPr>
      <xdr:spPr>
        <a:xfrm flipV="1">
          <a:off x="9429115" y="5680383"/>
          <a:ext cx="0" cy="1542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22224</xdr:rowOff>
    </xdr:from>
    <xdr:ext cx="469744" cy="259045"/>
    <xdr:sp macro="" textlink="">
      <xdr:nvSpPr>
        <xdr:cNvPr id="115" name="【道路】&#10;一人当たり延長最小値テキスト">
          <a:extLst>
            <a:ext uri="{FF2B5EF4-FFF2-40B4-BE49-F238E27FC236}">
              <a16:creationId xmlns:a16="http://schemas.microsoft.com/office/drawing/2014/main" id="{1E142C5E-4ABE-4791-877C-397BF789661D}"/>
            </a:ext>
          </a:extLst>
        </xdr:cNvPr>
        <xdr:cNvSpPr txBox="1"/>
      </xdr:nvSpPr>
      <xdr:spPr>
        <a:xfrm>
          <a:off x="9467850" y="721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18397</xdr:rowOff>
    </xdr:from>
    <xdr:to>
      <xdr:col>55</xdr:col>
      <xdr:colOff>88900</xdr:colOff>
      <xdr:row>42</xdr:row>
      <xdr:rowOff>18397</xdr:rowOff>
    </xdr:to>
    <xdr:cxnSp macro="">
      <xdr:nvCxnSpPr>
        <xdr:cNvPr id="116" name="直線コネクタ 115">
          <a:extLst>
            <a:ext uri="{FF2B5EF4-FFF2-40B4-BE49-F238E27FC236}">
              <a16:creationId xmlns:a16="http://schemas.microsoft.com/office/drawing/2014/main" id="{321DF831-2C41-4D5A-9B72-04DD6BF22FC4}"/>
            </a:ext>
          </a:extLst>
        </xdr:cNvPr>
        <xdr:cNvCxnSpPr/>
      </xdr:nvCxnSpPr>
      <xdr:spPr>
        <a:xfrm>
          <a:off x="9356090" y="722310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136850</xdr:rowOff>
    </xdr:from>
    <xdr:ext cx="534377" cy="259045"/>
    <xdr:sp macro="" textlink="">
      <xdr:nvSpPr>
        <xdr:cNvPr id="117" name="【道路】&#10;一人当たり延長最大値テキスト">
          <a:extLst>
            <a:ext uri="{FF2B5EF4-FFF2-40B4-BE49-F238E27FC236}">
              <a16:creationId xmlns:a16="http://schemas.microsoft.com/office/drawing/2014/main" id="{E570715B-C6C8-41C9-BAEE-B554D61C6CF7}"/>
            </a:ext>
          </a:extLst>
        </xdr:cNvPr>
        <xdr:cNvSpPr txBox="1"/>
      </xdr:nvSpPr>
      <xdr:spPr>
        <a:xfrm>
          <a:off x="9467850" y="544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18723</xdr:rowOff>
    </xdr:from>
    <xdr:to>
      <xdr:col>55</xdr:col>
      <xdr:colOff>88900</xdr:colOff>
      <xdr:row>33</xdr:row>
      <xdr:rowOff>18723</xdr:rowOff>
    </xdr:to>
    <xdr:cxnSp macro="">
      <xdr:nvCxnSpPr>
        <xdr:cNvPr id="118" name="直線コネクタ 117">
          <a:extLst>
            <a:ext uri="{FF2B5EF4-FFF2-40B4-BE49-F238E27FC236}">
              <a16:creationId xmlns:a16="http://schemas.microsoft.com/office/drawing/2014/main" id="{8AC032E4-2B61-4A2A-9EDD-27842DD5C784}"/>
            </a:ext>
          </a:extLst>
        </xdr:cNvPr>
        <xdr:cNvCxnSpPr/>
      </xdr:nvCxnSpPr>
      <xdr:spPr>
        <a:xfrm>
          <a:off x="9356090" y="56803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121102</xdr:rowOff>
    </xdr:from>
    <xdr:ext cx="469744" cy="259045"/>
    <xdr:sp macro="" textlink="">
      <xdr:nvSpPr>
        <xdr:cNvPr id="119" name="【道路】&#10;一人当たり延長平均値テキスト">
          <a:extLst>
            <a:ext uri="{FF2B5EF4-FFF2-40B4-BE49-F238E27FC236}">
              <a16:creationId xmlns:a16="http://schemas.microsoft.com/office/drawing/2014/main" id="{EE79DD66-F02B-4B70-B067-2377146CD55C}"/>
            </a:ext>
          </a:extLst>
        </xdr:cNvPr>
        <xdr:cNvSpPr txBox="1"/>
      </xdr:nvSpPr>
      <xdr:spPr>
        <a:xfrm>
          <a:off x="9467850" y="6466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98226</xdr:rowOff>
    </xdr:from>
    <xdr:to>
      <xdr:col>55</xdr:col>
      <xdr:colOff>50800</xdr:colOff>
      <xdr:row>39</xdr:row>
      <xdr:rowOff>28376</xdr:rowOff>
    </xdr:to>
    <xdr:sp macro="" textlink="">
      <xdr:nvSpPr>
        <xdr:cNvPr id="120" name="フローチャート: 判断 119">
          <a:extLst>
            <a:ext uri="{FF2B5EF4-FFF2-40B4-BE49-F238E27FC236}">
              <a16:creationId xmlns:a16="http://schemas.microsoft.com/office/drawing/2014/main" id="{3ED461E1-D8A1-4EB0-B857-762934E148D2}"/>
            </a:ext>
          </a:extLst>
        </xdr:cNvPr>
        <xdr:cNvSpPr/>
      </xdr:nvSpPr>
      <xdr:spPr>
        <a:xfrm>
          <a:off x="9394190" y="660951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98226</xdr:rowOff>
    </xdr:from>
    <xdr:to>
      <xdr:col>50</xdr:col>
      <xdr:colOff>165100</xdr:colOff>
      <xdr:row>39</xdr:row>
      <xdr:rowOff>28376</xdr:rowOff>
    </xdr:to>
    <xdr:sp macro="" textlink="">
      <xdr:nvSpPr>
        <xdr:cNvPr id="121" name="フローチャート: 判断 120">
          <a:extLst>
            <a:ext uri="{FF2B5EF4-FFF2-40B4-BE49-F238E27FC236}">
              <a16:creationId xmlns:a16="http://schemas.microsoft.com/office/drawing/2014/main" id="{9D54D81A-16F2-4EE5-A6A6-E4B2735A0526}"/>
            </a:ext>
          </a:extLst>
        </xdr:cNvPr>
        <xdr:cNvSpPr/>
      </xdr:nvSpPr>
      <xdr:spPr>
        <a:xfrm>
          <a:off x="8632190" y="66095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107805</xdr:rowOff>
    </xdr:from>
    <xdr:to>
      <xdr:col>46</xdr:col>
      <xdr:colOff>38100</xdr:colOff>
      <xdr:row>39</xdr:row>
      <xdr:rowOff>37955</xdr:rowOff>
    </xdr:to>
    <xdr:sp macro="" textlink="">
      <xdr:nvSpPr>
        <xdr:cNvPr id="122" name="フローチャート: 判断 121">
          <a:extLst>
            <a:ext uri="{FF2B5EF4-FFF2-40B4-BE49-F238E27FC236}">
              <a16:creationId xmlns:a16="http://schemas.microsoft.com/office/drawing/2014/main" id="{65E327F5-D9D0-4DB0-B1F1-1C60BE4E6A50}"/>
            </a:ext>
          </a:extLst>
        </xdr:cNvPr>
        <xdr:cNvSpPr/>
      </xdr:nvSpPr>
      <xdr:spPr>
        <a:xfrm>
          <a:off x="7846060" y="662100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102036</xdr:rowOff>
    </xdr:from>
    <xdr:to>
      <xdr:col>41</xdr:col>
      <xdr:colOff>101600</xdr:colOff>
      <xdr:row>39</xdr:row>
      <xdr:rowOff>32186</xdr:rowOff>
    </xdr:to>
    <xdr:sp macro="" textlink="">
      <xdr:nvSpPr>
        <xdr:cNvPr id="123" name="フローチャート: 判断 122">
          <a:extLst>
            <a:ext uri="{FF2B5EF4-FFF2-40B4-BE49-F238E27FC236}">
              <a16:creationId xmlns:a16="http://schemas.microsoft.com/office/drawing/2014/main" id="{6F10F5FF-520C-4CBB-8A8D-6B8253985F3E}"/>
            </a:ext>
          </a:extLst>
        </xdr:cNvPr>
        <xdr:cNvSpPr/>
      </xdr:nvSpPr>
      <xdr:spPr>
        <a:xfrm>
          <a:off x="7029450" y="661332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15929</xdr:rowOff>
    </xdr:from>
    <xdr:to>
      <xdr:col>36</xdr:col>
      <xdr:colOff>165100</xdr:colOff>
      <xdr:row>38</xdr:row>
      <xdr:rowOff>117529</xdr:rowOff>
    </xdr:to>
    <xdr:sp macro="" textlink="">
      <xdr:nvSpPr>
        <xdr:cNvPr id="124" name="フローチャート: 判断 123">
          <a:extLst>
            <a:ext uri="{FF2B5EF4-FFF2-40B4-BE49-F238E27FC236}">
              <a16:creationId xmlns:a16="http://schemas.microsoft.com/office/drawing/2014/main" id="{3E45A0DE-E0C9-483B-B00E-98E35DF52369}"/>
            </a:ext>
          </a:extLst>
        </xdr:cNvPr>
        <xdr:cNvSpPr/>
      </xdr:nvSpPr>
      <xdr:spPr>
        <a:xfrm>
          <a:off x="6231890" y="653483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4FE58D8-22FA-4F91-8A25-DC9F00A636C9}"/>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2E94A96-00D5-48B3-8358-E9E2323F6065}"/>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C2DF8B1-C8C7-4ACF-B830-FF8F1492CC85}"/>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0101665-A4EA-4780-BE46-DD8C9CF97263}"/>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05B1DC0-84A1-4570-B688-D58B6B2B4FCC}"/>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131209</xdr:rowOff>
    </xdr:from>
    <xdr:to>
      <xdr:col>55</xdr:col>
      <xdr:colOff>50800</xdr:colOff>
      <xdr:row>39</xdr:row>
      <xdr:rowOff>61359</xdr:rowOff>
    </xdr:to>
    <xdr:sp macro="" textlink="">
      <xdr:nvSpPr>
        <xdr:cNvPr id="130" name="楕円 129">
          <a:extLst>
            <a:ext uri="{FF2B5EF4-FFF2-40B4-BE49-F238E27FC236}">
              <a16:creationId xmlns:a16="http://schemas.microsoft.com/office/drawing/2014/main" id="{A283E34A-D354-4485-8D91-B9D74F00E222}"/>
            </a:ext>
          </a:extLst>
        </xdr:cNvPr>
        <xdr:cNvSpPr/>
      </xdr:nvSpPr>
      <xdr:spPr>
        <a:xfrm>
          <a:off x="9394190" y="6650119"/>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109636</xdr:rowOff>
    </xdr:from>
    <xdr:ext cx="469744" cy="259045"/>
    <xdr:sp macro="" textlink="">
      <xdr:nvSpPr>
        <xdr:cNvPr id="131" name="【道路】&#10;一人当たり延長該当値テキスト">
          <a:extLst>
            <a:ext uri="{FF2B5EF4-FFF2-40B4-BE49-F238E27FC236}">
              <a16:creationId xmlns:a16="http://schemas.microsoft.com/office/drawing/2014/main" id="{7438BB99-5CC0-4755-B371-CCCDC7F160F9}"/>
            </a:ext>
          </a:extLst>
        </xdr:cNvPr>
        <xdr:cNvSpPr txBox="1"/>
      </xdr:nvSpPr>
      <xdr:spPr>
        <a:xfrm>
          <a:off x="9467850" y="662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138394</xdr:rowOff>
    </xdr:from>
    <xdr:to>
      <xdr:col>50</xdr:col>
      <xdr:colOff>165100</xdr:colOff>
      <xdr:row>39</xdr:row>
      <xdr:rowOff>68544</xdr:rowOff>
    </xdr:to>
    <xdr:sp macro="" textlink="">
      <xdr:nvSpPr>
        <xdr:cNvPr id="132" name="楕円 131">
          <a:extLst>
            <a:ext uri="{FF2B5EF4-FFF2-40B4-BE49-F238E27FC236}">
              <a16:creationId xmlns:a16="http://schemas.microsoft.com/office/drawing/2014/main" id="{E737A4A1-9055-4FD4-8B6D-760E2B8F8BAC}"/>
            </a:ext>
          </a:extLst>
        </xdr:cNvPr>
        <xdr:cNvSpPr/>
      </xdr:nvSpPr>
      <xdr:spPr>
        <a:xfrm>
          <a:off x="8632190" y="664968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10559</xdr:rowOff>
    </xdr:from>
    <xdr:to>
      <xdr:col>55</xdr:col>
      <xdr:colOff>0</xdr:colOff>
      <xdr:row>39</xdr:row>
      <xdr:rowOff>17744</xdr:rowOff>
    </xdr:to>
    <xdr:cxnSp macro="">
      <xdr:nvCxnSpPr>
        <xdr:cNvPr id="133" name="直線コネクタ 132">
          <a:extLst>
            <a:ext uri="{FF2B5EF4-FFF2-40B4-BE49-F238E27FC236}">
              <a16:creationId xmlns:a16="http://schemas.microsoft.com/office/drawing/2014/main" id="{70F1A871-A121-465C-9190-0FC5F12B18FC}"/>
            </a:ext>
          </a:extLst>
        </xdr:cNvPr>
        <xdr:cNvCxnSpPr/>
      </xdr:nvCxnSpPr>
      <xdr:spPr>
        <a:xfrm flipV="1">
          <a:off x="8686800" y="6699014"/>
          <a:ext cx="742950" cy="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142312</xdr:rowOff>
    </xdr:from>
    <xdr:to>
      <xdr:col>46</xdr:col>
      <xdr:colOff>38100</xdr:colOff>
      <xdr:row>39</xdr:row>
      <xdr:rowOff>72462</xdr:rowOff>
    </xdr:to>
    <xdr:sp macro="" textlink="">
      <xdr:nvSpPr>
        <xdr:cNvPr id="134" name="楕円 133">
          <a:extLst>
            <a:ext uri="{FF2B5EF4-FFF2-40B4-BE49-F238E27FC236}">
              <a16:creationId xmlns:a16="http://schemas.microsoft.com/office/drawing/2014/main" id="{6CFD21BE-E5B2-49EE-8BD8-CC7793CC2220}"/>
            </a:ext>
          </a:extLst>
        </xdr:cNvPr>
        <xdr:cNvSpPr/>
      </xdr:nvSpPr>
      <xdr:spPr>
        <a:xfrm>
          <a:off x="7846060" y="665550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17744</xdr:rowOff>
    </xdr:from>
    <xdr:to>
      <xdr:col>50</xdr:col>
      <xdr:colOff>114300</xdr:colOff>
      <xdr:row>39</xdr:row>
      <xdr:rowOff>21662</xdr:rowOff>
    </xdr:to>
    <xdr:cxnSp macro="">
      <xdr:nvCxnSpPr>
        <xdr:cNvPr id="135" name="直線コネクタ 134">
          <a:extLst>
            <a:ext uri="{FF2B5EF4-FFF2-40B4-BE49-F238E27FC236}">
              <a16:creationId xmlns:a16="http://schemas.microsoft.com/office/drawing/2014/main" id="{137352D9-8DE7-4794-834F-A2B247F2E187}"/>
            </a:ext>
          </a:extLst>
        </xdr:cNvPr>
        <xdr:cNvCxnSpPr/>
      </xdr:nvCxnSpPr>
      <xdr:spPr>
        <a:xfrm flipV="1">
          <a:off x="7889240" y="670810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145905</xdr:rowOff>
    </xdr:from>
    <xdr:to>
      <xdr:col>41</xdr:col>
      <xdr:colOff>101600</xdr:colOff>
      <xdr:row>39</xdr:row>
      <xdr:rowOff>76055</xdr:rowOff>
    </xdr:to>
    <xdr:sp macro="" textlink="">
      <xdr:nvSpPr>
        <xdr:cNvPr id="136" name="楕円 135">
          <a:extLst>
            <a:ext uri="{FF2B5EF4-FFF2-40B4-BE49-F238E27FC236}">
              <a16:creationId xmlns:a16="http://schemas.microsoft.com/office/drawing/2014/main" id="{28ECD961-3459-4C46-8F03-2CB8287AFCC4}"/>
            </a:ext>
          </a:extLst>
        </xdr:cNvPr>
        <xdr:cNvSpPr/>
      </xdr:nvSpPr>
      <xdr:spPr>
        <a:xfrm>
          <a:off x="7029450" y="66591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21662</xdr:rowOff>
    </xdr:from>
    <xdr:to>
      <xdr:col>45</xdr:col>
      <xdr:colOff>177800</xdr:colOff>
      <xdr:row>39</xdr:row>
      <xdr:rowOff>25255</xdr:rowOff>
    </xdr:to>
    <xdr:cxnSp macro="">
      <xdr:nvCxnSpPr>
        <xdr:cNvPr id="137" name="直線コネクタ 136">
          <a:extLst>
            <a:ext uri="{FF2B5EF4-FFF2-40B4-BE49-F238E27FC236}">
              <a16:creationId xmlns:a16="http://schemas.microsoft.com/office/drawing/2014/main" id="{B2859061-77A6-4C95-8839-CEA2728948CA}"/>
            </a:ext>
          </a:extLst>
        </xdr:cNvPr>
        <xdr:cNvCxnSpPr/>
      </xdr:nvCxnSpPr>
      <xdr:spPr>
        <a:xfrm flipV="1">
          <a:off x="7084060" y="6704402"/>
          <a:ext cx="80518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151130</xdr:rowOff>
    </xdr:from>
    <xdr:to>
      <xdr:col>36</xdr:col>
      <xdr:colOff>165100</xdr:colOff>
      <xdr:row>39</xdr:row>
      <xdr:rowOff>81280</xdr:rowOff>
    </xdr:to>
    <xdr:sp macro="" textlink="">
      <xdr:nvSpPr>
        <xdr:cNvPr id="138" name="楕円 137">
          <a:extLst>
            <a:ext uri="{FF2B5EF4-FFF2-40B4-BE49-F238E27FC236}">
              <a16:creationId xmlns:a16="http://schemas.microsoft.com/office/drawing/2014/main" id="{AA99FEAA-01E8-45C2-9026-03FEEE73DF90}"/>
            </a:ext>
          </a:extLst>
        </xdr:cNvPr>
        <xdr:cNvSpPr/>
      </xdr:nvSpPr>
      <xdr:spPr>
        <a:xfrm>
          <a:off x="6231890" y="66662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25255</xdr:rowOff>
    </xdr:from>
    <xdr:to>
      <xdr:col>41</xdr:col>
      <xdr:colOff>50800</xdr:colOff>
      <xdr:row>39</xdr:row>
      <xdr:rowOff>30480</xdr:rowOff>
    </xdr:to>
    <xdr:cxnSp macro="">
      <xdr:nvCxnSpPr>
        <xdr:cNvPr id="139" name="直線コネクタ 138">
          <a:extLst>
            <a:ext uri="{FF2B5EF4-FFF2-40B4-BE49-F238E27FC236}">
              <a16:creationId xmlns:a16="http://schemas.microsoft.com/office/drawing/2014/main" id="{0D59773A-7AA9-4F3E-982C-0B35B86B3DB3}"/>
            </a:ext>
          </a:extLst>
        </xdr:cNvPr>
        <xdr:cNvCxnSpPr/>
      </xdr:nvCxnSpPr>
      <xdr:spPr>
        <a:xfrm flipV="1">
          <a:off x="6286500" y="6707995"/>
          <a:ext cx="797560" cy="7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44902</xdr:rowOff>
    </xdr:from>
    <xdr:ext cx="469744" cy="259045"/>
    <xdr:sp macro="" textlink="">
      <xdr:nvSpPr>
        <xdr:cNvPr id="140" name="n_1aveValue【道路】&#10;一人当たり延長">
          <a:extLst>
            <a:ext uri="{FF2B5EF4-FFF2-40B4-BE49-F238E27FC236}">
              <a16:creationId xmlns:a16="http://schemas.microsoft.com/office/drawing/2014/main" id="{6FF6CEDC-B0DB-4DC9-81A2-C3940B338319}"/>
            </a:ext>
          </a:extLst>
        </xdr:cNvPr>
        <xdr:cNvSpPr txBox="1"/>
      </xdr:nvSpPr>
      <xdr:spPr>
        <a:xfrm>
          <a:off x="8454467" y="639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54482</xdr:rowOff>
    </xdr:from>
    <xdr:ext cx="469744" cy="259045"/>
    <xdr:sp macro="" textlink="">
      <xdr:nvSpPr>
        <xdr:cNvPr id="141" name="n_2aveValue【道路】&#10;一人当たり延長">
          <a:extLst>
            <a:ext uri="{FF2B5EF4-FFF2-40B4-BE49-F238E27FC236}">
              <a16:creationId xmlns:a16="http://schemas.microsoft.com/office/drawing/2014/main" id="{DC1890B9-7F33-45BD-94E9-FFD5F2DEAF93}"/>
            </a:ext>
          </a:extLst>
        </xdr:cNvPr>
        <xdr:cNvSpPr txBox="1"/>
      </xdr:nvSpPr>
      <xdr:spPr>
        <a:xfrm>
          <a:off x="7673417" y="640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48712</xdr:rowOff>
    </xdr:from>
    <xdr:ext cx="469744" cy="259045"/>
    <xdr:sp macro="" textlink="">
      <xdr:nvSpPr>
        <xdr:cNvPr id="142" name="n_3aveValue【道路】&#10;一人当たり延長">
          <a:extLst>
            <a:ext uri="{FF2B5EF4-FFF2-40B4-BE49-F238E27FC236}">
              <a16:creationId xmlns:a16="http://schemas.microsoft.com/office/drawing/2014/main" id="{8B7B9381-1C83-48C4-9CC6-B28254F7B4BD}"/>
            </a:ext>
          </a:extLst>
        </xdr:cNvPr>
        <xdr:cNvSpPr txBox="1"/>
      </xdr:nvSpPr>
      <xdr:spPr>
        <a:xfrm>
          <a:off x="6866332" y="639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134056</xdr:rowOff>
    </xdr:from>
    <xdr:ext cx="469744" cy="259045"/>
    <xdr:sp macro="" textlink="">
      <xdr:nvSpPr>
        <xdr:cNvPr id="143" name="n_4aveValue【道路】&#10;一人当たり延長">
          <a:extLst>
            <a:ext uri="{FF2B5EF4-FFF2-40B4-BE49-F238E27FC236}">
              <a16:creationId xmlns:a16="http://schemas.microsoft.com/office/drawing/2014/main" id="{FD31F723-EB8B-44E4-81DD-80B582AD019B}"/>
            </a:ext>
          </a:extLst>
        </xdr:cNvPr>
        <xdr:cNvSpPr txBox="1"/>
      </xdr:nvSpPr>
      <xdr:spPr>
        <a:xfrm>
          <a:off x="6068772" y="630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59671</xdr:rowOff>
    </xdr:from>
    <xdr:ext cx="469744" cy="259045"/>
    <xdr:sp macro="" textlink="">
      <xdr:nvSpPr>
        <xdr:cNvPr id="144" name="n_1mainValue【道路】&#10;一人当たり延長">
          <a:extLst>
            <a:ext uri="{FF2B5EF4-FFF2-40B4-BE49-F238E27FC236}">
              <a16:creationId xmlns:a16="http://schemas.microsoft.com/office/drawing/2014/main" id="{68D19E82-37BD-4854-8368-A033FBA33751}"/>
            </a:ext>
          </a:extLst>
        </xdr:cNvPr>
        <xdr:cNvSpPr txBox="1"/>
      </xdr:nvSpPr>
      <xdr:spPr>
        <a:xfrm>
          <a:off x="8454467" y="674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63589</xdr:rowOff>
    </xdr:from>
    <xdr:ext cx="469744" cy="259045"/>
    <xdr:sp macro="" textlink="">
      <xdr:nvSpPr>
        <xdr:cNvPr id="145" name="n_2mainValue【道路】&#10;一人当たり延長">
          <a:extLst>
            <a:ext uri="{FF2B5EF4-FFF2-40B4-BE49-F238E27FC236}">
              <a16:creationId xmlns:a16="http://schemas.microsoft.com/office/drawing/2014/main" id="{A2DD28B1-6684-4849-9905-BABC15E4EE6B}"/>
            </a:ext>
          </a:extLst>
        </xdr:cNvPr>
        <xdr:cNvSpPr txBox="1"/>
      </xdr:nvSpPr>
      <xdr:spPr>
        <a:xfrm>
          <a:off x="7673417" y="674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67182</xdr:rowOff>
    </xdr:from>
    <xdr:ext cx="469744" cy="259045"/>
    <xdr:sp macro="" textlink="">
      <xdr:nvSpPr>
        <xdr:cNvPr id="146" name="n_3mainValue【道路】&#10;一人当たり延長">
          <a:extLst>
            <a:ext uri="{FF2B5EF4-FFF2-40B4-BE49-F238E27FC236}">
              <a16:creationId xmlns:a16="http://schemas.microsoft.com/office/drawing/2014/main" id="{3C1F6F10-4688-48B5-A0C6-830906BAF5CB}"/>
            </a:ext>
          </a:extLst>
        </xdr:cNvPr>
        <xdr:cNvSpPr txBox="1"/>
      </xdr:nvSpPr>
      <xdr:spPr>
        <a:xfrm>
          <a:off x="6866332" y="675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72407</xdr:rowOff>
    </xdr:from>
    <xdr:ext cx="469744" cy="259045"/>
    <xdr:sp macro="" textlink="">
      <xdr:nvSpPr>
        <xdr:cNvPr id="147" name="n_4mainValue【道路】&#10;一人当たり延長">
          <a:extLst>
            <a:ext uri="{FF2B5EF4-FFF2-40B4-BE49-F238E27FC236}">
              <a16:creationId xmlns:a16="http://schemas.microsoft.com/office/drawing/2014/main" id="{46ABCAAD-8948-4742-9735-6A7E387AC873}"/>
            </a:ext>
          </a:extLst>
        </xdr:cNvPr>
        <xdr:cNvSpPr txBox="1"/>
      </xdr:nvSpPr>
      <xdr:spPr>
        <a:xfrm>
          <a:off x="6068772" y="675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39902B6-6C21-4451-BA4C-012C71469EAB}"/>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C278DEF-7E36-413F-8FF5-E05CDAC3D8A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F5FE9D0-0BDF-4238-B09D-B1805056E2EE}"/>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F88AA33-2C2C-4B68-9C67-734ACE9FCE7C}"/>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7420DC8-C6A4-4F0E-ABD4-90D7A39A5528}"/>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B9B896A-EB0E-477D-B2A1-D6C027B518E0}"/>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C960369-6774-455D-8FC9-0F7B0598A179}"/>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6073A0B7-6740-48C9-91FC-CFAD105D9794}"/>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8217B68-292C-4188-BE33-8BA54D6293F8}"/>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BA1DF97-5879-427F-B11A-C9C9B49F892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BC6C129-51BF-4375-9169-C6B804A4840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51CFB13F-0C9C-41EC-AF07-3C8B503ADAAA}"/>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1B0AB4C6-EFDD-4F75-BFB3-38188F79E1EE}"/>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CE39022-AF3E-4B89-B0F2-E8F0B11BBCDE}"/>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DF21ACB2-4602-4D06-A987-304E6847C9BC}"/>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875FD46C-9797-4FA1-B22D-B1567F013DA8}"/>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49E5D486-480D-4FF7-815B-2EE729FE833A}"/>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80F798BC-E685-40AF-AA2C-2AB60F0B8EB1}"/>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CF7620CF-3B94-4674-B63E-E7EC758FFA02}"/>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2CF1AB64-871D-4E08-9CB8-E18C57343622}"/>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13FE8E0D-C2AF-4B9B-82E4-6B5653415170}"/>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53B43917-159E-49E6-83B9-65040BBBA1E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C438C557-3913-4FC1-9E5A-658CC6605547}"/>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817ABBF4-81BD-40F1-807A-F28E230BD9F3}"/>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20955</xdr:rowOff>
    </xdr:from>
    <xdr:to>
      <xdr:col>24</xdr:col>
      <xdr:colOff>62865</xdr:colOff>
      <xdr:row>63</xdr:row>
      <xdr:rowOff>20955</xdr:rowOff>
    </xdr:to>
    <xdr:cxnSp macro="">
      <xdr:nvCxnSpPr>
        <xdr:cNvPr id="172" name="直線コネクタ 171">
          <a:extLst>
            <a:ext uri="{FF2B5EF4-FFF2-40B4-BE49-F238E27FC236}">
              <a16:creationId xmlns:a16="http://schemas.microsoft.com/office/drawing/2014/main" id="{7D98E61E-D9FA-4325-8786-10014A1543FB}"/>
            </a:ext>
          </a:extLst>
        </xdr:cNvPr>
        <xdr:cNvCxnSpPr/>
      </xdr:nvCxnSpPr>
      <xdr:spPr>
        <a:xfrm flipV="1">
          <a:off x="4173855" y="9446895"/>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24782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20757A0F-28D2-4DFA-B8B7-C2715614ADD0}"/>
            </a:ext>
          </a:extLst>
        </xdr:cNvPr>
        <xdr:cNvSpPr txBox="1"/>
      </xdr:nvSpPr>
      <xdr:spPr>
        <a:xfrm>
          <a:off x="4212590" y="1082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20955</xdr:rowOff>
    </xdr:from>
    <xdr:to>
      <xdr:col>24</xdr:col>
      <xdr:colOff>152400</xdr:colOff>
      <xdr:row>63</xdr:row>
      <xdr:rowOff>20955</xdr:rowOff>
    </xdr:to>
    <xdr:cxnSp macro="">
      <xdr:nvCxnSpPr>
        <xdr:cNvPr id="174" name="直線コネクタ 173">
          <a:extLst>
            <a:ext uri="{FF2B5EF4-FFF2-40B4-BE49-F238E27FC236}">
              <a16:creationId xmlns:a16="http://schemas.microsoft.com/office/drawing/2014/main" id="{92D3259C-78CD-4C4E-8C2D-D1ED637A95C2}"/>
            </a:ext>
          </a:extLst>
        </xdr:cNvPr>
        <xdr:cNvCxnSpPr/>
      </xdr:nvCxnSpPr>
      <xdr:spPr>
        <a:xfrm>
          <a:off x="4112260" y="10818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139082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3B0FB025-647F-4C80-A6FA-7C2483082BE5}"/>
            </a:ext>
          </a:extLst>
        </xdr:cNvPr>
        <xdr:cNvSpPr txBox="1"/>
      </xdr:nvSpPr>
      <xdr:spPr>
        <a:xfrm>
          <a:off x="421259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20955</xdr:rowOff>
    </xdr:from>
    <xdr:to>
      <xdr:col>24</xdr:col>
      <xdr:colOff>152400</xdr:colOff>
      <xdr:row>55</xdr:row>
      <xdr:rowOff>20955</xdr:rowOff>
    </xdr:to>
    <xdr:cxnSp macro="">
      <xdr:nvCxnSpPr>
        <xdr:cNvPr id="176" name="直線コネクタ 175">
          <a:extLst>
            <a:ext uri="{FF2B5EF4-FFF2-40B4-BE49-F238E27FC236}">
              <a16:creationId xmlns:a16="http://schemas.microsoft.com/office/drawing/2014/main" id="{39FD020A-8B1A-4476-BCA1-7D9201AB6D8A}"/>
            </a:ext>
          </a:extLst>
        </xdr:cNvPr>
        <xdr:cNvCxnSpPr/>
      </xdr:nvCxnSpPr>
      <xdr:spPr>
        <a:xfrm>
          <a:off x="4112260" y="9446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137177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56569326-8779-4597-8E87-FF77755DF08F}"/>
            </a:ext>
          </a:extLst>
        </xdr:cNvPr>
        <xdr:cNvSpPr txBox="1"/>
      </xdr:nvSpPr>
      <xdr:spPr>
        <a:xfrm>
          <a:off x="4212590" y="10248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158750</xdr:rowOff>
    </xdr:from>
    <xdr:to>
      <xdr:col>24</xdr:col>
      <xdr:colOff>114300</xdr:colOff>
      <xdr:row>60</xdr:row>
      <xdr:rowOff>88900</xdr:rowOff>
    </xdr:to>
    <xdr:sp macro="" textlink="">
      <xdr:nvSpPr>
        <xdr:cNvPr id="178" name="フローチャート: 判断 177">
          <a:extLst>
            <a:ext uri="{FF2B5EF4-FFF2-40B4-BE49-F238E27FC236}">
              <a16:creationId xmlns:a16="http://schemas.microsoft.com/office/drawing/2014/main" id="{47E9622E-7136-424D-A015-28DB3CB1D3F9}"/>
            </a:ext>
          </a:extLst>
        </xdr:cNvPr>
        <xdr:cNvSpPr/>
      </xdr:nvSpPr>
      <xdr:spPr>
        <a:xfrm>
          <a:off x="4131310" y="102762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137795</xdr:rowOff>
    </xdr:from>
    <xdr:to>
      <xdr:col>20</xdr:col>
      <xdr:colOff>38100</xdr:colOff>
      <xdr:row>60</xdr:row>
      <xdr:rowOff>67945</xdr:rowOff>
    </xdr:to>
    <xdr:sp macro="" textlink="">
      <xdr:nvSpPr>
        <xdr:cNvPr id="179" name="フローチャート: 判断 178">
          <a:extLst>
            <a:ext uri="{FF2B5EF4-FFF2-40B4-BE49-F238E27FC236}">
              <a16:creationId xmlns:a16="http://schemas.microsoft.com/office/drawing/2014/main" id="{80833F2D-49C7-4E0E-852A-88E484044F54}"/>
            </a:ext>
          </a:extLst>
        </xdr:cNvPr>
        <xdr:cNvSpPr/>
      </xdr:nvSpPr>
      <xdr:spPr>
        <a:xfrm>
          <a:off x="3388360" y="1024953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126365</xdr:rowOff>
    </xdr:from>
    <xdr:to>
      <xdr:col>15</xdr:col>
      <xdr:colOff>101600</xdr:colOff>
      <xdr:row>60</xdr:row>
      <xdr:rowOff>56515</xdr:rowOff>
    </xdr:to>
    <xdr:sp macro="" textlink="">
      <xdr:nvSpPr>
        <xdr:cNvPr id="180" name="フローチャート: 判断 179">
          <a:extLst>
            <a:ext uri="{FF2B5EF4-FFF2-40B4-BE49-F238E27FC236}">
              <a16:creationId xmlns:a16="http://schemas.microsoft.com/office/drawing/2014/main" id="{ED41302F-E255-4664-80BA-91614F3809B7}"/>
            </a:ext>
          </a:extLst>
        </xdr:cNvPr>
        <xdr:cNvSpPr/>
      </xdr:nvSpPr>
      <xdr:spPr>
        <a:xfrm>
          <a:off x="2571750" y="1024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99695</xdr:rowOff>
    </xdr:from>
    <xdr:to>
      <xdr:col>10</xdr:col>
      <xdr:colOff>165100</xdr:colOff>
      <xdr:row>60</xdr:row>
      <xdr:rowOff>29845</xdr:rowOff>
    </xdr:to>
    <xdr:sp macro="" textlink="">
      <xdr:nvSpPr>
        <xdr:cNvPr id="181" name="フローチャート: 判断 180">
          <a:extLst>
            <a:ext uri="{FF2B5EF4-FFF2-40B4-BE49-F238E27FC236}">
              <a16:creationId xmlns:a16="http://schemas.microsoft.com/office/drawing/2014/main" id="{300F8BAE-0595-4694-90C8-8155490160A8}"/>
            </a:ext>
          </a:extLst>
        </xdr:cNvPr>
        <xdr:cNvSpPr/>
      </xdr:nvSpPr>
      <xdr:spPr>
        <a:xfrm>
          <a:off x="1774190" y="102114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59F0FC1C-DCF7-4BC0-9235-D3B15E7DE79A}"/>
            </a:ext>
          </a:extLst>
        </xdr:cNvPr>
        <xdr:cNvSpPr/>
      </xdr:nvSpPr>
      <xdr:spPr>
        <a:xfrm>
          <a:off x="988060" y="1018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CB2E16F-11B3-4163-B142-C22A339D326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8611442-32B4-4218-B79B-7A28869AB241}"/>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B39C773-5E6F-47C9-8F06-70E675A9B7C2}"/>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38A8BEA-D917-4888-89D9-A0EAE5DD3831}"/>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804DB14-66B6-4AD0-A61E-DF987C3D2C32}"/>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13970</xdr:rowOff>
    </xdr:from>
    <xdr:to>
      <xdr:col>24</xdr:col>
      <xdr:colOff>114300</xdr:colOff>
      <xdr:row>58</xdr:row>
      <xdr:rowOff>115570</xdr:rowOff>
    </xdr:to>
    <xdr:sp macro="" textlink="">
      <xdr:nvSpPr>
        <xdr:cNvPr id="188" name="楕円 187">
          <a:extLst>
            <a:ext uri="{FF2B5EF4-FFF2-40B4-BE49-F238E27FC236}">
              <a16:creationId xmlns:a16="http://schemas.microsoft.com/office/drawing/2014/main" id="{8BC071EA-F23F-44EE-87E1-C89D55CC1076}"/>
            </a:ext>
          </a:extLst>
        </xdr:cNvPr>
        <xdr:cNvSpPr/>
      </xdr:nvSpPr>
      <xdr:spPr>
        <a:xfrm>
          <a:off x="4131310" y="99618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36847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4CC7B680-B03A-4AA9-A011-F3215327230E}"/>
            </a:ext>
          </a:extLst>
        </xdr:cNvPr>
        <xdr:cNvSpPr txBox="1"/>
      </xdr:nvSpPr>
      <xdr:spPr>
        <a:xfrm>
          <a:off x="4212590"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162560</xdr:rowOff>
    </xdr:from>
    <xdr:to>
      <xdr:col>20</xdr:col>
      <xdr:colOff>38100</xdr:colOff>
      <xdr:row>58</xdr:row>
      <xdr:rowOff>92710</xdr:rowOff>
    </xdr:to>
    <xdr:sp macro="" textlink="">
      <xdr:nvSpPr>
        <xdr:cNvPr id="190" name="楕円 189">
          <a:extLst>
            <a:ext uri="{FF2B5EF4-FFF2-40B4-BE49-F238E27FC236}">
              <a16:creationId xmlns:a16="http://schemas.microsoft.com/office/drawing/2014/main" id="{F2B4C442-FFA1-4296-9A89-58F76B12400F}"/>
            </a:ext>
          </a:extLst>
        </xdr:cNvPr>
        <xdr:cNvSpPr/>
      </xdr:nvSpPr>
      <xdr:spPr>
        <a:xfrm>
          <a:off x="3388360" y="99371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41910</xdr:rowOff>
    </xdr:from>
    <xdr:to>
      <xdr:col>24</xdr:col>
      <xdr:colOff>63500</xdr:colOff>
      <xdr:row>58</xdr:row>
      <xdr:rowOff>64770</xdr:rowOff>
    </xdr:to>
    <xdr:cxnSp macro="">
      <xdr:nvCxnSpPr>
        <xdr:cNvPr id="191" name="直線コネクタ 190">
          <a:extLst>
            <a:ext uri="{FF2B5EF4-FFF2-40B4-BE49-F238E27FC236}">
              <a16:creationId xmlns:a16="http://schemas.microsoft.com/office/drawing/2014/main" id="{4F0A9203-CE60-4F34-A9EA-F318B43023F1}"/>
            </a:ext>
          </a:extLst>
        </xdr:cNvPr>
        <xdr:cNvCxnSpPr/>
      </xdr:nvCxnSpPr>
      <xdr:spPr>
        <a:xfrm>
          <a:off x="3431540" y="9987915"/>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137795</xdr:rowOff>
    </xdr:from>
    <xdr:to>
      <xdr:col>15</xdr:col>
      <xdr:colOff>101600</xdr:colOff>
      <xdr:row>58</xdr:row>
      <xdr:rowOff>67945</xdr:rowOff>
    </xdr:to>
    <xdr:sp macro="" textlink="">
      <xdr:nvSpPr>
        <xdr:cNvPr id="192" name="楕円 191">
          <a:extLst>
            <a:ext uri="{FF2B5EF4-FFF2-40B4-BE49-F238E27FC236}">
              <a16:creationId xmlns:a16="http://schemas.microsoft.com/office/drawing/2014/main" id="{4BD396D8-02CA-4225-BC4C-A700EF0C1598}"/>
            </a:ext>
          </a:extLst>
        </xdr:cNvPr>
        <xdr:cNvSpPr/>
      </xdr:nvSpPr>
      <xdr:spPr>
        <a:xfrm>
          <a:off x="2571750" y="99066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17145</xdr:rowOff>
    </xdr:from>
    <xdr:to>
      <xdr:col>19</xdr:col>
      <xdr:colOff>177800</xdr:colOff>
      <xdr:row>58</xdr:row>
      <xdr:rowOff>41910</xdr:rowOff>
    </xdr:to>
    <xdr:cxnSp macro="">
      <xdr:nvCxnSpPr>
        <xdr:cNvPr id="193" name="直線コネクタ 192">
          <a:extLst>
            <a:ext uri="{FF2B5EF4-FFF2-40B4-BE49-F238E27FC236}">
              <a16:creationId xmlns:a16="http://schemas.microsoft.com/office/drawing/2014/main" id="{CDC86A74-ADD1-4F1B-A414-45558E57B398}"/>
            </a:ext>
          </a:extLst>
        </xdr:cNvPr>
        <xdr:cNvCxnSpPr/>
      </xdr:nvCxnSpPr>
      <xdr:spPr>
        <a:xfrm>
          <a:off x="2626360" y="9965055"/>
          <a:ext cx="80518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107315</xdr:rowOff>
    </xdr:from>
    <xdr:to>
      <xdr:col>10</xdr:col>
      <xdr:colOff>165100</xdr:colOff>
      <xdr:row>58</xdr:row>
      <xdr:rowOff>37465</xdr:rowOff>
    </xdr:to>
    <xdr:sp macro="" textlink="">
      <xdr:nvSpPr>
        <xdr:cNvPr id="194" name="楕円 193">
          <a:extLst>
            <a:ext uri="{FF2B5EF4-FFF2-40B4-BE49-F238E27FC236}">
              <a16:creationId xmlns:a16="http://schemas.microsoft.com/office/drawing/2014/main" id="{516B5516-62B9-4CF1-AE9D-A4B3EC9F847E}"/>
            </a:ext>
          </a:extLst>
        </xdr:cNvPr>
        <xdr:cNvSpPr/>
      </xdr:nvSpPr>
      <xdr:spPr>
        <a:xfrm>
          <a:off x="1774190" y="98780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158115</xdr:rowOff>
    </xdr:from>
    <xdr:to>
      <xdr:col>15</xdr:col>
      <xdr:colOff>50800</xdr:colOff>
      <xdr:row>58</xdr:row>
      <xdr:rowOff>17145</xdr:rowOff>
    </xdr:to>
    <xdr:cxnSp macro="">
      <xdr:nvCxnSpPr>
        <xdr:cNvPr id="195" name="直線コネクタ 194">
          <a:extLst>
            <a:ext uri="{FF2B5EF4-FFF2-40B4-BE49-F238E27FC236}">
              <a16:creationId xmlns:a16="http://schemas.microsoft.com/office/drawing/2014/main" id="{A2AE01B5-E008-482D-B4B1-BB9AC08B1930}"/>
            </a:ext>
          </a:extLst>
        </xdr:cNvPr>
        <xdr:cNvCxnSpPr/>
      </xdr:nvCxnSpPr>
      <xdr:spPr>
        <a:xfrm>
          <a:off x="1828800" y="993267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162560</xdr:rowOff>
    </xdr:from>
    <xdr:to>
      <xdr:col>6</xdr:col>
      <xdr:colOff>38100</xdr:colOff>
      <xdr:row>58</xdr:row>
      <xdr:rowOff>92710</xdr:rowOff>
    </xdr:to>
    <xdr:sp macro="" textlink="">
      <xdr:nvSpPr>
        <xdr:cNvPr id="196" name="楕円 195">
          <a:extLst>
            <a:ext uri="{FF2B5EF4-FFF2-40B4-BE49-F238E27FC236}">
              <a16:creationId xmlns:a16="http://schemas.microsoft.com/office/drawing/2014/main" id="{81E0F955-51BC-40D2-8D74-04A5EA2160D7}"/>
            </a:ext>
          </a:extLst>
        </xdr:cNvPr>
        <xdr:cNvSpPr/>
      </xdr:nvSpPr>
      <xdr:spPr>
        <a:xfrm>
          <a:off x="988060" y="99371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158115</xdr:rowOff>
    </xdr:from>
    <xdr:to>
      <xdr:col>10</xdr:col>
      <xdr:colOff>114300</xdr:colOff>
      <xdr:row>58</xdr:row>
      <xdr:rowOff>41910</xdr:rowOff>
    </xdr:to>
    <xdr:cxnSp macro="">
      <xdr:nvCxnSpPr>
        <xdr:cNvPr id="197" name="直線コネクタ 196">
          <a:extLst>
            <a:ext uri="{FF2B5EF4-FFF2-40B4-BE49-F238E27FC236}">
              <a16:creationId xmlns:a16="http://schemas.microsoft.com/office/drawing/2014/main" id="{832A10A9-8C1C-4E41-818B-6F7E18A646A0}"/>
            </a:ext>
          </a:extLst>
        </xdr:cNvPr>
        <xdr:cNvCxnSpPr/>
      </xdr:nvCxnSpPr>
      <xdr:spPr>
        <a:xfrm flipV="1">
          <a:off x="1031240" y="9932670"/>
          <a:ext cx="7975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59072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5F2BEB33-60E8-41AC-B074-4115182F2191}"/>
            </a:ext>
          </a:extLst>
        </xdr:cNvPr>
        <xdr:cNvSpPr txBox="1"/>
      </xdr:nvSpPr>
      <xdr:spPr>
        <a:xfrm>
          <a:off x="3239144" y="1034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47642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46A4ADC-F2B4-4373-8E0F-BFE9B6DF1CCF}"/>
            </a:ext>
          </a:extLst>
        </xdr:cNvPr>
        <xdr:cNvSpPr txBox="1"/>
      </xdr:nvSpPr>
      <xdr:spPr>
        <a:xfrm>
          <a:off x="24390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20972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9F733748-7C1A-4342-B0B7-C05E47FEA687}"/>
            </a:ext>
          </a:extLst>
        </xdr:cNvPr>
        <xdr:cNvSpPr txBox="1"/>
      </xdr:nvSpPr>
      <xdr:spPr>
        <a:xfrm>
          <a:off x="164148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163847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ED272DF3-3711-4A79-9DBD-B7DF238FCD18}"/>
            </a:ext>
          </a:extLst>
        </xdr:cNvPr>
        <xdr:cNvSpPr txBox="1"/>
      </xdr:nvSpPr>
      <xdr:spPr>
        <a:xfrm>
          <a:off x="85535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109237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310B6040-CCD9-4364-BB72-E0A5FC6DE48C}"/>
            </a:ext>
          </a:extLst>
        </xdr:cNvPr>
        <xdr:cNvSpPr txBox="1"/>
      </xdr:nvSpPr>
      <xdr:spPr>
        <a:xfrm>
          <a:off x="32391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84472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F105940A-6F20-463D-B446-FA7D523A6F50}"/>
            </a:ext>
          </a:extLst>
        </xdr:cNvPr>
        <xdr:cNvSpPr txBox="1"/>
      </xdr:nvSpPr>
      <xdr:spPr>
        <a:xfrm>
          <a:off x="2439044" y="968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53992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A09692D5-BAE9-4871-8A9E-98497050162A}"/>
            </a:ext>
          </a:extLst>
        </xdr:cNvPr>
        <xdr:cNvSpPr txBox="1"/>
      </xdr:nvSpPr>
      <xdr:spPr>
        <a:xfrm>
          <a:off x="164148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109237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BF8970C0-72AE-4F3A-8F9A-6431FBA4A5EF}"/>
            </a:ext>
          </a:extLst>
        </xdr:cNvPr>
        <xdr:cNvSpPr txBox="1"/>
      </xdr:nvSpPr>
      <xdr:spPr>
        <a:xfrm>
          <a:off x="85535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FA978B32-90C0-412D-B83E-8723371C0A62}"/>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11A6E5CF-97DF-4C8A-90CC-BEA2879E6294}"/>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9F3579BA-979D-4397-B45A-B353B063C71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ECD0D3C-2789-4AA7-A392-1B1751BC171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C05A0BC-C51F-493C-A248-6026F6580DB7}"/>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CB648D1B-4092-478D-BC73-3B041EACF1E9}"/>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5B6E002-7D17-48F8-81EC-DF0F4D17D51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93C9F1F-4849-438E-9AA4-DCB4DDB92B8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250920A5-5F93-4073-9047-A5717735DA1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D11CD414-3A49-4ECA-96B1-DFB233B6263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CB6172F0-DE42-46C4-AFE1-301DCF42A6AF}"/>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8C8D36E3-DA8E-41FA-9FF0-51C3296C7A63}"/>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C2D6E724-9381-4563-B2A6-55AE3CCE6A26}"/>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DE21551B-FEB7-4FCD-8090-BD3BA2226D32}"/>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39C97F5C-8DA9-4EC5-AB0F-CC1B24D6F4CA}"/>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999952A4-9CAB-4BC8-99AA-DE482695F090}"/>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68A1DC77-2E8A-4A03-9BEE-FCB3F3A5658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68596A7C-7D10-4A0C-AF93-4D3E7BEE1BC5}"/>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9E955E4C-12AA-4A98-9FE3-D8026EDA875C}"/>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E439EF2B-58F8-4A0B-BA94-9E99A1519718}"/>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39A26146-F1CF-4519-94AF-B3A948AB4F27}"/>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0D6FB1A4-52EB-46E8-B1FE-AF7B712F9C4C}"/>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F609B64C-A2FB-4CCB-AA28-22EB837716AE}"/>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143774</xdr:rowOff>
    </xdr:from>
    <xdr:to>
      <xdr:col>54</xdr:col>
      <xdr:colOff>189865</xdr:colOff>
      <xdr:row>64</xdr:row>
      <xdr:rowOff>71503</xdr:rowOff>
    </xdr:to>
    <xdr:cxnSp macro="">
      <xdr:nvCxnSpPr>
        <xdr:cNvPr id="229" name="直線コネクタ 228">
          <a:extLst>
            <a:ext uri="{FF2B5EF4-FFF2-40B4-BE49-F238E27FC236}">
              <a16:creationId xmlns:a16="http://schemas.microsoft.com/office/drawing/2014/main" id="{83416E8D-6B29-4809-99D3-1BF1170D78EE}"/>
            </a:ext>
          </a:extLst>
        </xdr:cNvPr>
        <xdr:cNvCxnSpPr/>
      </xdr:nvCxnSpPr>
      <xdr:spPr>
        <a:xfrm flipV="1">
          <a:off x="9429115" y="9571619"/>
          <a:ext cx="0" cy="1470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75330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41D49C1-61D6-4EAE-82A8-50399B3410A8}"/>
            </a:ext>
          </a:extLst>
        </xdr:cNvPr>
        <xdr:cNvSpPr txBox="1"/>
      </xdr:nvSpPr>
      <xdr:spPr>
        <a:xfrm>
          <a:off x="9467850" y="1104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71503</xdr:rowOff>
    </xdr:from>
    <xdr:to>
      <xdr:col>55</xdr:col>
      <xdr:colOff>88900</xdr:colOff>
      <xdr:row>64</xdr:row>
      <xdr:rowOff>71503</xdr:rowOff>
    </xdr:to>
    <xdr:cxnSp macro="">
      <xdr:nvCxnSpPr>
        <xdr:cNvPr id="231" name="直線コネクタ 230">
          <a:extLst>
            <a:ext uri="{FF2B5EF4-FFF2-40B4-BE49-F238E27FC236}">
              <a16:creationId xmlns:a16="http://schemas.microsoft.com/office/drawing/2014/main" id="{C6E69C32-8AF0-4FEE-94B4-3246FC6D78D3}"/>
            </a:ext>
          </a:extLst>
        </xdr:cNvPr>
        <xdr:cNvCxnSpPr/>
      </xdr:nvCxnSpPr>
      <xdr:spPr>
        <a:xfrm>
          <a:off x="9356090" y="1104239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90451</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47C6A984-4849-47B8-9643-860D89D0D603}"/>
            </a:ext>
          </a:extLst>
        </xdr:cNvPr>
        <xdr:cNvSpPr txBox="1"/>
      </xdr:nvSpPr>
      <xdr:spPr>
        <a:xfrm>
          <a:off x="9467850" y="9352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143774</xdr:rowOff>
    </xdr:from>
    <xdr:to>
      <xdr:col>55</xdr:col>
      <xdr:colOff>88900</xdr:colOff>
      <xdr:row>55</xdr:row>
      <xdr:rowOff>143774</xdr:rowOff>
    </xdr:to>
    <xdr:cxnSp macro="">
      <xdr:nvCxnSpPr>
        <xdr:cNvPr id="233" name="直線コネクタ 232">
          <a:extLst>
            <a:ext uri="{FF2B5EF4-FFF2-40B4-BE49-F238E27FC236}">
              <a16:creationId xmlns:a16="http://schemas.microsoft.com/office/drawing/2014/main" id="{A812BB4B-7567-4852-BFF6-83E7406B977F}"/>
            </a:ext>
          </a:extLst>
        </xdr:cNvPr>
        <xdr:cNvCxnSpPr/>
      </xdr:nvCxnSpPr>
      <xdr:spPr>
        <a:xfrm>
          <a:off x="9356090" y="9571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146744</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7555C799-E7CA-4F7A-9E1F-8C7DF040BBED}"/>
            </a:ext>
          </a:extLst>
        </xdr:cNvPr>
        <xdr:cNvSpPr txBox="1"/>
      </xdr:nvSpPr>
      <xdr:spPr>
        <a:xfrm>
          <a:off x="9467850" y="10603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168317</xdr:rowOff>
    </xdr:from>
    <xdr:to>
      <xdr:col>55</xdr:col>
      <xdr:colOff>50800</xdr:colOff>
      <xdr:row>62</xdr:row>
      <xdr:rowOff>98467</xdr:rowOff>
    </xdr:to>
    <xdr:sp macro="" textlink="">
      <xdr:nvSpPr>
        <xdr:cNvPr id="235" name="フローチャート: 判断 234">
          <a:extLst>
            <a:ext uri="{FF2B5EF4-FFF2-40B4-BE49-F238E27FC236}">
              <a16:creationId xmlns:a16="http://schemas.microsoft.com/office/drawing/2014/main" id="{BE6B59C8-2F6B-470E-9F8F-523CD94F0831}"/>
            </a:ext>
          </a:extLst>
        </xdr:cNvPr>
        <xdr:cNvSpPr/>
      </xdr:nvSpPr>
      <xdr:spPr>
        <a:xfrm>
          <a:off x="9394190" y="10630577"/>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169429</xdr:rowOff>
    </xdr:from>
    <xdr:to>
      <xdr:col>50</xdr:col>
      <xdr:colOff>165100</xdr:colOff>
      <xdr:row>62</xdr:row>
      <xdr:rowOff>99579</xdr:rowOff>
    </xdr:to>
    <xdr:sp macro="" textlink="">
      <xdr:nvSpPr>
        <xdr:cNvPr id="236" name="フローチャート: 判断 235">
          <a:extLst>
            <a:ext uri="{FF2B5EF4-FFF2-40B4-BE49-F238E27FC236}">
              <a16:creationId xmlns:a16="http://schemas.microsoft.com/office/drawing/2014/main" id="{01199569-4440-49BD-8A8D-CDB2CDE0C6E5}"/>
            </a:ext>
          </a:extLst>
        </xdr:cNvPr>
        <xdr:cNvSpPr/>
      </xdr:nvSpPr>
      <xdr:spPr>
        <a:xfrm>
          <a:off x="8632190" y="10631689"/>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4830</xdr:rowOff>
    </xdr:from>
    <xdr:to>
      <xdr:col>46</xdr:col>
      <xdr:colOff>38100</xdr:colOff>
      <xdr:row>62</xdr:row>
      <xdr:rowOff>106430</xdr:rowOff>
    </xdr:to>
    <xdr:sp macro="" textlink="">
      <xdr:nvSpPr>
        <xdr:cNvPr id="237" name="フローチャート: 判断 236">
          <a:extLst>
            <a:ext uri="{FF2B5EF4-FFF2-40B4-BE49-F238E27FC236}">
              <a16:creationId xmlns:a16="http://schemas.microsoft.com/office/drawing/2014/main" id="{95B44CD2-DA61-4FF4-B8AB-B44190484DE4}"/>
            </a:ext>
          </a:extLst>
        </xdr:cNvPr>
        <xdr:cNvSpPr/>
      </xdr:nvSpPr>
      <xdr:spPr>
        <a:xfrm>
          <a:off x="7846060" y="106366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168603</xdr:rowOff>
    </xdr:from>
    <xdr:to>
      <xdr:col>41</xdr:col>
      <xdr:colOff>101600</xdr:colOff>
      <xdr:row>62</xdr:row>
      <xdr:rowOff>98753</xdr:rowOff>
    </xdr:to>
    <xdr:sp macro="" textlink="">
      <xdr:nvSpPr>
        <xdr:cNvPr id="238" name="フローチャート: 判断 237">
          <a:extLst>
            <a:ext uri="{FF2B5EF4-FFF2-40B4-BE49-F238E27FC236}">
              <a16:creationId xmlns:a16="http://schemas.microsoft.com/office/drawing/2014/main" id="{406E1E58-E780-4636-99BE-BB65F34958C5}"/>
            </a:ext>
          </a:extLst>
        </xdr:cNvPr>
        <xdr:cNvSpPr/>
      </xdr:nvSpPr>
      <xdr:spPr>
        <a:xfrm>
          <a:off x="7029450" y="1063086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63001</xdr:rowOff>
    </xdr:from>
    <xdr:to>
      <xdr:col>36</xdr:col>
      <xdr:colOff>165100</xdr:colOff>
      <xdr:row>62</xdr:row>
      <xdr:rowOff>164601</xdr:rowOff>
    </xdr:to>
    <xdr:sp macro="" textlink="">
      <xdr:nvSpPr>
        <xdr:cNvPr id="239" name="フローチャート: 判断 238">
          <a:extLst>
            <a:ext uri="{FF2B5EF4-FFF2-40B4-BE49-F238E27FC236}">
              <a16:creationId xmlns:a16="http://schemas.microsoft.com/office/drawing/2014/main" id="{5B09D85D-55BD-4504-97C8-E41169BF1D16}"/>
            </a:ext>
          </a:extLst>
        </xdr:cNvPr>
        <xdr:cNvSpPr/>
      </xdr:nvSpPr>
      <xdr:spPr>
        <a:xfrm>
          <a:off x="6231890" y="10689091"/>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DE7813C-36A6-494F-92A9-9907CC1E2AE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0101AED-378A-4F23-AEEF-FFC25A20718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1450BA9-BA80-4091-B37C-A033910532A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E44DB07-8B98-4AB3-8C6A-94E6B6577535}"/>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ED250-FD47-4231-BC47-0E91613A42A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158297</xdr:rowOff>
    </xdr:from>
    <xdr:to>
      <xdr:col>55</xdr:col>
      <xdr:colOff>50800</xdr:colOff>
      <xdr:row>58</xdr:row>
      <xdr:rowOff>88447</xdr:rowOff>
    </xdr:to>
    <xdr:sp macro="" textlink="">
      <xdr:nvSpPr>
        <xdr:cNvPr id="245" name="楕円 244">
          <a:extLst>
            <a:ext uri="{FF2B5EF4-FFF2-40B4-BE49-F238E27FC236}">
              <a16:creationId xmlns:a16="http://schemas.microsoft.com/office/drawing/2014/main" id="{E4AFD8C8-93D4-4176-B891-F656A0119ACB}"/>
            </a:ext>
          </a:extLst>
        </xdr:cNvPr>
        <xdr:cNvSpPr/>
      </xdr:nvSpPr>
      <xdr:spPr>
        <a:xfrm>
          <a:off x="9394190" y="9932852"/>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9724</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7D5D9A30-EDFA-4B8B-923F-36597FC59052}"/>
            </a:ext>
          </a:extLst>
        </xdr:cNvPr>
        <xdr:cNvSpPr txBox="1"/>
      </xdr:nvSpPr>
      <xdr:spPr>
        <a:xfrm>
          <a:off x="9467850" y="9784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5862</xdr:rowOff>
    </xdr:from>
    <xdr:to>
      <xdr:col>50</xdr:col>
      <xdr:colOff>165100</xdr:colOff>
      <xdr:row>58</xdr:row>
      <xdr:rowOff>107462</xdr:rowOff>
    </xdr:to>
    <xdr:sp macro="" textlink="">
      <xdr:nvSpPr>
        <xdr:cNvPr id="247" name="楕円 246">
          <a:extLst>
            <a:ext uri="{FF2B5EF4-FFF2-40B4-BE49-F238E27FC236}">
              <a16:creationId xmlns:a16="http://schemas.microsoft.com/office/drawing/2014/main" id="{D61365D6-F30D-4C3F-8230-4DF29930A763}"/>
            </a:ext>
          </a:extLst>
        </xdr:cNvPr>
        <xdr:cNvSpPr/>
      </xdr:nvSpPr>
      <xdr:spPr>
        <a:xfrm>
          <a:off x="8632190" y="995186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37647</xdr:rowOff>
    </xdr:from>
    <xdr:to>
      <xdr:col>55</xdr:col>
      <xdr:colOff>0</xdr:colOff>
      <xdr:row>58</xdr:row>
      <xdr:rowOff>56662</xdr:rowOff>
    </xdr:to>
    <xdr:cxnSp macro="">
      <xdr:nvCxnSpPr>
        <xdr:cNvPr id="248" name="直線コネクタ 247">
          <a:extLst>
            <a:ext uri="{FF2B5EF4-FFF2-40B4-BE49-F238E27FC236}">
              <a16:creationId xmlns:a16="http://schemas.microsoft.com/office/drawing/2014/main" id="{334E03C6-1240-47F0-94ED-3E3E756DBF00}"/>
            </a:ext>
          </a:extLst>
        </xdr:cNvPr>
        <xdr:cNvCxnSpPr/>
      </xdr:nvCxnSpPr>
      <xdr:spPr>
        <a:xfrm flipV="1">
          <a:off x="8686800" y="9981747"/>
          <a:ext cx="742950" cy="22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21186</xdr:rowOff>
    </xdr:from>
    <xdr:to>
      <xdr:col>46</xdr:col>
      <xdr:colOff>38100</xdr:colOff>
      <xdr:row>58</xdr:row>
      <xdr:rowOff>122786</xdr:rowOff>
    </xdr:to>
    <xdr:sp macro="" textlink="">
      <xdr:nvSpPr>
        <xdr:cNvPr id="249" name="楕円 248">
          <a:extLst>
            <a:ext uri="{FF2B5EF4-FFF2-40B4-BE49-F238E27FC236}">
              <a16:creationId xmlns:a16="http://schemas.microsoft.com/office/drawing/2014/main" id="{88A9BCA8-1498-4376-9142-BA6AD689FF13}"/>
            </a:ext>
          </a:extLst>
        </xdr:cNvPr>
        <xdr:cNvSpPr/>
      </xdr:nvSpPr>
      <xdr:spPr>
        <a:xfrm>
          <a:off x="7846060" y="996147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56662</xdr:rowOff>
    </xdr:from>
    <xdr:to>
      <xdr:col>50</xdr:col>
      <xdr:colOff>114300</xdr:colOff>
      <xdr:row>58</xdr:row>
      <xdr:rowOff>71986</xdr:rowOff>
    </xdr:to>
    <xdr:cxnSp macro="">
      <xdr:nvCxnSpPr>
        <xdr:cNvPr id="250" name="直線コネクタ 249">
          <a:extLst>
            <a:ext uri="{FF2B5EF4-FFF2-40B4-BE49-F238E27FC236}">
              <a16:creationId xmlns:a16="http://schemas.microsoft.com/office/drawing/2014/main" id="{F4A68036-A47B-436F-B7BA-F7723C7C61B6}"/>
            </a:ext>
          </a:extLst>
        </xdr:cNvPr>
        <xdr:cNvCxnSpPr/>
      </xdr:nvCxnSpPr>
      <xdr:spPr>
        <a:xfrm flipV="1">
          <a:off x="7889240" y="10004572"/>
          <a:ext cx="797560" cy="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30403</xdr:rowOff>
    </xdr:from>
    <xdr:to>
      <xdr:col>41</xdr:col>
      <xdr:colOff>101600</xdr:colOff>
      <xdr:row>58</xdr:row>
      <xdr:rowOff>132003</xdr:rowOff>
    </xdr:to>
    <xdr:sp macro="" textlink="">
      <xdr:nvSpPr>
        <xdr:cNvPr id="251" name="楕円 250">
          <a:extLst>
            <a:ext uri="{FF2B5EF4-FFF2-40B4-BE49-F238E27FC236}">
              <a16:creationId xmlns:a16="http://schemas.microsoft.com/office/drawing/2014/main" id="{00230897-B31E-4160-9C3F-D16CFEAF4BA3}"/>
            </a:ext>
          </a:extLst>
        </xdr:cNvPr>
        <xdr:cNvSpPr/>
      </xdr:nvSpPr>
      <xdr:spPr>
        <a:xfrm>
          <a:off x="7029450" y="997259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71986</xdr:rowOff>
    </xdr:from>
    <xdr:to>
      <xdr:col>45</xdr:col>
      <xdr:colOff>177800</xdr:colOff>
      <xdr:row>58</xdr:row>
      <xdr:rowOff>81203</xdr:rowOff>
    </xdr:to>
    <xdr:cxnSp macro="">
      <xdr:nvCxnSpPr>
        <xdr:cNvPr id="252" name="直線コネクタ 251">
          <a:extLst>
            <a:ext uri="{FF2B5EF4-FFF2-40B4-BE49-F238E27FC236}">
              <a16:creationId xmlns:a16="http://schemas.microsoft.com/office/drawing/2014/main" id="{9507C075-D964-4A28-92B9-068D43F1C22B}"/>
            </a:ext>
          </a:extLst>
        </xdr:cNvPr>
        <xdr:cNvCxnSpPr/>
      </xdr:nvCxnSpPr>
      <xdr:spPr>
        <a:xfrm flipV="1">
          <a:off x="7084060" y="10014181"/>
          <a:ext cx="805180" cy="1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38705</xdr:rowOff>
    </xdr:from>
    <xdr:to>
      <xdr:col>36</xdr:col>
      <xdr:colOff>165100</xdr:colOff>
      <xdr:row>58</xdr:row>
      <xdr:rowOff>140305</xdr:rowOff>
    </xdr:to>
    <xdr:sp macro="" textlink="">
      <xdr:nvSpPr>
        <xdr:cNvPr id="253" name="楕円 252">
          <a:extLst>
            <a:ext uri="{FF2B5EF4-FFF2-40B4-BE49-F238E27FC236}">
              <a16:creationId xmlns:a16="http://schemas.microsoft.com/office/drawing/2014/main" id="{589DDD1C-3B86-4998-B211-8DA6BC1E6457}"/>
            </a:ext>
          </a:extLst>
        </xdr:cNvPr>
        <xdr:cNvSpPr/>
      </xdr:nvSpPr>
      <xdr:spPr>
        <a:xfrm>
          <a:off x="6231890" y="99828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81203</xdr:rowOff>
    </xdr:from>
    <xdr:to>
      <xdr:col>41</xdr:col>
      <xdr:colOff>50800</xdr:colOff>
      <xdr:row>58</xdr:row>
      <xdr:rowOff>89505</xdr:rowOff>
    </xdr:to>
    <xdr:cxnSp macro="">
      <xdr:nvCxnSpPr>
        <xdr:cNvPr id="254" name="直線コネクタ 253">
          <a:extLst>
            <a:ext uri="{FF2B5EF4-FFF2-40B4-BE49-F238E27FC236}">
              <a16:creationId xmlns:a16="http://schemas.microsoft.com/office/drawing/2014/main" id="{BB5568B6-9410-4FCE-BC60-E4E6B01831B0}"/>
            </a:ext>
          </a:extLst>
        </xdr:cNvPr>
        <xdr:cNvCxnSpPr/>
      </xdr:nvCxnSpPr>
      <xdr:spPr>
        <a:xfrm flipV="1">
          <a:off x="6286500" y="10027208"/>
          <a:ext cx="797560" cy="10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90706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50968CF7-3EE9-4E66-99B1-998543EA037D}"/>
            </a:ext>
          </a:extLst>
        </xdr:cNvPr>
        <xdr:cNvSpPr txBox="1"/>
      </xdr:nvSpPr>
      <xdr:spPr>
        <a:xfrm>
          <a:off x="8422151" y="1072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97557</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9084CB44-7403-4B6F-98FD-1364BC5C5BF9}"/>
            </a:ext>
          </a:extLst>
        </xdr:cNvPr>
        <xdr:cNvSpPr txBox="1"/>
      </xdr:nvSpPr>
      <xdr:spPr>
        <a:xfrm>
          <a:off x="7641101" y="1072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89880</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B8BEBF87-F959-488F-A9BE-14C3DBDCB9B2}"/>
            </a:ext>
          </a:extLst>
        </xdr:cNvPr>
        <xdr:cNvSpPr txBox="1"/>
      </xdr:nvSpPr>
      <xdr:spPr>
        <a:xfrm>
          <a:off x="6854971" y="10723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155728</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E927F261-D6E5-4500-8EE1-02B1B64A3A1D}"/>
            </a:ext>
          </a:extLst>
        </xdr:cNvPr>
        <xdr:cNvSpPr txBox="1"/>
      </xdr:nvSpPr>
      <xdr:spPr>
        <a:xfrm>
          <a:off x="6038361" y="1078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56</xdr:row>
      <xdr:rowOff>123989</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D37B0F0F-239F-4694-A9B1-04D45CB12A85}"/>
            </a:ext>
          </a:extLst>
        </xdr:cNvPr>
        <xdr:cNvSpPr txBox="1"/>
      </xdr:nvSpPr>
      <xdr:spPr>
        <a:xfrm>
          <a:off x="8401265" y="9727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56</xdr:row>
      <xdr:rowOff>139313</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7D49DC93-E55A-4C5F-BCAB-E2BAD96C2CDC}"/>
            </a:ext>
          </a:extLst>
        </xdr:cNvPr>
        <xdr:cNvSpPr txBox="1"/>
      </xdr:nvSpPr>
      <xdr:spPr>
        <a:xfrm>
          <a:off x="7610690" y="9736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56</xdr:row>
      <xdr:rowOff>148530</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CAC242D7-A0FC-4ABD-AC7F-B4C97E89D648}"/>
            </a:ext>
          </a:extLst>
        </xdr:cNvPr>
        <xdr:cNvSpPr txBox="1"/>
      </xdr:nvSpPr>
      <xdr:spPr>
        <a:xfrm>
          <a:off x="6822655" y="9747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156832</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B272EC3B-8A57-4EEB-A113-95D1A7731452}"/>
            </a:ext>
          </a:extLst>
        </xdr:cNvPr>
        <xdr:cNvSpPr txBox="1"/>
      </xdr:nvSpPr>
      <xdr:spPr>
        <a:xfrm>
          <a:off x="6007950" y="9759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52777775-8B9E-49E9-9660-B272BD49A5DA}"/>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04C2A5E5-2355-4042-8C10-164D599378C2}"/>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DB98115F-8B1A-41CB-A37D-99D6478857C7}"/>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8EC59C69-8FCF-4973-AB6B-2DA895BF8723}"/>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012C59CD-8E78-49F1-88D0-FBBB234CC23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DDF3F888-949C-4F31-A68E-16E19FC6937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E9CD91CD-EE42-4233-BEB9-9A749C86D34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1BA559FD-B240-4429-9479-90A5FC439C8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F9552F85-228A-478D-9016-6543C7FB5113}"/>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F96164DD-3697-4D28-9EB9-587A7CFCFA54}"/>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F6ED46E1-3DA7-4984-A038-568317668E0D}"/>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765248BB-F280-46A1-B21D-AF3E3256F7D3}"/>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5" name="テキスト ボックス 274">
          <a:extLst>
            <a:ext uri="{FF2B5EF4-FFF2-40B4-BE49-F238E27FC236}">
              <a16:creationId xmlns:a16="http://schemas.microsoft.com/office/drawing/2014/main" id="{E50AFC7A-CBC7-49B5-9F93-8BFC810B9007}"/>
            </a:ext>
          </a:extLst>
        </xdr:cNvPr>
        <xdr:cNvSpPr txBox="1"/>
      </xdr:nvSpPr>
      <xdr:spPr>
        <a:xfrm>
          <a:off x="343701" y="1476739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16B868FB-E54D-4EAD-9521-17D98E8BCF43}"/>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61B122B-4BF2-4EA7-998E-EB662A276E1F}"/>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884C9DCC-7DCB-49E4-8154-FECA79B9C83F}"/>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F30796DC-9944-4948-A5A8-DDE7739ACB4D}"/>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E3131319-42D9-4960-9803-36B35D6A78B4}"/>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4D4B203D-B087-4A0F-82C7-EFB157164905}"/>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560206A0-0A7B-46CF-AA6F-F5B51918DE42}"/>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36AFB21F-3AF9-4F22-9F62-C1E0102D1238}"/>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4B5447C9-9AE5-4B6A-B016-5375DF6EC481}"/>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5" name="テキスト ボックス 284">
          <a:extLst>
            <a:ext uri="{FF2B5EF4-FFF2-40B4-BE49-F238E27FC236}">
              <a16:creationId xmlns:a16="http://schemas.microsoft.com/office/drawing/2014/main" id="{0202B6FD-8B8E-4253-B270-496E7DDC36B2}"/>
            </a:ext>
          </a:extLst>
        </xdr:cNvPr>
        <xdr:cNvSpPr txBox="1"/>
      </xdr:nvSpPr>
      <xdr:spPr>
        <a:xfrm>
          <a:off x="343701" y="131364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5E0A1BD-CB0A-48F8-8D5C-9659F9AFC497}"/>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a:extLst>
            <a:ext uri="{FF2B5EF4-FFF2-40B4-BE49-F238E27FC236}">
              <a16:creationId xmlns:a16="http://schemas.microsoft.com/office/drawing/2014/main" id="{3A03C7C8-A642-42C8-983C-26081849DAB1}"/>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932A3920-716F-40B3-BE80-1837EEEDDE0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121376</xdr:rowOff>
    </xdr:from>
    <xdr:to>
      <xdr:col>24</xdr:col>
      <xdr:colOff>62865</xdr:colOff>
      <xdr:row>85</xdr:row>
      <xdr:rowOff>150768</xdr:rowOff>
    </xdr:to>
    <xdr:cxnSp macro="">
      <xdr:nvCxnSpPr>
        <xdr:cNvPr id="289" name="直線コネクタ 288">
          <a:extLst>
            <a:ext uri="{FF2B5EF4-FFF2-40B4-BE49-F238E27FC236}">
              <a16:creationId xmlns:a16="http://schemas.microsoft.com/office/drawing/2014/main" id="{4BF501BD-B3E7-4B8C-A136-AE5FE9DDB5FB}"/>
            </a:ext>
          </a:extLst>
        </xdr:cNvPr>
        <xdr:cNvCxnSpPr/>
      </xdr:nvCxnSpPr>
      <xdr:spPr>
        <a:xfrm flipV="1">
          <a:off x="4173855" y="13324931"/>
          <a:ext cx="0" cy="1399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154595</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6386ECEC-1201-4CE8-89F3-9F586962F0E2}"/>
            </a:ext>
          </a:extLst>
        </xdr:cNvPr>
        <xdr:cNvSpPr txBox="1"/>
      </xdr:nvSpPr>
      <xdr:spPr>
        <a:xfrm>
          <a:off x="4212590" y="14727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150768</xdr:rowOff>
    </xdr:from>
    <xdr:to>
      <xdr:col>24</xdr:col>
      <xdr:colOff>152400</xdr:colOff>
      <xdr:row>85</xdr:row>
      <xdr:rowOff>150768</xdr:rowOff>
    </xdr:to>
    <xdr:cxnSp macro="">
      <xdr:nvCxnSpPr>
        <xdr:cNvPr id="291" name="直線コネクタ 290">
          <a:extLst>
            <a:ext uri="{FF2B5EF4-FFF2-40B4-BE49-F238E27FC236}">
              <a16:creationId xmlns:a16="http://schemas.microsoft.com/office/drawing/2014/main" id="{7203634F-53BE-4365-9098-DCA9D94713E6}"/>
            </a:ext>
          </a:extLst>
        </xdr:cNvPr>
        <xdr:cNvCxnSpPr/>
      </xdr:nvCxnSpPr>
      <xdr:spPr>
        <a:xfrm>
          <a:off x="4112260" y="147240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68053</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438E27AC-E2EC-42EC-BAF1-D7BCAEAAD659}"/>
            </a:ext>
          </a:extLst>
        </xdr:cNvPr>
        <xdr:cNvSpPr txBox="1"/>
      </xdr:nvSpPr>
      <xdr:spPr>
        <a:xfrm>
          <a:off x="4212590" y="13096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121376</xdr:rowOff>
    </xdr:from>
    <xdr:to>
      <xdr:col>24</xdr:col>
      <xdr:colOff>152400</xdr:colOff>
      <xdr:row>77</xdr:row>
      <xdr:rowOff>121376</xdr:rowOff>
    </xdr:to>
    <xdr:cxnSp macro="">
      <xdr:nvCxnSpPr>
        <xdr:cNvPr id="293" name="直線コネクタ 292">
          <a:extLst>
            <a:ext uri="{FF2B5EF4-FFF2-40B4-BE49-F238E27FC236}">
              <a16:creationId xmlns:a16="http://schemas.microsoft.com/office/drawing/2014/main" id="{613AA782-1863-467E-80E5-A41A08925DCC}"/>
            </a:ext>
          </a:extLst>
        </xdr:cNvPr>
        <xdr:cNvCxnSpPr/>
      </xdr:nvCxnSpPr>
      <xdr:spPr>
        <a:xfrm>
          <a:off x="4112260" y="133249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44104</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F4385FDA-3C2A-43BE-9536-0530D44B9EA5}"/>
            </a:ext>
          </a:extLst>
        </xdr:cNvPr>
        <xdr:cNvSpPr txBox="1"/>
      </xdr:nvSpPr>
      <xdr:spPr>
        <a:xfrm>
          <a:off x="4212590" y="141049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65677</xdr:rowOff>
    </xdr:from>
    <xdr:to>
      <xdr:col>24</xdr:col>
      <xdr:colOff>114300</xdr:colOff>
      <xdr:row>82</xdr:row>
      <xdr:rowOff>167277</xdr:rowOff>
    </xdr:to>
    <xdr:sp macro="" textlink="">
      <xdr:nvSpPr>
        <xdr:cNvPr id="295" name="フローチャート: 判断 294">
          <a:extLst>
            <a:ext uri="{FF2B5EF4-FFF2-40B4-BE49-F238E27FC236}">
              <a16:creationId xmlns:a16="http://schemas.microsoft.com/office/drawing/2014/main" id="{30449C93-C731-4082-825B-759F35A906CA}"/>
            </a:ext>
          </a:extLst>
        </xdr:cNvPr>
        <xdr:cNvSpPr/>
      </xdr:nvSpPr>
      <xdr:spPr>
        <a:xfrm>
          <a:off x="4131310" y="1412267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39551</xdr:rowOff>
    </xdr:from>
    <xdr:to>
      <xdr:col>20</xdr:col>
      <xdr:colOff>38100</xdr:colOff>
      <xdr:row>82</xdr:row>
      <xdr:rowOff>141151</xdr:rowOff>
    </xdr:to>
    <xdr:sp macro="" textlink="">
      <xdr:nvSpPr>
        <xdr:cNvPr id="296" name="フローチャート: 判断 295">
          <a:extLst>
            <a:ext uri="{FF2B5EF4-FFF2-40B4-BE49-F238E27FC236}">
              <a16:creationId xmlns:a16="http://schemas.microsoft.com/office/drawing/2014/main" id="{7DB128B1-27E8-439B-9FC5-885DCDE59905}"/>
            </a:ext>
          </a:extLst>
        </xdr:cNvPr>
        <xdr:cNvSpPr/>
      </xdr:nvSpPr>
      <xdr:spPr>
        <a:xfrm>
          <a:off x="3388360" y="1409845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6894</xdr:rowOff>
    </xdr:from>
    <xdr:to>
      <xdr:col>15</xdr:col>
      <xdr:colOff>101600</xdr:colOff>
      <xdr:row>82</xdr:row>
      <xdr:rowOff>108494</xdr:rowOff>
    </xdr:to>
    <xdr:sp macro="" textlink="">
      <xdr:nvSpPr>
        <xdr:cNvPr id="297" name="フローチャート: 判断 296">
          <a:extLst>
            <a:ext uri="{FF2B5EF4-FFF2-40B4-BE49-F238E27FC236}">
              <a16:creationId xmlns:a16="http://schemas.microsoft.com/office/drawing/2014/main" id="{23E1C83D-083A-4259-A0EF-4CB33E26440F}"/>
            </a:ext>
          </a:extLst>
        </xdr:cNvPr>
        <xdr:cNvSpPr/>
      </xdr:nvSpPr>
      <xdr:spPr>
        <a:xfrm>
          <a:off x="2571750" y="1406769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142421</xdr:rowOff>
    </xdr:from>
    <xdr:to>
      <xdr:col>10</xdr:col>
      <xdr:colOff>165100</xdr:colOff>
      <xdr:row>82</xdr:row>
      <xdr:rowOff>72571</xdr:rowOff>
    </xdr:to>
    <xdr:sp macro="" textlink="">
      <xdr:nvSpPr>
        <xdr:cNvPr id="298" name="フローチャート: 判断 297">
          <a:extLst>
            <a:ext uri="{FF2B5EF4-FFF2-40B4-BE49-F238E27FC236}">
              <a16:creationId xmlns:a16="http://schemas.microsoft.com/office/drawing/2014/main" id="{F52424E9-B0C8-4F15-848A-2AD1B237B4EE}"/>
            </a:ext>
          </a:extLst>
        </xdr:cNvPr>
        <xdr:cNvSpPr/>
      </xdr:nvSpPr>
      <xdr:spPr>
        <a:xfrm>
          <a:off x="1774190" y="140279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47716</xdr:rowOff>
    </xdr:from>
    <xdr:to>
      <xdr:col>6</xdr:col>
      <xdr:colOff>38100</xdr:colOff>
      <xdr:row>81</xdr:row>
      <xdr:rowOff>149316</xdr:rowOff>
    </xdr:to>
    <xdr:sp macro="" textlink="">
      <xdr:nvSpPr>
        <xdr:cNvPr id="299" name="フローチャート: 判断 298">
          <a:extLst>
            <a:ext uri="{FF2B5EF4-FFF2-40B4-BE49-F238E27FC236}">
              <a16:creationId xmlns:a16="http://schemas.microsoft.com/office/drawing/2014/main" id="{5CDED34F-A4AD-4E0B-96B7-0E441969DD38}"/>
            </a:ext>
          </a:extLst>
        </xdr:cNvPr>
        <xdr:cNvSpPr/>
      </xdr:nvSpPr>
      <xdr:spPr>
        <a:xfrm>
          <a:off x="988060" y="1393707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A4B8169-F94D-4963-AFB6-E0B3201D5154}"/>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6C8C938-948C-462D-B815-CDAB8F659EF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0EEA6D3-48A6-4E43-974F-55A779D530CB}"/>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2FC78C0-8D5A-4AA2-823D-898B79D1450C}"/>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5464D23D-13BD-4B98-9B05-EA559875DFDA}"/>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68943</xdr:rowOff>
    </xdr:from>
    <xdr:to>
      <xdr:col>24</xdr:col>
      <xdr:colOff>114300</xdr:colOff>
      <xdr:row>78</xdr:row>
      <xdr:rowOff>170543</xdr:rowOff>
    </xdr:to>
    <xdr:sp macro="" textlink="">
      <xdr:nvSpPr>
        <xdr:cNvPr id="305" name="楕円 304">
          <a:extLst>
            <a:ext uri="{FF2B5EF4-FFF2-40B4-BE49-F238E27FC236}">
              <a16:creationId xmlns:a16="http://schemas.microsoft.com/office/drawing/2014/main" id="{BA5312A1-9373-4A82-9437-1C29FF5E0661}"/>
            </a:ext>
          </a:extLst>
        </xdr:cNvPr>
        <xdr:cNvSpPr/>
      </xdr:nvSpPr>
      <xdr:spPr>
        <a:xfrm>
          <a:off x="4131310" y="1344013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91820</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9D9AD611-6E06-4F8F-970C-F7BED42A4B0C}"/>
            </a:ext>
          </a:extLst>
        </xdr:cNvPr>
        <xdr:cNvSpPr txBox="1"/>
      </xdr:nvSpPr>
      <xdr:spPr>
        <a:xfrm>
          <a:off x="4212590" y="13297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363</xdr:rowOff>
    </xdr:from>
    <xdr:to>
      <xdr:col>20</xdr:col>
      <xdr:colOff>38100</xdr:colOff>
      <xdr:row>78</xdr:row>
      <xdr:rowOff>101963</xdr:rowOff>
    </xdr:to>
    <xdr:sp macro="" textlink="">
      <xdr:nvSpPr>
        <xdr:cNvPr id="307" name="楕円 306">
          <a:extLst>
            <a:ext uri="{FF2B5EF4-FFF2-40B4-BE49-F238E27FC236}">
              <a16:creationId xmlns:a16="http://schemas.microsoft.com/office/drawing/2014/main" id="{BC3B0DB5-38A5-4E30-9D07-FB2461D13859}"/>
            </a:ext>
          </a:extLst>
        </xdr:cNvPr>
        <xdr:cNvSpPr/>
      </xdr:nvSpPr>
      <xdr:spPr>
        <a:xfrm>
          <a:off x="3388360" y="133734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51163</xdr:rowOff>
    </xdr:from>
    <xdr:to>
      <xdr:col>24</xdr:col>
      <xdr:colOff>63500</xdr:colOff>
      <xdr:row>78</xdr:row>
      <xdr:rowOff>119743</xdr:rowOff>
    </xdr:to>
    <xdr:cxnSp macro="">
      <xdr:nvCxnSpPr>
        <xdr:cNvPr id="308" name="直線コネクタ 307">
          <a:extLst>
            <a:ext uri="{FF2B5EF4-FFF2-40B4-BE49-F238E27FC236}">
              <a16:creationId xmlns:a16="http://schemas.microsoft.com/office/drawing/2014/main" id="{FC27465B-3531-4B25-8B91-44AE87A38AB2}"/>
            </a:ext>
          </a:extLst>
        </xdr:cNvPr>
        <xdr:cNvCxnSpPr/>
      </xdr:nvCxnSpPr>
      <xdr:spPr>
        <a:xfrm>
          <a:off x="3431540" y="13428073"/>
          <a:ext cx="74295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106499</xdr:rowOff>
    </xdr:from>
    <xdr:to>
      <xdr:col>15</xdr:col>
      <xdr:colOff>101600</xdr:colOff>
      <xdr:row>78</xdr:row>
      <xdr:rowOff>36649</xdr:rowOff>
    </xdr:to>
    <xdr:sp macro="" textlink="">
      <xdr:nvSpPr>
        <xdr:cNvPr id="309" name="楕円 308">
          <a:extLst>
            <a:ext uri="{FF2B5EF4-FFF2-40B4-BE49-F238E27FC236}">
              <a16:creationId xmlns:a16="http://schemas.microsoft.com/office/drawing/2014/main" id="{E1CBD68A-018E-4924-A5BD-5B2184A3D091}"/>
            </a:ext>
          </a:extLst>
        </xdr:cNvPr>
        <xdr:cNvSpPr/>
      </xdr:nvSpPr>
      <xdr:spPr>
        <a:xfrm>
          <a:off x="2571750" y="1330624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157299</xdr:rowOff>
    </xdr:from>
    <xdr:to>
      <xdr:col>19</xdr:col>
      <xdr:colOff>177800</xdr:colOff>
      <xdr:row>78</xdr:row>
      <xdr:rowOff>51163</xdr:rowOff>
    </xdr:to>
    <xdr:cxnSp macro="">
      <xdr:nvCxnSpPr>
        <xdr:cNvPr id="310" name="直線コネクタ 309">
          <a:extLst>
            <a:ext uri="{FF2B5EF4-FFF2-40B4-BE49-F238E27FC236}">
              <a16:creationId xmlns:a16="http://schemas.microsoft.com/office/drawing/2014/main" id="{FF89098B-8D0D-4741-8CC6-EC7778F58E57}"/>
            </a:ext>
          </a:extLst>
        </xdr:cNvPr>
        <xdr:cNvCxnSpPr/>
      </xdr:nvCxnSpPr>
      <xdr:spPr>
        <a:xfrm>
          <a:off x="2626360" y="13360854"/>
          <a:ext cx="805180" cy="6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47716</xdr:rowOff>
    </xdr:from>
    <xdr:to>
      <xdr:col>10</xdr:col>
      <xdr:colOff>165100</xdr:colOff>
      <xdr:row>77</xdr:row>
      <xdr:rowOff>149316</xdr:rowOff>
    </xdr:to>
    <xdr:sp macro="" textlink="">
      <xdr:nvSpPr>
        <xdr:cNvPr id="311" name="楕円 310">
          <a:extLst>
            <a:ext uri="{FF2B5EF4-FFF2-40B4-BE49-F238E27FC236}">
              <a16:creationId xmlns:a16="http://schemas.microsoft.com/office/drawing/2014/main" id="{A4207F91-4DD8-42CB-A4B8-18A52DB1381E}"/>
            </a:ext>
          </a:extLst>
        </xdr:cNvPr>
        <xdr:cNvSpPr/>
      </xdr:nvSpPr>
      <xdr:spPr>
        <a:xfrm>
          <a:off x="1774190" y="1325127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98516</xdr:rowOff>
    </xdr:from>
    <xdr:to>
      <xdr:col>15</xdr:col>
      <xdr:colOff>50800</xdr:colOff>
      <xdr:row>77</xdr:row>
      <xdr:rowOff>157299</xdr:rowOff>
    </xdr:to>
    <xdr:cxnSp macro="">
      <xdr:nvCxnSpPr>
        <xdr:cNvPr id="312" name="直線コネクタ 311">
          <a:extLst>
            <a:ext uri="{FF2B5EF4-FFF2-40B4-BE49-F238E27FC236}">
              <a16:creationId xmlns:a16="http://schemas.microsoft.com/office/drawing/2014/main" id="{EC4E85A7-5FA8-462A-ACBA-1BD4BF7071BA}"/>
            </a:ext>
          </a:extLst>
        </xdr:cNvPr>
        <xdr:cNvCxnSpPr/>
      </xdr:nvCxnSpPr>
      <xdr:spPr>
        <a:xfrm>
          <a:off x="1828800" y="13296356"/>
          <a:ext cx="797560" cy="6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76</xdr:row>
      <xdr:rowOff>166914</xdr:rowOff>
    </xdr:from>
    <xdr:to>
      <xdr:col>6</xdr:col>
      <xdr:colOff>38100</xdr:colOff>
      <xdr:row>77</xdr:row>
      <xdr:rowOff>97064</xdr:rowOff>
    </xdr:to>
    <xdr:sp macro="" textlink="">
      <xdr:nvSpPr>
        <xdr:cNvPr id="313" name="楕円 312">
          <a:extLst>
            <a:ext uri="{FF2B5EF4-FFF2-40B4-BE49-F238E27FC236}">
              <a16:creationId xmlns:a16="http://schemas.microsoft.com/office/drawing/2014/main" id="{D53213D8-AE9B-4C9E-A633-9F744162D1CD}"/>
            </a:ext>
          </a:extLst>
        </xdr:cNvPr>
        <xdr:cNvSpPr/>
      </xdr:nvSpPr>
      <xdr:spPr>
        <a:xfrm>
          <a:off x="988060" y="1320092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46264</xdr:rowOff>
    </xdr:from>
    <xdr:to>
      <xdr:col>10</xdr:col>
      <xdr:colOff>114300</xdr:colOff>
      <xdr:row>77</xdr:row>
      <xdr:rowOff>98516</xdr:rowOff>
    </xdr:to>
    <xdr:cxnSp macro="">
      <xdr:nvCxnSpPr>
        <xdr:cNvPr id="314" name="直線コネクタ 313">
          <a:extLst>
            <a:ext uri="{FF2B5EF4-FFF2-40B4-BE49-F238E27FC236}">
              <a16:creationId xmlns:a16="http://schemas.microsoft.com/office/drawing/2014/main" id="{691F1045-DDCB-491E-A9E3-A69887F87202}"/>
            </a:ext>
          </a:extLst>
        </xdr:cNvPr>
        <xdr:cNvCxnSpPr/>
      </xdr:nvCxnSpPr>
      <xdr:spPr>
        <a:xfrm>
          <a:off x="1031240" y="13249819"/>
          <a:ext cx="797560" cy="4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132278</xdr:rowOff>
    </xdr:from>
    <xdr:ext cx="405111" cy="259045"/>
    <xdr:sp macro="" textlink="">
      <xdr:nvSpPr>
        <xdr:cNvPr id="315" name="n_1aveValue【公営住宅】&#10;有形固定資産減価償却率">
          <a:extLst>
            <a:ext uri="{FF2B5EF4-FFF2-40B4-BE49-F238E27FC236}">
              <a16:creationId xmlns:a16="http://schemas.microsoft.com/office/drawing/2014/main" id="{D44A6CB6-0BC8-443E-8813-0F29D719BAAD}"/>
            </a:ext>
          </a:extLst>
        </xdr:cNvPr>
        <xdr:cNvSpPr txBox="1"/>
      </xdr:nvSpPr>
      <xdr:spPr>
        <a:xfrm>
          <a:off x="3239144" y="14194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99621</xdr:rowOff>
    </xdr:from>
    <xdr:ext cx="405111" cy="259045"/>
    <xdr:sp macro="" textlink="">
      <xdr:nvSpPr>
        <xdr:cNvPr id="316" name="n_2aveValue【公営住宅】&#10;有形固定資産減価償却率">
          <a:extLst>
            <a:ext uri="{FF2B5EF4-FFF2-40B4-BE49-F238E27FC236}">
              <a16:creationId xmlns:a16="http://schemas.microsoft.com/office/drawing/2014/main" id="{B244FF26-A3A4-4795-85D3-8B3393FC62EB}"/>
            </a:ext>
          </a:extLst>
        </xdr:cNvPr>
        <xdr:cNvSpPr txBox="1"/>
      </xdr:nvSpPr>
      <xdr:spPr>
        <a:xfrm>
          <a:off x="2439044" y="1415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63698</xdr:rowOff>
    </xdr:from>
    <xdr:ext cx="405111" cy="259045"/>
    <xdr:sp macro="" textlink="">
      <xdr:nvSpPr>
        <xdr:cNvPr id="317" name="n_3aveValue【公営住宅】&#10;有形固定資産減価償却率">
          <a:extLst>
            <a:ext uri="{FF2B5EF4-FFF2-40B4-BE49-F238E27FC236}">
              <a16:creationId xmlns:a16="http://schemas.microsoft.com/office/drawing/2014/main" id="{919532DB-87AE-4883-B0D5-D4A894D0C74F}"/>
            </a:ext>
          </a:extLst>
        </xdr:cNvPr>
        <xdr:cNvSpPr txBox="1"/>
      </xdr:nvSpPr>
      <xdr:spPr>
        <a:xfrm>
          <a:off x="1641484" y="1411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140443</xdr:rowOff>
    </xdr:from>
    <xdr:ext cx="405111" cy="259045"/>
    <xdr:sp macro="" textlink="">
      <xdr:nvSpPr>
        <xdr:cNvPr id="318" name="n_4aveValue【公営住宅】&#10;有形固定資産減価償却率">
          <a:extLst>
            <a:ext uri="{FF2B5EF4-FFF2-40B4-BE49-F238E27FC236}">
              <a16:creationId xmlns:a16="http://schemas.microsoft.com/office/drawing/2014/main" id="{C91A8DB6-42CA-4D08-805F-6EF8D8F0A436}"/>
            </a:ext>
          </a:extLst>
        </xdr:cNvPr>
        <xdr:cNvSpPr txBox="1"/>
      </xdr:nvSpPr>
      <xdr:spPr>
        <a:xfrm>
          <a:off x="855354" y="1402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118490</xdr:rowOff>
    </xdr:from>
    <xdr:ext cx="405111" cy="259045"/>
    <xdr:sp macro="" textlink="">
      <xdr:nvSpPr>
        <xdr:cNvPr id="319" name="n_1mainValue【公営住宅】&#10;有形固定資産減価償却率">
          <a:extLst>
            <a:ext uri="{FF2B5EF4-FFF2-40B4-BE49-F238E27FC236}">
              <a16:creationId xmlns:a16="http://schemas.microsoft.com/office/drawing/2014/main" id="{49C56706-E357-4E39-BCAD-7EA32503D341}"/>
            </a:ext>
          </a:extLst>
        </xdr:cNvPr>
        <xdr:cNvSpPr txBox="1"/>
      </xdr:nvSpPr>
      <xdr:spPr>
        <a:xfrm>
          <a:off x="3239144" y="13150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53176</xdr:rowOff>
    </xdr:from>
    <xdr:ext cx="405111" cy="259045"/>
    <xdr:sp macro="" textlink="">
      <xdr:nvSpPr>
        <xdr:cNvPr id="320" name="n_2mainValue【公営住宅】&#10;有形固定資産減価償却率">
          <a:extLst>
            <a:ext uri="{FF2B5EF4-FFF2-40B4-BE49-F238E27FC236}">
              <a16:creationId xmlns:a16="http://schemas.microsoft.com/office/drawing/2014/main" id="{3A979CF7-91CC-4FC2-9C91-109A0CEC2B7D}"/>
            </a:ext>
          </a:extLst>
        </xdr:cNvPr>
        <xdr:cNvSpPr txBox="1"/>
      </xdr:nvSpPr>
      <xdr:spPr>
        <a:xfrm>
          <a:off x="2439044" y="13087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75</xdr:row>
      <xdr:rowOff>165843</xdr:rowOff>
    </xdr:from>
    <xdr:ext cx="405111" cy="259045"/>
    <xdr:sp macro="" textlink="">
      <xdr:nvSpPr>
        <xdr:cNvPr id="321" name="n_3mainValue【公営住宅】&#10;有形固定資産減価償却率">
          <a:extLst>
            <a:ext uri="{FF2B5EF4-FFF2-40B4-BE49-F238E27FC236}">
              <a16:creationId xmlns:a16="http://schemas.microsoft.com/office/drawing/2014/main" id="{7EF851E1-3478-415D-955B-EECFCA27FAC0}"/>
            </a:ext>
          </a:extLst>
        </xdr:cNvPr>
        <xdr:cNvSpPr txBox="1"/>
      </xdr:nvSpPr>
      <xdr:spPr>
        <a:xfrm>
          <a:off x="1641484" y="1302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75</xdr:row>
      <xdr:rowOff>113591</xdr:rowOff>
    </xdr:from>
    <xdr:ext cx="405111" cy="259045"/>
    <xdr:sp macro="" textlink="">
      <xdr:nvSpPr>
        <xdr:cNvPr id="322" name="n_4mainValue【公営住宅】&#10;有形固定資産減価償却率">
          <a:extLst>
            <a:ext uri="{FF2B5EF4-FFF2-40B4-BE49-F238E27FC236}">
              <a16:creationId xmlns:a16="http://schemas.microsoft.com/office/drawing/2014/main" id="{9334036E-EF8B-4D5D-A8FF-2E49F045DA34}"/>
            </a:ext>
          </a:extLst>
        </xdr:cNvPr>
        <xdr:cNvSpPr txBox="1"/>
      </xdr:nvSpPr>
      <xdr:spPr>
        <a:xfrm>
          <a:off x="855354" y="1297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E15A53A1-D15A-4A76-8D9B-18429BB5D3EA}"/>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B3FD6425-14FC-4CA8-BC29-E49B3A5C664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A58180D7-C3BB-4C50-9513-5C7DB443C809}"/>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44D2E1F-21DF-47BA-A464-7D1E3683E08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96906500-D650-4A67-9504-901EE323AE78}"/>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D11FD84B-BB05-4BA0-B964-C03D7D27269A}"/>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D3B143AE-7E04-4202-B251-4728BE1FE1C4}"/>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D5F135EC-E067-41B1-94E7-78C941E3A1AF}"/>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E760FE19-9E7B-4496-A8D9-2F2644A285E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A5044E57-0FC5-4DA5-9DB2-49B05261EBF5}"/>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E0930685-9C12-4237-9AE5-4A7092DF3712}"/>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979F894B-04BC-4538-B144-799916D5FBCC}"/>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924E140A-8F79-4EF6-88E2-5E08430F2BC6}"/>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768B2013-E933-4383-8CB1-58C72DEDDE90}"/>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711CDCAF-FA90-4A40-89D4-2A07F8C23EE8}"/>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769EE03D-E5F5-4D97-9E06-73446236F9EC}"/>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85654460-8ECB-4DEA-A7D5-776B8EAB5FA4}"/>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7DF4650F-AFC1-43C5-8E62-426F1A31C3FB}"/>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5E765FF2-1286-4FCB-AC94-83CE34CB8751}"/>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E41FB85D-C8FF-4844-9136-73FE48F016B2}"/>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E78B0A80-72AB-4AFA-A582-CDD57AD5BC1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123597</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60EE0408-3C77-4AE9-8667-894CEC4C69B6}"/>
            </a:ext>
          </a:extLst>
        </xdr:cNvPr>
        <xdr:cNvCxnSpPr/>
      </xdr:nvCxnSpPr>
      <xdr:spPr>
        <a:xfrm flipV="1">
          <a:off x="9429115" y="13327152"/>
          <a:ext cx="0" cy="1449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公営住宅】&#10;一人当たり面積最小値テキスト">
          <a:extLst>
            <a:ext uri="{FF2B5EF4-FFF2-40B4-BE49-F238E27FC236}">
              <a16:creationId xmlns:a16="http://schemas.microsoft.com/office/drawing/2014/main" id="{FA0CE3DD-FEFF-4F85-99D4-107E1A936550}"/>
            </a:ext>
          </a:extLst>
        </xdr:cNvPr>
        <xdr:cNvSpPr txBox="1"/>
      </xdr:nvSpPr>
      <xdr:spPr>
        <a:xfrm>
          <a:off x="946785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45B8263C-B9AF-497A-9CAB-13AF1BEA68B1}"/>
            </a:ext>
          </a:extLst>
        </xdr:cNvPr>
        <xdr:cNvCxnSpPr/>
      </xdr:nvCxnSpPr>
      <xdr:spPr>
        <a:xfrm>
          <a:off x="9356090" y="147763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70274</xdr:rowOff>
    </xdr:from>
    <xdr:ext cx="469744" cy="259045"/>
    <xdr:sp macro="" textlink="">
      <xdr:nvSpPr>
        <xdr:cNvPr id="347" name="【公営住宅】&#10;一人当たり面積最大値テキスト">
          <a:extLst>
            <a:ext uri="{FF2B5EF4-FFF2-40B4-BE49-F238E27FC236}">
              <a16:creationId xmlns:a16="http://schemas.microsoft.com/office/drawing/2014/main" id="{A846BEB8-EE39-4D45-956B-96EF36B453FF}"/>
            </a:ext>
          </a:extLst>
        </xdr:cNvPr>
        <xdr:cNvSpPr txBox="1"/>
      </xdr:nvSpPr>
      <xdr:spPr>
        <a:xfrm>
          <a:off x="9467850" y="1309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123597</xdr:rowOff>
    </xdr:from>
    <xdr:to>
      <xdr:col>55</xdr:col>
      <xdr:colOff>88900</xdr:colOff>
      <xdr:row>77</xdr:row>
      <xdr:rowOff>123597</xdr:rowOff>
    </xdr:to>
    <xdr:cxnSp macro="">
      <xdr:nvCxnSpPr>
        <xdr:cNvPr id="348" name="直線コネクタ 347">
          <a:extLst>
            <a:ext uri="{FF2B5EF4-FFF2-40B4-BE49-F238E27FC236}">
              <a16:creationId xmlns:a16="http://schemas.microsoft.com/office/drawing/2014/main" id="{DC6BAF94-EF9D-4539-B0CC-DFD96CC25B90}"/>
            </a:ext>
          </a:extLst>
        </xdr:cNvPr>
        <xdr:cNvCxnSpPr/>
      </xdr:nvCxnSpPr>
      <xdr:spPr>
        <a:xfrm>
          <a:off x="9356090" y="1332715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85158</xdr:rowOff>
    </xdr:from>
    <xdr:ext cx="469744" cy="259045"/>
    <xdr:sp macro="" textlink="">
      <xdr:nvSpPr>
        <xdr:cNvPr id="349" name="【公営住宅】&#10;一人当たり面積平均値テキスト">
          <a:extLst>
            <a:ext uri="{FF2B5EF4-FFF2-40B4-BE49-F238E27FC236}">
              <a16:creationId xmlns:a16="http://schemas.microsoft.com/office/drawing/2014/main" id="{1C20156C-BFE5-41ED-9A62-7B5F721837E4}"/>
            </a:ext>
          </a:extLst>
        </xdr:cNvPr>
        <xdr:cNvSpPr txBox="1"/>
      </xdr:nvSpPr>
      <xdr:spPr>
        <a:xfrm>
          <a:off x="9467850" y="13974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62281</xdr:rowOff>
    </xdr:from>
    <xdr:to>
      <xdr:col>55</xdr:col>
      <xdr:colOff>50800</xdr:colOff>
      <xdr:row>82</xdr:row>
      <xdr:rowOff>163881</xdr:rowOff>
    </xdr:to>
    <xdr:sp macro="" textlink="">
      <xdr:nvSpPr>
        <xdr:cNvPr id="350" name="フローチャート: 判断 349">
          <a:extLst>
            <a:ext uri="{FF2B5EF4-FFF2-40B4-BE49-F238E27FC236}">
              <a16:creationId xmlns:a16="http://schemas.microsoft.com/office/drawing/2014/main" id="{4C15104E-B1A7-4D35-8FAD-9EE42C6A1701}"/>
            </a:ext>
          </a:extLst>
        </xdr:cNvPr>
        <xdr:cNvSpPr/>
      </xdr:nvSpPr>
      <xdr:spPr>
        <a:xfrm>
          <a:off x="9394190" y="14117371"/>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54966</xdr:rowOff>
    </xdr:from>
    <xdr:to>
      <xdr:col>50</xdr:col>
      <xdr:colOff>165100</xdr:colOff>
      <xdr:row>82</xdr:row>
      <xdr:rowOff>156566</xdr:rowOff>
    </xdr:to>
    <xdr:sp macro="" textlink="">
      <xdr:nvSpPr>
        <xdr:cNvPr id="351" name="フローチャート: 判断 350">
          <a:extLst>
            <a:ext uri="{FF2B5EF4-FFF2-40B4-BE49-F238E27FC236}">
              <a16:creationId xmlns:a16="http://schemas.microsoft.com/office/drawing/2014/main" id="{32963E96-47C3-435D-96E1-FB67C2EEB653}"/>
            </a:ext>
          </a:extLst>
        </xdr:cNvPr>
        <xdr:cNvSpPr/>
      </xdr:nvSpPr>
      <xdr:spPr>
        <a:xfrm>
          <a:off x="8632190" y="1411767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51308</xdr:rowOff>
    </xdr:from>
    <xdr:to>
      <xdr:col>46</xdr:col>
      <xdr:colOff>38100</xdr:colOff>
      <xdr:row>82</xdr:row>
      <xdr:rowOff>152908</xdr:rowOff>
    </xdr:to>
    <xdr:sp macro="" textlink="">
      <xdr:nvSpPr>
        <xdr:cNvPr id="352" name="フローチャート: 判断 351">
          <a:extLst>
            <a:ext uri="{FF2B5EF4-FFF2-40B4-BE49-F238E27FC236}">
              <a16:creationId xmlns:a16="http://schemas.microsoft.com/office/drawing/2014/main" id="{2621DFBE-E89A-4694-B643-7F7C9A230CEC}"/>
            </a:ext>
          </a:extLst>
        </xdr:cNvPr>
        <xdr:cNvSpPr/>
      </xdr:nvSpPr>
      <xdr:spPr>
        <a:xfrm>
          <a:off x="7846060" y="14114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38506</xdr:rowOff>
    </xdr:from>
    <xdr:to>
      <xdr:col>41</xdr:col>
      <xdr:colOff>101600</xdr:colOff>
      <xdr:row>82</xdr:row>
      <xdr:rowOff>140106</xdr:rowOff>
    </xdr:to>
    <xdr:sp macro="" textlink="">
      <xdr:nvSpPr>
        <xdr:cNvPr id="353" name="フローチャート: 判断 352">
          <a:extLst>
            <a:ext uri="{FF2B5EF4-FFF2-40B4-BE49-F238E27FC236}">
              <a16:creationId xmlns:a16="http://schemas.microsoft.com/office/drawing/2014/main" id="{B44ADEEB-526F-446C-981F-DC7AB5E0C3C8}"/>
            </a:ext>
          </a:extLst>
        </xdr:cNvPr>
        <xdr:cNvSpPr/>
      </xdr:nvSpPr>
      <xdr:spPr>
        <a:xfrm>
          <a:off x="7029450" y="1409740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156921</xdr:rowOff>
    </xdr:from>
    <xdr:to>
      <xdr:col>36</xdr:col>
      <xdr:colOff>165100</xdr:colOff>
      <xdr:row>84</xdr:row>
      <xdr:rowOff>87071</xdr:rowOff>
    </xdr:to>
    <xdr:sp macro="" textlink="">
      <xdr:nvSpPr>
        <xdr:cNvPr id="354" name="フローチャート: 判断 353">
          <a:extLst>
            <a:ext uri="{FF2B5EF4-FFF2-40B4-BE49-F238E27FC236}">
              <a16:creationId xmlns:a16="http://schemas.microsoft.com/office/drawing/2014/main" id="{2E2AF896-8FFC-4877-8B35-62FB38F58672}"/>
            </a:ext>
          </a:extLst>
        </xdr:cNvPr>
        <xdr:cNvSpPr/>
      </xdr:nvSpPr>
      <xdr:spPr>
        <a:xfrm>
          <a:off x="6231890" y="1438917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3C96BAA-F46B-4155-B6B4-3FBFD7319571}"/>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90BBFF3-CF06-4AB3-B7DB-D7075D95D81D}"/>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73551AB-906D-4EEE-8703-733A02528C98}"/>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824705A-FF07-418F-A774-58B70EC92AC1}"/>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7EF38EB-30A8-450D-82BF-9F6B53FD3483}"/>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168351</xdr:rowOff>
    </xdr:from>
    <xdr:to>
      <xdr:col>55</xdr:col>
      <xdr:colOff>50800</xdr:colOff>
      <xdr:row>83</xdr:row>
      <xdr:rowOff>98501</xdr:rowOff>
    </xdr:to>
    <xdr:sp macro="" textlink="">
      <xdr:nvSpPr>
        <xdr:cNvPr id="360" name="楕円 359">
          <a:extLst>
            <a:ext uri="{FF2B5EF4-FFF2-40B4-BE49-F238E27FC236}">
              <a16:creationId xmlns:a16="http://schemas.microsoft.com/office/drawing/2014/main" id="{586A6C7A-8646-411F-B5E2-5A593EEC428E}"/>
            </a:ext>
          </a:extLst>
        </xdr:cNvPr>
        <xdr:cNvSpPr/>
      </xdr:nvSpPr>
      <xdr:spPr>
        <a:xfrm>
          <a:off x="9394190" y="14231061"/>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146778</xdr:rowOff>
    </xdr:from>
    <xdr:ext cx="469744" cy="259045"/>
    <xdr:sp macro="" textlink="">
      <xdr:nvSpPr>
        <xdr:cNvPr id="361" name="【公営住宅】&#10;一人当たり面積該当値テキスト">
          <a:extLst>
            <a:ext uri="{FF2B5EF4-FFF2-40B4-BE49-F238E27FC236}">
              <a16:creationId xmlns:a16="http://schemas.microsoft.com/office/drawing/2014/main" id="{F03B8EE0-72E3-4A3E-AA2B-B9D9D11DEFB5}"/>
            </a:ext>
          </a:extLst>
        </xdr:cNvPr>
        <xdr:cNvSpPr txBox="1"/>
      </xdr:nvSpPr>
      <xdr:spPr>
        <a:xfrm>
          <a:off x="9467850" y="14203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558</xdr:rowOff>
    </xdr:from>
    <xdr:to>
      <xdr:col>50</xdr:col>
      <xdr:colOff>165100</xdr:colOff>
      <xdr:row>83</xdr:row>
      <xdr:rowOff>102158</xdr:rowOff>
    </xdr:to>
    <xdr:sp macro="" textlink="">
      <xdr:nvSpPr>
        <xdr:cNvPr id="362" name="楕円 361">
          <a:extLst>
            <a:ext uri="{FF2B5EF4-FFF2-40B4-BE49-F238E27FC236}">
              <a16:creationId xmlns:a16="http://schemas.microsoft.com/office/drawing/2014/main" id="{0DCD7C15-5CA1-4A42-9501-901C0422F057}"/>
            </a:ext>
          </a:extLst>
        </xdr:cNvPr>
        <xdr:cNvSpPr/>
      </xdr:nvSpPr>
      <xdr:spPr>
        <a:xfrm>
          <a:off x="8632190" y="1423090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47701</xdr:rowOff>
    </xdr:from>
    <xdr:to>
      <xdr:col>55</xdr:col>
      <xdr:colOff>0</xdr:colOff>
      <xdr:row>83</xdr:row>
      <xdr:rowOff>51358</xdr:rowOff>
    </xdr:to>
    <xdr:cxnSp macro="">
      <xdr:nvCxnSpPr>
        <xdr:cNvPr id="363" name="直線コネクタ 362">
          <a:extLst>
            <a:ext uri="{FF2B5EF4-FFF2-40B4-BE49-F238E27FC236}">
              <a16:creationId xmlns:a16="http://schemas.microsoft.com/office/drawing/2014/main" id="{CDA8F9F1-8695-4E94-ADC7-F4692F8F8C02}"/>
            </a:ext>
          </a:extLst>
        </xdr:cNvPr>
        <xdr:cNvCxnSpPr/>
      </xdr:nvCxnSpPr>
      <xdr:spPr>
        <a:xfrm flipV="1">
          <a:off x="8686800" y="14279956"/>
          <a:ext cx="74295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3302</xdr:rowOff>
    </xdr:from>
    <xdr:to>
      <xdr:col>46</xdr:col>
      <xdr:colOff>38100</xdr:colOff>
      <xdr:row>83</xdr:row>
      <xdr:rowOff>104902</xdr:rowOff>
    </xdr:to>
    <xdr:sp macro="" textlink="">
      <xdr:nvSpPr>
        <xdr:cNvPr id="364" name="楕円 363">
          <a:extLst>
            <a:ext uri="{FF2B5EF4-FFF2-40B4-BE49-F238E27FC236}">
              <a16:creationId xmlns:a16="http://schemas.microsoft.com/office/drawing/2014/main" id="{763BC07A-0EDE-471A-B8DA-694BB5D0D245}"/>
            </a:ext>
          </a:extLst>
        </xdr:cNvPr>
        <xdr:cNvSpPr/>
      </xdr:nvSpPr>
      <xdr:spPr>
        <a:xfrm>
          <a:off x="7846060" y="142336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51358</xdr:rowOff>
    </xdr:from>
    <xdr:to>
      <xdr:col>50</xdr:col>
      <xdr:colOff>114300</xdr:colOff>
      <xdr:row>83</xdr:row>
      <xdr:rowOff>54102</xdr:rowOff>
    </xdr:to>
    <xdr:cxnSp macro="">
      <xdr:nvCxnSpPr>
        <xdr:cNvPr id="365" name="直線コネクタ 364">
          <a:extLst>
            <a:ext uri="{FF2B5EF4-FFF2-40B4-BE49-F238E27FC236}">
              <a16:creationId xmlns:a16="http://schemas.microsoft.com/office/drawing/2014/main" id="{C6AE1311-18E5-4FEC-AFB2-E3ED83C6EECB}"/>
            </a:ext>
          </a:extLst>
        </xdr:cNvPr>
        <xdr:cNvCxnSpPr/>
      </xdr:nvCxnSpPr>
      <xdr:spPr>
        <a:xfrm flipV="1">
          <a:off x="7889240" y="14285518"/>
          <a:ext cx="79756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6045</xdr:rowOff>
    </xdr:from>
    <xdr:to>
      <xdr:col>41</xdr:col>
      <xdr:colOff>101600</xdr:colOff>
      <xdr:row>83</xdr:row>
      <xdr:rowOff>107645</xdr:rowOff>
    </xdr:to>
    <xdr:sp macro="" textlink="">
      <xdr:nvSpPr>
        <xdr:cNvPr id="366" name="楕円 365">
          <a:extLst>
            <a:ext uri="{FF2B5EF4-FFF2-40B4-BE49-F238E27FC236}">
              <a16:creationId xmlns:a16="http://schemas.microsoft.com/office/drawing/2014/main" id="{87A6699C-9A62-4FF1-8B2C-35FF880D1366}"/>
            </a:ext>
          </a:extLst>
        </xdr:cNvPr>
        <xdr:cNvSpPr/>
      </xdr:nvSpPr>
      <xdr:spPr>
        <a:xfrm>
          <a:off x="7029450" y="142383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54102</xdr:rowOff>
    </xdr:from>
    <xdr:to>
      <xdr:col>45</xdr:col>
      <xdr:colOff>177800</xdr:colOff>
      <xdr:row>83</xdr:row>
      <xdr:rowOff>56845</xdr:rowOff>
    </xdr:to>
    <xdr:cxnSp macro="">
      <xdr:nvCxnSpPr>
        <xdr:cNvPr id="367" name="直線コネクタ 366">
          <a:extLst>
            <a:ext uri="{FF2B5EF4-FFF2-40B4-BE49-F238E27FC236}">
              <a16:creationId xmlns:a16="http://schemas.microsoft.com/office/drawing/2014/main" id="{BED389E3-E9AC-469A-A5D3-88D16920DCEE}"/>
            </a:ext>
          </a:extLst>
        </xdr:cNvPr>
        <xdr:cNvCxnSpPr/>
      </xdr:nvCxnSpPr>
      <xdr:spPr>
        <a:xfrm flipV="1">
          <a:off x="7084060" y="14288262"/>
          <a:ext cx="80518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10618</xdr:rowOff>
    </xdr:from>
    <xdr:to>
      <xdr:col>36</xdr:col>
      <xdr:colOff>165100</xdr:colOff>
      <xdr:row>83</xdr:row>
      <xdr:rowOff>112218</xdr:rowOff>
    </xdr:to>
    <xdr:sp macro="" textlink="">
      <xdr:nvSpPr>
        <xdr:cNvPr id="368" name="楕円 367">
          <a:extLst>
            <a:ext uri="{FF2B5EF4-FFF2-40B4-BE49-F238E27FC236}">
              <a16:creationId xmlns:a16="http://schemas.microsoft.com/office/drawing/2014/main" id="{74ADBE4D-C25E-4F47-844B-B99B3078F2FE}"/>
            </a:ext>
          </a:extLst>
        </xdr:cNvPr>
        <xdr:cNvSpPr/>
      </xdr:nvSpPr>
      <xdr:spPr>
        <a:xfrm>
          <a:off x="6231890" y="1424287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56845</xdr:rowOff>
    </xdr:from>
    <xdr:to>
      <xdr:col>41</xdr:col>
      <xdr:colOff>50800</xdr:colOff>
      <xdr:row>83</xdr:row>
      <xdr:rowOff>61418</xdr:rowOff>
    </xdr:to>
    <xdr:cxnSp macro="">
      <xdr:nvCxnSpPr>
        <xdr:cNvPr id="369" name="直線コネクタ 368">
          <a:extLst>
            <a:ext uri="{FF2B5EF4-FFF2-40B4-BE49-F238E27FC236}">
              <a16:creationId xmlns:a16="http://schemas.microsoft.com/office/drawing/2014/main" id="{1E5D240B-53E7-4A8C-A953-06CD8C33B712}"/>
            </a:ext>
          </a:extLst>
        </xdr:cNvPr>
        <xdr:cNvCxnSpPr/>
      </xdr:nvCxnSpPr>
      <xdr:spPr>
        <a:xfrm flipV="1">
          <a:off x="6286500" y="1429100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1643</xdr:rowOff>
    </xdr:from>
    <xdr:ext cx="469744" cy="259045"/>
    <xdr:sp macro="" textlink="">
      <xdr:nvSpPr>
        <xdr:cNvPr id="370" name="n_1aveValue【公営住宅】&#10;一人当たり面積">
          <a:extLst>
            <a:ext uri="{FF2B5EF4-FFF2-40B4-BE49-F238E27FC236}">
              <a16:creationId xmlns:a16="http://schemas.microsoft.com/office/drawing/2014/main" id="{4A9DE5D1-80DD-4B81-BE7F-8E3285E36625}"/>
            </a:ext>
          </a:extLst>
        </xdr:cNvPr>
        <xdr:cNvSpPr txBox="1"/>
      </xdr:nvSpPr>
      <xdr:spPr>
        <a:xfrm>
          <a:off x="8454467" y="13889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169435</xdr:rowOff>
    </xdr:from>
    <xdr:ext cx="469744" cy="259045"/>
    <xdr:sp macro="" textlink="">
      <xdr:nvSpPr>
        <xdr:cNvPr id="371" name="n_2aveValue【公営住宅】&#10;一人当たり面積">
          <a:extLst>
            <a:ext uri="{FF2B5EF4-FFF2-40B4-BE49-F238E27FC236}">
              <a16:creationId xmlns:a16="http://schemas.microsoft.com/office/drawing/2014/main" id="{EFB887BA-65C9-4E84-8CFC-6C85830F7997}"/>
            </a:ext>
          </a:extLst>
        </xdr:cNvPr>
        <xdr:cNvSpPr txBox="1"/>
      </xdr:nvSpPr>
      <xdr:spPr>
        <a:xfrm>
          <a:off x="7673417" y="1388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156633</xdr:rowOff>
    </xdr:from>
    <xdr:ext cx="469744" cy="259045"/>
    <xdr:sp macro="" textlink="">
      <xdr:nvSpPr>
        <xdr:cNvPr id="372" name="n_3aveValue【公営住宅】&#10;一人当たり面積">
          <a:extLst>
            <a:ext uri="{FF2B5EF4-FFF2-40B4-BE49-F238E27FC236}">
              <a16:creationId xmlns:a16="http://schemas.microsoft.com/office/drawing/2014/main" id="{EB6C58DB-22E7-4346-A14A-2B38BE07A65F}"/>
            </a:ext>
          </a:extLst>
        </xdr:cNvPr>
        <xdr:cNvSpPr txBox="1"/>
      </xdr:nvSpPr>
      <xdr:spPr>
        <a:xfrm>
          <a:off x="6866332" y="13874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78198</xdr:rowOff>
    </xdr:from>
    <xdr:ext cx="469744" cy="259045"/>
    <xdr:sp macro="" textlink="">
      <xdr:nvSpPr>
        <xdr:cNvPr id="373" name="n_4aveValue【公営住宅】&#10;一人当たり面積">
          <a:extLst>
            <a:ext uri="{FF2B5EF4-FFF2-40B4-BE49-F238E27FC236}">
              <a16:creationId xmlns:a16="http://schemas.microsoft.com/office/drawing/2014/main" id="{C337E1C3-11F7-4FB5-851D-9364C180C4D7}"/>
            </a:ext>
          </a:extLst>
        </xdr:cNvPr>
        <xdr:cNvSpPr txBox="1"/>
      </xdr:nvSpPr>
      <xdr:spPr>
        <a:xfrm>
          <a:off x="6068772" y="1447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93285</xdr:rowOff>
    </xdr:from>
    <xdr:ext cx="469744" cy="259045"/>
    <xdr:sp macro="" textlink="">
      <xdr:nvSpPr>
        <xdr:cNvPr id="374" name="n_1mainValue【公営住宅】&#10;一人当たり面積">
          <a:extLst>
            <a:ext uri="{FF2B5EF4-FFF2-40B4-BE49-F238E27FC236}">
              <a16:creationId xmlns:a16="http://schemas.microsoft.com/office/drawing/2014/main" id="{55B27ED3-4019-4728-8FBD-EB017193A122}"/>
            </a:ext>
          </a:extLst>
        </xdr:cNvPr>
        <xdr:cNvSpPr txBox="1"/>
      </xdr:nvSpPr>
      <xdr:spPr>
        <a:xfrm>
          <a:off x="8454467" y="14327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96029</xdr:rowOff>
    </xdr:from>
    <xdr:ext cx="469744" cy="259045"/>
    <xdr:sp macro="" textlink="">
      <xdr:nvSpPr>
        <xdr:cNvPr id="375" name="n_2mainValue【公営住宅】&#10;一人当たり面積">
          <a:extLst>
            <a:ext uri="{FF2B5EF4-FFF2-40B4-BE49-F238E27FC236}">
              <a16:creationId xmlns:a16="http://schemas.microsoft.com/office/drawing/2014/main" id="{10F80C77-EAE9-4C2C-8675-B1FC66488CF0}"/>
            </a:ext>
          </a:extLst>
        </xdr:cNvPr>
        <xdr:cNvSpPr txBox="1"/>
      </xdr:nvSpPr>
      <xdr:spPr>
        <a:xfrm>
          <a:off x="7673417" y="14322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98772</xdr:rowOff>
    </xdr:from>
    <xdr:ext cx="469744" cy="259045"/>
    <xdr:sp macro="" textlink="">
      <xdr:nvSpPr>
        <xdr:cNvPr id="376" name="n_3mainValue【公営住宅】&#10;一人当たり面積">
          <a:extLst>
            <a:ext uri="{FF2B5EF4-FFF2-40B4-BE49-F238E27FC236}">
              <a16:creationId xmlns:a16="http://schemas.microsoft.com/office/drawing/2014/main" id="{CEDDAFA0-D96C-44F8-8F89-70F5AD69B7A1}"/>
            </a:ext>
          </a:extLst>
        </xdr:cNvPr>
        <xdr:cNvSpPr txBox="1"/>
      </xdr:nvSpPr>
      <xdr:spPr>
        <a:xfrm>
          <a:off x="6866332" y="1432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128745</xdr:rowOff>
    </xdr:from>
    <xdr:ext cx="469744" cy="259045"/>
    <xdr:sp macro="" textlink="">
      <xdr:nvSpPr>
        <xdr:cNvPr id="377" name="n_4mainValue【公営住宅】&#10;一人当たり面積">
          <a:extLst>
            <a:ext uri="{FF2B5EF4-FFF2-40B4-BE49-F238E27FC236}">
              <a16:creationId xmlns:a16="http://schemas.microsoft.com/office/drawing/2014/main" id="{A5268D0B-A9F8-48DC-8C6E-67D7140BF4F2}"/>
            </a:ext>
          </a:extLst>
        </xdr:cNvPr>
        <xdr:cNvSpPr txBox="1"/>
      </xdr:nvSpPr>
      <xdr:spPr>
        <a:xfrm>
          <a:off x="6068772" y="1402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27CC6C1-1B91-412E-8169-14F0D58EF87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4B250E5-1B1B-4609-9AD6-ECFED5DDF71A}"/>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DD37E1AB-098C-44F9-BC18-791FE14E1CA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8774DE97-84B4-4627-8739-8B3B6CD0A18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96C2F444-9259-4D0E-B366-D95553363ED9}"/>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8C47830E-85AF-4F71-874E-BC8F88824A39}"/>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3EDA13F-ACA2-4845-88F7-7908D295288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E97D23CA-E296-4D37-B9B1-D17E1BA61175}"/>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495EDBE8-7FC6-4A06-9DFB-61AA53F8EB7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E35C8A13-5FD0-4DC2-ABA0-9522A653D238}"/>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3990128F-2F1A-40BD-9D84-93149A1048B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EB49FA67-E163-4965-ACF1-9D05EE255779}"/>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6C4B35A9-690C-4290-8787-2C5BB76EE4F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4043BD82-AA80-406B-9880-8B0FD91E56AE}"/>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4989FE9A-FBB7-4087-A997-D1AE38969C4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8FE3CEA8-6B81-451F-9648-FA0A56FD7633}"/>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B9132AD4-FFEB-4658-8A4F-D8125C71DCCF}"/>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9FD165A7-5972-4D03-9345-268920D58F8C}"/>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68E5C0BB-BCFF-4608-A87A-06820E5CA7A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92A4AD9-1477-4C4C-9A9B-318AA56B9FF8}"/>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1170804-08BF-4369-8752-4EDD8A5D8A08}"/>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7096930D-2E49-45E4-BD2B-60435295C0F1}"/>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45118BE-968C-420E-A832-2590B01F420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ACD36F6E-D9E5-4483-A1BF-7BB7092CAAA0}"/>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30027D26-C6E0-4406-B6D6-0C8534FE7D9C}"/>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7CE50206-7D18-46EA-8E1E-0BCFCE0D653B}"/>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46E0CA9A-26AE-4EF9-BDED-331792B53789}"/>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AE61C3A4-4E88-4314-BBBA-64099E82F2C0}"/>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C639F463-9DAE-4898-9EDF-0FC80011B99D}"/>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8EB8DCBC-CC42-4D13-A826-C45D7A6D8B32}"/>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387C502F-8C73-4CE9-A308-50D3D04578FC}"/>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34D3135F-3085-4817-9128-7E8D84E8641D}"/>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15E08425-696D-4954-9D2D-0A52DDCC5776}"/>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3BCB9B59-1D7A-4C7C-8809-CE55800AF714}"/>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17578EED-05F8-4A70-88C5-8B538F369943}"/>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9F600C0E-6CA3-4B59-B1A4-FF0C004CB64E}"/>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A6CAF947-40CB-4A4E-9372-E889C9613F05}"/>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1B4969D2-9FAD-4032-A41C-FF3B72F2C692}"/>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A65B082D-C2F0-487E-A234-F1889BF3D376}"/>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6E28046B-F647-447B-BC54-810D4D243683}"/>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150495</xdr:rowOff>
    </xdr:from>
    <xdr:to>
      <xdr:col>85</xdr:col>
      <xdr:colOff>126364</xdr:colOff>
      <xdr:row>40</xdr:row>
      <xdr:rowOff>133350</xdr:rowOff>
    </xdr:to>
    <xdr:cxnSp macro="">
      <xdr:nvCxnSpPr>
        <xdr:cNvPr id="418" name="直線コネクタ 417">
          <a:extLst>
            <a:ext uri="{FF2B5EF4-FFF2-40B4-BE49-F238E27FC236}">
              <a16:creationId xmlns:a16="http://schemas.microsoft.com/office/drawing/2014/main" id="{D18BE460-F50F-4BE7-9F82-DE227B59ED36}"/>
            </a:ext>
          </a:extLst>
        </xdr:cNvPr>
        <xdr:cNvCxnSpPr/>
      </xdr:nvCxnSpPr>
      <xdr:spPr>
        <a:xfrm flipV="1">
          <a:off x="14703424" y="5979795"/>
          <a:ext cx="0" cy="100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137177</xdr:rowOff>
    </xdr:from>
    <xdr:ext cx="405111" cy="259045"/>
    <xdr:sp macro="" textlink="">
      <xdr:nvSpPr>
        <xdr:cNvPr id="419" name="【認定こども園・幼稚園・保育所】&#10;有形固定資産減価償却率最小値テキスト">
          <a:extLst>
            <a:ext uri="{FF2B5EF4-FFF2-40B4-BE49-F238E27FC236}">
              <a16:creationId xmlns:a16="http://schemas.microsoft.com/office/drawing/2014/main" id="{FF690B93-7EDB-4125-9A68-479F8336B999}"/>
            </a:ext>
          </a:extLst>
        </xdr:cNvPr>
        <xdr:cNvSpPr txBox="1"/>
      </xdr:nvSpPr>
      <xdr:spPr>
        <a:xfrm>
          <a:off x="1474216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133350</xdr:rowOff>
    </xdr:from>
    <xdr:to>
      <xdr:col>86</xdr:col>
      <xdr:colOff>25400</xdr:colOff>
      <xdr:row>40</xdr:row>
      <xdr:rowOff>133350</xdr:rowOff>
    </xdr:to>
    <xdr:cxnSp macro="">
      <xdr:nvCxnSpPr>
        <xdr:cNvPr id="420" name="直線コネクタ 419">
          <a:extLst>
            <a:ext uri="{FF2B5EF4-FFF2-40B4-BE49-F238E27FC236}">
              <a16:creationId xmlns:a16="http://schemas.microsoft.com/office/drawing/2014/main" id="{0FE60D4E-CE60-450B-8FAE-3775462404B6}"/>
            </a:ext>
          </a:extLst>
        </xdr:cNvPr>
        <xdr:cNvCxnSpPr/>
      </xdr:nvCxnSpPr>
      <xdr:spPr>
        <a:xfrm>
          <a:off x="14611350" y="698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97172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4F3DEA19-73E2-4704-8710-3AE175A08D21}"/>
            </a:ext>
          </a:extLst>
        </xdr:cNvPr>
        <xdr:cNvSpPr txBox="1"/>
      </xdr:nvSpPr>
      <xdr:spPr>
        <a:xfrm>
          <a:off x="14742160" y="5751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150495</xdr:rowOff>
    </xdr:from>
    <xdr:to>
      <xdr:col>86</xdr:col>
      <xdr:colOff>25400</xdr:colOff>
      <xdr:row>34</xdr:row>
      <xdr:rowOff>150495</xdr:rowOff>
    </xdr:to>
    <xdr:cxnSp macro="">
      <xdr:nvCxnSpPr>
        <xdr:cNvPr id="422" name="直線コネクタ 421">
          <a:extLst>
            <a:ext uri="{FF2B5EF4-FFF2-40B4-BE49-F238E27FC236}">
              <a16:creationId xmlns:a16="http://schemas.microsoft.com/office/drawing/2014/main" id="{EF4BABCF-29E7-4C74-93FF-15EB375174F5}"/>
            </a:ext>
          </a:extLst>
        </xdr:cNvPr>
        <xdr:cNvCxnSpPr/>
      </xdr:nvCxnSpPr>
      <xdr:spPr>
        <a:xfrm>
          <a:off x="14611350" y="5979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80027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8FB5CADB-3A16-43B5-9658-89F2122C41B0}"/>
            </a:ext>
          </a:extLst>
        </xdr:cNvPr>
        <xdr:cNvSpPr txBox="1"/>
      </xdr:nvSpPr>
      <xdr:spPr>
        <a:xfrm>
          <a:off x="14742160" y="642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101600</xdr:rowOff>
    </xdr:from>
    <xdr:to>
      <xdr:col>85</xdr:col>
      <xdr:colOff>177800</xdr:colOff>
      <xdr:row>38</xdr:row>
      <xdr:rowOff>31750</xdr:rowOff>
    </xdr:to>
    <xdr:sp macro="" textlink="">
      <xdr:nvSpPr>
        <xdr:cNvPr id="424" name="フローチャート: 判断 423">
          <a:extLst>
            <a:ext uri="{FF2B5EF4-FFF2-40B4-BE49-F238E27FC236}">
              <a16:creationId xmlns:a16="http://schemas.microsoft.com/office/drawing/2014/main" id="{93E1B065-D1AA-4310-9D42-8211C79831D0}"/>
            </a:ext>
          </a:extLst>
        </xdr:cNvPr>
        <xdr:cNvSpPr/>
      </xdr:nvSpPr>
      <xdr:spPr>
        <a:xfrm>
          <a:off x="14649450" y="64414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65405</xdr:rowOff>
    </xdr:from>
    <xdr:to>
      <xdr:col>81</xdr:col>
      <xdr:colOff>101600</xdr:colOff>
      <xdr:row>37</xdr:row>
      <xdr:rowOff>167005</xdr:rowOff>
    </xdr:to>
    <xdr:sp macro="" textlink="">
      <xdr:nvSpPr>
        <xdr:cNvPr id="425" name="フローチャート: 判断 424">
          <a:extLst>
            <a:ext uri="{FF2B5EF4-FFF2-40B4-BE49-F238E27FC236}">
              <a16:creationId xmlns:a16="http://schemas.microsoft.com/office/drawing/2014/main" id="{CF93433A-7C17-4B76-88CB-97474E3EBFA1}"/>
            </a:ext>
          </a:extLst>
        </xdr:cNvPr>
        <xdr:cNvSpPr/>
      </xdr:nvSpPr>
      <xdr:spPr>
        <a:xfrm>
          <a:off x="13887450" y="64071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38735</xdr:rowOff>
    </xdr:from>
    <xdr:to>
      <xdr:col>76</xdr:col>
      <xdr:colOff>165100</xdr:colOff>
      <xdr:row>37</xdr:row>
      <xdr:rowOff>140335</xdr:rowOff>
    </xdr:to>
    <xdr:sp macro="" textlink="">
      <xdr:nvSpPr>
        <xdr:cNvPr id="426" name="フローチャート: 判断 425">
          <a:extLst>
            <a:ext uri="{FF2B5EF4-FFF2-40B4-BE49-F238E27FC236}">
              <a16:creationId xmlns:a16="http://schemas.microsoft.com/office/drawing/2014/main" id="{EB8D76DA-EC48-4580-8CA5-36978F14B0F2}"/>
            </a:ext>
          </a:extLst>
        </xdr:cNvPr>
        <xdr:cNvSpPr/>
      </xdr:nvSpPr>
      <xdr:spPr>
        <a:xfrm>
          <a:off x="13089890" y="63823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23495</xdr:rowOff>
    </xdr:from>
    <xdr:to>
      <xdr:col>72</xdr:col>
      <xdr:colOff>38100</xdr:colOff>
      <xdr:row>37</xdr:row>
      <xdr:rowOff>125095</xdr:rowOff>
    </xdr:to>
    <xdr:sp macro="" textlink="">
      <xdr:nvSpPr>
        <xdr:cNvPr id="427" name="フローチャート: 判断 426">
          <a:extLst>
            <a:ext uri="{FF2B5EF4-FFF2-40B4-BE49-F238E27FC236}">
              <a16:creationId xmlns:a16="http://schemas.microsoft.com/office/drawing/2014/main" id="{03398152-4F3E-4E9A-AB08-17497BE42646}"/>
            </a:ext>
          </a:extLst>
        </xdr:cNvPr>
        <xdr:cNvSpPr/>
      </xdr:nvSpPr>
      <xdr:spPr>
        <a:xfrm>
          <a:off x="12303760" y="636333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82550</xdr:rowOff>
    </xdr:from>
    <xdr:to>
      <xdr:col>67</xdr:col>
      <xdr:colOff>101600</xdr:colOff>
      <xdr:row>38</xdr:row>
      <xdr:rowOff>12700</xdr:rowOff>
    </xdr:to>
    <xdr:sp macro="" textlink="">
      <xdr:nvSpPr>
        <xdr:cNvPr id="428" name="フローチャート: 判断 427">
          <a:extLst>
            <a:ext uri="{FF2B5EF4-FFF2-40B4-BE49-F238E27FC236}">
              <a16:creationId xmlns:a16="http://schemas.microsoft.com/office/drawing/2014/main" id="{CDBC5F83-9B83-4D19-986E-D4CE1B6042CE}"/>
            </a:ext>
          </a:extLst>
        </xdr:cNvPr>
        <xdr:cNvSpPr/>
      </xdr:nvSpPr>
      <xdr:spPr>
        <a:xfrm>
          <a:off x="11487150" y="6428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C50A85C-D05B-4E8F-ACCD-69CF31703E7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B6B94A4B-8045-4371-81A1-67E7FDD0E59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25BB547-7B95-43FB-A6E7-14A864E2B0F1}"/>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1BCA296-1E56-4990-80CF-7DF8E86146A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225B386-4E50-4B9B-8700-E04D11C9DDF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118745</xdr:rowOff>
    </xdr:from>
    <xdr:to>
      <xdr:col>85</xdr:col>
      <xdr:colOff>177800</xdr:colOff>
      <xdr:row>35</xdr:row>
      <xdr:rowOff>48895</xdr:rowOff>
    </xdr:to>
    <xdr:sp macro="" textlink="">
      <xdr:nvSpPr>
        <xdr:cNvPr id="434" name="楕円 433">
          <a:extLst>
            <a:ext uri="{FF2B5EF4-FFF2-40B4-BE49-F238E27FC236}">
              <a16:creationId xmlns:a16="http://schemas.microsoft.com/office/drawing/2014/main" id="{64426994-07C5-4DEC-AF0E-5124BDC84081}"/>
            </a:ext>
          </a:extLst>
        </xdr:cNvPr>
        <xdr:cNvSpPr/>
      </xdr:nvSpPr>
      <xdr:spPr>
        <a:xfrm>
          <a:off x="14649450" y="59499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52722</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D94573B5-EDAF-48FE-89C3-D4D6CBCF630A}"/>
            </a:ext>
          </a:extLst>
        </xdr:cNvPr>
        <xdr:cNvSpPr txBox="1"/>
      </xdr:nvSpPr>
      <xdr:spPr>
        <a:xfrm>
          <a:off x="14742160" y="5885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84455</xdr:rowOff>
    </xdr:from>
    <xdr:to>
      <xdr:col>81</xdr:col>
      <xdr:colOff>101600</xdr:colOff>
      <xdr:row>35</xdr:row>
      <xdr:rowOff>14605</xdr:rowOff>
    </xdr:to>
    <xdr:sp macro="" textlink="">
      <xdr:nvSpPr>
        <xdr:cNvPr id="436" name="楕円 435">
          <a:extLst>
            <a:ext uri="{FF2B5EF4-FFF2-40B4-BE49-F238E27FC236}">
              <a16:creationId xmlns:a16="http://schemas.microsoft.com/office/drawing/2014/main" id="{643CB229-A8E6-4AC9-ABE9-E76ACCBADD04}"/>
            </a:ext>
          </a:extLst>
        </xdr:cNvPr>
        <xdr:cNvSpPr/>
      </xdr:nvSpPr>
      <xdr:spPr>
        <a:xfrm>
          <a:off x="13887450" y="59156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135255</xdr:rowOff>
    </xdr:from>
    <xdr:to>
      <xdr:col>85</xdr:col>
      <xdr:colOff>127000</xdr:colOff>
      <xdr:row>34</xdr:row>
      <xdr:rowOff>169545</xdr:rowOff>
    </xdr:to>
    <xdr:cxnSp macro="">
      <xdr:nvCxnSpPr>
        <xdr:cNvPr id="437" name="直線コネクタ 436">
          <a:extLst>
            <a:ext uri="{FF2B5EF4-FFF2-40B4-BE49-F238E27FC236}">
              <a16:creationId xmlns:a16="http://schemas.microsoft.com/office/drawing/2014/main" id="{500E92B2-B5DD-488D-8781-1168A60942EE}"/>
            </a:ext>
          </a:extLst>
        </xdr:cNvPr>
        <xdr:cNvCxnSpPr/>
      </xdr:nvCxnSpPr>
      <xdr:spPr>
        <a:xfrm>
          <a:off x="13942060" y="5960745"/>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50165</xdr:rowOff>
    </xdr:from>
    <xdr:to>
      <xdr:col>76</xdr:col>
      <xdr:colOff>165100</xdr:colOff>
      <xdr:row>34</xdr:row>
      <xdr:rowOff>151765</xdr:rowOff>
    </xdr:to>
    <xdr:sp macro="" textlink="">
      <xdr:nvSpPr>
        <xdr:cNvPr id="438" name="楕円 437">
          <a:extLst>
            <a:ext uri="{FF2B5EF4-FFF2-40B4-BE49-F238E27FC236}">
              <a16:creationId xmlns:a16="http://schemas.microsoft.com/office/drawing/2014/main" id="{13CFE43C-CC77-4CE4-B536-06D9A82C2C00}"/>
            </a:ext>
          </a:extLst>
        </xdr:cNvPr>
        <xdr:cNvSpPr/>
      </xdr:nvSpPr>
      <xdr:spPr>
        <a:xfrm>
          <a:off x="13089890" y="58832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100965</xdr:rowOff>
    </xdr:from>
    <xdr:to>
      <xdr:col>81</xdr:col>
      <xdr:colOff>50800</xdr:colOff>
      <xdr:row>34</xdr:row>
      <xdr:rowOff>135255</xdr:rowOff>
    </xdr:to>
    <xdr:cxnSp macro="">
      <xdr:nvCxnSpPr>
        <xdr:cNvPr id="439" name="直線コネクタ 438">
          <a:extLst>
            <a:ext uri="{FF2B5EF4-FFF2-40B4-BE49-F238E27FC236}">
              <a16:creationId xmlns:a16="http://schemas.microsoft.com/office/drawing/2014/main" id="{50D3C8EB-6DCB-4BC9-A7DC-8F9E06CCD835}"/>
            </a:ext>
          </a:extLst>
        </xdr:cNvPr>
        <xdr:cNvCxnSpPr/>
      </xdr:nvCxnSpPr>
      <xdr:spPr>
        <a:xfrm>
          <a:off x="13144500" y="592645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15875</xdr:rowOff>
    </xdr:from>
    <xdr:to>
      <xdr:col>72</xdr:col>
      <xdr:colOff>38100</xdr:colOff>
      <xdr:row>34</xdr:row>
      <xdr:rowOff>117475</xdr:rowOff>
    </xdr:to>
    <xdr:sp macro="" textlink="">
      <xdr:nvSpPr>
        <xdr:cNvPr id="440" name="楕円 439">
          <a:extLst>
            <a:ext uri="{FF2B5EF4-FFF2-40B4-BE49-F238E27FC236}">
              <a16:creationId xmlns:a16="http://schemas.microsoft.com/office/drawing/2014/main" id="{876CCF1B-C652-4BE5-BB80-B7AE62C64256}"/>
            </a:ext>
          </a:extLst>
        </xdr:cNvPr>
        <xdr:cNvSpPr/>
      </xdr:nvSpPr>
      <xdr:spPr>
        <a:xfrm>
          <a:off x="12303760" y="5848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66675</xdr:rowOff>
    </xdr:from>
    <xdr:to>
      <xdr:col>76</xdr:col>
      <xdr:colOff>114300</xdr:colOff>
      <xdr:row>34</xdr:row>
      <xdr:rowOff>100965</xdr:rowOff>
    </xdr:to>
    <xdr:cxnSp macro="">
      <xdr:nvCxnSpPr>
        <xdr:cNvPr id="441" name="直線コネクタ 440">
          <a:extLst>
            <a:ext uri="{FF2B5EF4-FFF2-40B4-BE49-F238E27FC236}">
              <a16:creationId xmlns:a16="http://schemas.microsoft.com/office/drawing/2014/main" id="{87EAB0E8-D97C-4176-8414-7C8118A18019}"/>
            </a:ext>
          </a:extLst>
        </xdr:cNvPr>
        <xdr:cNvCxnSpPr/>
      </xdr:nvCxnSpPr>
      <xdr:spPr>
        <a:xfrm>
          <a:off x="12346940" y="5894070"/>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151130</xdr:rowOff>
    </xdr:from>
    <xdr:to>
      <xdr:col>67</xdr:col>
      <xdr:colOff>101600</xdr:colOff>
      <xdr:row>35</xdr:row>
      <xdr:rowOff>81280</xdr:rowOff>
    </xdr:to>
    <xdr:sp macro="" textlink="">
      <xdr:nvSpPr>
        <xdr:cNvPr id="442" name="楕円 441">
          <a:extLst>
            <a:ext uri="{FF2B5EF4-FFF2-40B4-BE49-F238E27FC236}">
              <a16:creationId xmlns:a16="http://schemas.microsoft.com/office/drawing/2014/main" id="{D6620C42-D8B7-4114-A2F5-F3C9792056BE}"/>
            </a:ext>
          </a:extLst>
        </xdr:cNvPr>
        <xdr:cNvSpPr/>
      </xdr:nvSpPr>
      <xdr:spPr>
        <a:xfrm>
          <a:off x="11487150" y="59804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66675</xdr:rowOff>
    </xdr:from>
    <xdr:to>
      <xdr:col>71</xdr:col>
      <xdr:colOff>177800</xdr:colOff>
      <xdr:row>35</xdr:row>
      <xdr:rowOff>30480</xdr:rowOff>
    </xdr:to>
    <xdr:cxnSp macro="">
      <xdr:nvCxnSpPr>
        <xdr:cNvPr id="443" name="直線コネクタ 442">
          <a:extLst>
            <a:ext uri="{FF2B5EF4-FFF2-40B4-BE49-F238E27FC236}">
              <a16:creationId xmlns:a16="http://schemas.microsoft.com/office/drawing/2014/main" id="{0893088B-E209-4008-ACC7-1F2749BA6AB5}"/>
            </a:ext>
          </a:extLst>
        </xdr:cNvPr>
        <xdr:cNvCxnSpPr/>
      </xdr:nvCxnSpPr>
      <xdr:spPr>
        <a:xfrm flipV="1">
          <a:off x="11541760" y="5894070"/>
          <a:ext cx="80518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158132</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74E1493E-7055-4147-8C54-8D416204EDE5}"/>
            </a:ext>
          </a:extLst>
        </xdr:cNvPr>
        <xdr:cNvSpPr txBox="1"/>
      </xdr:nvSpPr>
      <xdr:spPr>
        <a:xfrm>
          <a:off x="1373823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131462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C529811C-F893-4F97-B26D-AA8BA16811F8}"/>
            </a:ext>
          </a:extLst>
        </xdr:cNvPr>
        <xdr:cNvSpPr txBox="1"/>
      </xdr:nvSpPr>
      <xdr:spPr>
        <a:xfrm>
          <a:off x="12957184" y="647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116222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8F15EEFC-45EF-4F1A-A907-4456A3C176D4}"/>
            </a:ext>
          </a:extLst>
        </xdr:cNvPr>
        <xdr:cNvSpPr txBox="1"/>
      </xdr:nvSpPr>
      <xdr:spPr>
        <a:xfrm>
          <a:off x="1217105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3827</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7105E296-3DEA-4E51-819A-079E87F998F1}"/>
            </a:ext>
          </a:extLst>
        </xdr:cNvPr>
        <xdr:cNvSpPr txBox="1"/>
      </xdr:nvSpPr>
      <xdr:spPr>
        <a:xfrm>
          <a:off x="113544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31132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BF98E01E-642A-43BE-842F-B1EA791EE050}"/>
            </a:ext>
          </a:extLst>
        </xdr:cNvPr>
        <xdr:cNvSpPr txBox="1"/>
      </xdr:nvSpPr>
      <xdr:spPr>
        <a:xfrm>
          <a:off x="13738234"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168292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7C7C623D-2D80-4BCD-99F9-3F9EFE5BB9FF}"/>
            </a:ext>
          </a:extLst>
        </xdr:cNvPr>
        <xdr:cNvSpPr txBox="1"/>
      </xdr:nvSpPr>
      <xdr:spPr>
        <a:xfrm>
          <a:off x="12957184" y="565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134002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CC13137B-3B84-449E-A339-E66B00315D1D}"/>
            </a:ext>
          </a:extLst>
        </xdr:cNvPr>
        <xdr:cNvSpPr txBox="1"/>
      </xdr:nvSpPr>
      <xdr:spPr>
        <a:xfrm>
          <a:off x="12171054" y="561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97807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0D811981-A240-4646-88F3-94355B7AB83E}"/>
            </a:ext>
          </a:extLst>
        </xdr:cNvPr>
        <xdr:cNvSpPr txBox="1"/>
      </xdr:nvSpPr>
      <xdr:spPr>
        <a:xfrm>
          <a:off x="11354444"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8E6C6599-63D0-48DF-BA4D-357B68A516A3}"/>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44247D23-5945-495A-92CA-07F10056ED3E}"/>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71748287-6FD0-460A-B835-2D6E2CB225EE}"/>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EFED2378-20D3-4074-BDBC-D2A290A6353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67FD61F1-D744-4496-9B60-F9BCFCD33A14}"/>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37F50280-EA2B-41A7-8479-FB8B9FD2A810}"/>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8F754C9C-C4BB-413D-BC83-407437E813F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D288A2F1-766E-45B5-B70D-7A4D04911641}"/>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599F5A9C-3FD7-4F82-A72C-9F000B6C12F7}"/>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1EF4ED06-44BF-44FE-B9C7-1B5B9D7BCF91}"/>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B0612BB1-1479-4A4F-ADBE-CB398F459090}"/>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3" name="テキスト ボックス 462">
          <a:extLst>
            <a:ext uri="{FF2B5EF4-FFF2-40B4-BE49-F238E27FC236}">
              <a16:creationId xmlns:a16="http://schemas.microsoft.com/office/drawing/2014/main" id="{7AED3430-7267-49F5-9CA6-0C4744D11BF1}"/>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B028DD7C-8381-4A58-8791-BD24924DB10D}"/>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5" name="テキスト ボックス 464">
          <a:extLst>
            <a:ext uri="{FF2B5EF4-FFF2-40B4-BE49-F238E27FC236}">
              <a16:creationId xmlns:a16="http://schemas.microsoft.com/office/drawing/2014/main" id="{764608E3-C428-4ABE-AD10-CF632BDA4F70}"/>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5C4316E9-FD9C-4B59-9C77-3C077B6939DB}"/>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7" name="テキスト ボックス 466">
          <a:extLst>
            <a:ext uri="{FF2B5EF4-FFF2-40B4-BE49-F238E27FC236}">
              <a16:creationId xmlns:a16="http://schemas.microsoft.com/office/drawing/2014/main" id="{A8C18A73-3582-4F6E-9377-1590ADFB422D}"/>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DAB8C1D5-9059-4C9E-8379-9F7823F279C8}"/>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9" name="テキスト ボックス 468">
          <a:extLst>
            <a:ext uri="{FF2B5EF4-FFF2-40B4-BE49-F238E27FC236}">
              <a16:creationId xmlns:a16="http://schemas.microsoft.com/office/drawing/2014/main" id="{1340001A-741F-407E-B22D-14692F6D9B53}"/>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E7FD3A56-D59B-438F-BB8C-B5AD21CC764B}"/>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1" name="テキスト ボックス 470">
          <a:extLst>
            <a:ext uri="{FF2B5EF4-FFF2-40B4-BE49-F238E27FC236}">
              <a16:creationId xmlns:a16="http://schemas.microsoft.com/office/drawing/2014/main" id="{80215562-5089-4B63-B005-7AA6C0202D5F}"/>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19EBDE44-5DAD-4046-A65B-A175B8F6CDFF}"/>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5F7DD842-2B6C-4DCC-9F41-FBAFA29EB418}"/>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24F84251-CAB9-463C-96F9-E1D41040D5EC}"/>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95250</xdr:rowOff>
    </xdr:from>
    <xdr:to>
      <xdr:col>116</xdr:col>
      <xdr:colOff>62864</xdr:colOff>
      <xdr:row>42</xdr:row>
      <xdr:rowOff>0</xdr:rowOff>
    </xdr:to>
    <xdr:cxnSp macro="">
      <xdr:nvCxnSpPr>
        <xdr:cNvPr id="475" name="直線コネクタ 474">
          <a:extLst>
            <a:ext uri="{FF2B5EF4-FFF2-40B4-BE49-F238E27FC236}">
              <a16:creationId xmlns:a16="http://schemas.microsoft.com/office/drawing/2014/main" id="{B72DB766-FBDE-4D37-B4E2-5091F6F2CBC7}"/>
            </a:ext>
          </a:extLst>
        </xdr:cNvPr>
        <xdr:cNvCxnSpPr/>
      </xdr:nvCxnSpPr>
      <xdr:spPr>
        <a:xfrm flipV="1">
          <a:off x="19947254" y="57492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0AC725C4-3A42-4ABA-A4F2-C6E1E21EC221}"/>
            </a:ext>
          </a:extLst>
        </xdr:cNvPr>
        <xdr:cNvSpPr txBox="1"/>
      </xdr:nvSpPr>
      <xdr:spPr>
        <a:xfrm>
          <a:off x="19985990" y="720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7" name="直線コネクタ 476">
          <a:extLst>
            <a:ext uri="{FF2B5EF4-FFF2-40B4-BE49-F238E27FC236}">
              <a16:creationId xmlns:a16="http://schemas.microsoft.com/office/drawing/2014/main" id="{2FD388C9-8C28-4536-85A0-41F802D2098D}"/>
            </a:ext>
          </a:extLst>
        </xdr:cNvPr>
        <xdr:cNvCxnSpPr/>
      </xdr:nvCxnSpPr>
      <xdr:spPr>
        <a:xfrm>
          <a:off x="19885660" y="720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41927</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B6D0FF87-3710-4E5A-B7CE-80A2AEB78D74}"/>
            </a:ext>
          </a:extLst>
        </xdr:cNvPr>
        <xdr:cNvSpPr txBox="1"/>
      </xdr:nvSpPr>
      <xdr:spPr>
        <a:xfrm>
          <a:off x="19985990" y="553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95250</xdr:rowOff>
    </xdr:from>
    <xdr:to>
      <xdr:col>116</xdr:col>
      <xdr:colOff>152400</xdr:colOff>
      <xdr:row>33</xdr:row>
      <xdr:rowOff>95250</xdr:rowOff>
    </xdr:to>
    <xdr:cxnSp macro="">
      <xdr:nvCxnSpPr>
        <xdr:cNvPr id="479" name="直線コネクタ 478">
          <a:extLst>
            <a:ext uri="{FF2B5EF4-FFF2-40B4-BE49-F238E27FC236}">
              <a16:creationId xmlns:a16="http://schemas.microsoft.com/office/drawing/2014/main" id="{075E4399-2C7A-4AF5-9914-18E69A79AC67}"/>
            </a:ext>
          </a:extLst>
        </xdr:cNvPr>
        <xdr:cNvCxnSpPr/>
      </xdr:nvCxnSpPr>
      <xdr:spPr>
        <a:xfrm>
          <a:off x="19885660" y="574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13987</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E4B8C650-CD1B-44C9-8775-D509FA245423}"/>
            </a:ext>
          </a:extLst>
        </xdr:cNvPr>
        <xdr:cNvSpPr txBox="1"/>
      </xdr:nvSpPr>
      <xdr:spPr>
        <a:xfrm>
          <a:off x="19985990" y="65328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81" name="フローチャート: 判断 480">
          <a:extLst>
            <a:ext uri="{FF2B5EF4-FFF2-40B4-BE49-F238E27FC236}">
              <a16:creationId xmlns:a16="http://schemas.microsoft.com/office/drawing/2014/main" id="{4D7DB3CF-91B9-49F5-A6D9-A1DEA86FA5BA}"/>
            </a:ext>
          </a:extLst>
        </xdr:cNvPr>
        <xdr:cNvSpPr/>
      </xdr:nvSpPr>
      <xdr:spPr>
        <a:xfrm>
          <a:off x="19904710" y="6679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147320</xdr:rowOff>
    </xdr:from>
    <xdr:to>
      <xdr:col>112</xdr:col>
      <xdr:colOff>38100</xdr:colOff>
      <xdr:row>39</xdr:row>
      <xdr:rowOff>77470</xdr:rowOff>
    </xdr:to>
    <xdr:sp macro="" textlink="">
      <xdr:nvSpPr>
        <xdr:cNvPr id="482" name="フローチャート: 判断 481">
          <a:extLst>
            <a:ext uri="{FF2B5EF4-FFF2-40B4-BE49-F238E27FC236}">
              <a16:creationId xmlns:a16="http://schemas.microsoft.com/office/drawing/2014/main" id="{1273DF72-1710-4ABC-A186-D88337EB0778}"/>
            </a:ext>
          </a:extLst>
        </xdr:cNvPr>
        <xdr:cNvSpPr/>
      </xdr:nvSpPr>
      <xdr:spPr>
        <a:xfrm>
          <a:off x="19161760" y="66605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83" name="フローチャート: 判断 482">
          <a:extLst>
            <a:ext uri="{FF2B5EF4-FFF2-40B4-BE49-F238E27FC236}">
              <a16:creationId xmlns:a16="http://schemas.microsoft.com/office/drawing/2014/main" id="{49C4CB87-B042-42E4-8518-EE3F2214BE94}"/>
            </a:ext>
          </a:extLst>
        </xdr:cNvPr>
        <xdr:cNvSpPr/>
      </xdr:nvSpPr>
      <xdr:spPr>
        <a:xfrm>
          <a:off x="18345150" y="66795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154940</xdr:rowOff>
    </xdr:from>
    <xdr:to>
      <xdr:col>102</xdr:col>
      <xdr:colOff>165100</xdr:colOff>
      <xdr:row>39</xdr:row>
      <xdr:rowOff>85090</xdr:rowOff>
    </xdr:to>
    <xdr:sp macro="" textlink="">
      <xdr:nvSpPr>
        <xdr:cNvPr id="484" name="フローチャート: 判断 483">
          <a:extLst>
            <a:ext uri="{FF2B5EF4-FFF2-40B4-BE49-F238E27FC236}">
              <a16:creationId xmlns:a16="http://schemas.microsoft.com/office/drawing/2014/main" id="{B3C8C410-FBBE-4A5A-BB0E-3492C0BDC599}"/>
            </a:ext>
          </a:extLst>
        </xdr:cNvPr>
        <xdr:cNvSpPr/>
      </xdr:nvSpPr>
      <xdr:spPr>
        <a:xfrm>
          <a:off x="17547590" y="66700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93980</xdr:rowOff>
    </xdr:from>
    <xdr:to>
      <xdr:col>98</xdr:col>
      <xdr:colOff>38100</xdr:colOff>
      <xdr:row>39</xdr:row>
      <xdr:rowOff>24130</xdr:rowOff>
    </xdr:to>
    <xdr:sp macro="" textlink="">
      <xdr:nvSpPr>
        <xdr:cNvPr id="485" name="フローチャート: 判断 484">
          <a:extLst>
            <a:ext uri="{FF2B5EF4-FFF2-40B4-BE49-F238E27FC236}">
              <a16:creationId xmlns:a16="http://schemas.microsoft.com/office/drawing/2014/main" id="{58A550DB-C307-4229-B3D0-BDC809ED279F}"/>
            </a:ext>
          </a:extLst>
        </xdr:cNvPr>
        <xdr:cNvSpPr/>
      </xdr:nvSpPr>
      <xdr:spPr>
        <a:xfrm>
          <a:off x="16761460" y="66128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C7C701BE-6651-4C6F-9BFE-23982AB026F3}"/>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258AF3F-D13B-4001-873F-B1C6F53ACA2E}"/>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DA1C844C-BF61-400F-B0C2-CDA2C2FE3AF3}"/>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45745230-C3A0-4BDA-92EF-0DC38B8D1FCF}"/>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31CB091-C308-439C-A01E-500E29DBE821}"/>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78740</xdr:rowOff>
    </xdr:from>
    <xdr:to>
      <xdr:col>116</xdr:col>
      <xdr:colOff>114300</xdr:colOff>
      <xdr:row>41</xdr:row>
      <xdr:rowOff>8890</xdr:rowOff>
    </xdr:to>
    <xdr:sp macro="" textlink="">
      <xdr:nvSpPr>
        <xdr:cNvPr id="491" name="楕円 490">
          <a:extLst>
            <a:ext uri="{FF2B5EF4-FFF2-40B4-BE49-F238E27FC236}">
              <a16:creationId xmlns:a16="http://schemas.microsoft.com/office/drawing/2014/main" id="{B50C93E0-3FD7-4E62-977F-2F9033E4B34E}"/>
            </a:ext>
          </a:extLst>
        </xdr:cNvPr>
        <xdr:cNvSpPr/>
      </xdr:nvSpPr>
      <xdr:spPr>
        <a:xfrm>
          <a:off x="19904710" y="69367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57167</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2ADB37A7-231D-46B9-A5B9-EA114B932F23}"/>
            </a:ext>
          </a:extLst>
        </xdr:cNvPr>
        <xdr:cNvSpPr txBox="1"/>
      </xdr:nvSpPr>
      <xdr:spPr>
        <a:xfrm>
          <a:off x="19985990"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86360</xdr:rowOff>
    </xdr:from>
    <xdr:to>
      <xdr:col>112</xdr:col>
      <xdr:colOff>38100</xdr:colOff>
      <xdr:row>41</xdr:row>
      <xdr:rowOff>16510</xdr:rowOff>
    </xdr:to>
    <xdr:sp macro="" textlink="">
      <xdr:nvSpPr>
        <xdr:cNvPr id="493" name="楕円 492">
          <a:extLst>
            <a:ext uri="{FF2B5EF4-FFF2-40B4-BE49-F238E27FC236}">
              <a16:creationId xmlns:a16="http://schemas.microsoft.com/office/drawing/2014/main" id="{76E42D75-2C44-4FAA-A967-BD7D58AB06D3}"/>
            </a:ext>
          </a:extLst>
        </xdr:cNvPr>
        <xdr:cNvSpPr/>
      </xdr:nvSpPr>
      <xdr:spPr>
        <a:xfrm>
          <a:off x="19161760" y="69462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129540</xdr:rowOff>
    </xdr:from>
    <xdr:to>
      <xdr:col>116</xdr:col>
      <xdr:colOff>63500</xdr:colOff>
      <xdr:row>40</xdr:row>
      <xdr:rowOff>137160</xdr:rowOff>
    </xdr:to>
    <xdr:cxnSp macro="">
      <xdr:nvCxnSpPr>
        <xdr:cNvPr id="494" name="直線コネクタ 493">
          <a:extLst>
            <a:ext uri="{FF2B5EF4-FFF2-40B4-BE49-F238E27FC236}">
              <a16:creationId xmlns:a16="http://schemas.microsoft.com/office/drawing/2014/main" id="{7BBC424D-2442-4343-B908-33CCE201448B}"/>
            </a:ext>
          </a:extLst>
        </xdr:cNvPr>
        <xdr:cNvCxnSpPr/>
      </xdr:nvCxnSpPr>
      <xdr:spPr>
        <a:xfrm flipV="1">
          <a:off x="19204940" y="69913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86360</xdr:rowOff>
    </xdr:from>
    <xdr:to>
      <xdr:col>107</xdr:col>
      <xdr:colOff>101600</xdr:colOff>
      <xdr:row>41</xdr:row>
      <xdr:rowOff>16510</xdr:rowOff>
    </xdr:to>
    <xdr:sp macro="" textlink="">
      <xdr:nvSpPr>
        <xdr:cNvPr id="495" name="楕円 494">
          <a:extLst>
            <a:ext uri="{FF2B5EF4-FFF2-40B4-BE49-F238E27FC236}">
              <a16:creationId xmlns:a16="http://schemas.microsoft.com/office/drawing/2014/main" id="{CC7E702E-185F-4E02-B987-70676FE1C0F9}"/>
            </a:ext>
          </a:extLst>
        </xdr:cNvPr>
        <xdr:cNvSpPr/>
      </xdr:nvSpPr>
      <xdr:spPr>
        <a:xfrm>
          <a:off x="18345150" y="69462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137160</xdr:rowOff>
    </xdr:from>
    <xdr:to>
      <xdr:col>111</xdr:col>
      <xdr:colOff>177800</xdr:colOff>
      <xdr:row>40</xdr:row>
      <xdr:rowOff>137160</xdr:rowOff>
    </xdr:to>
    <xdr:cxnSp macro="">
      <xdr:nvCxnSpPr>
        <xdr:cNvPr id="496" name="直線コネクタ 495">
          <a:extLst>
            <a:ext uri="{FF2B5EF4-FFF2-40B4-BE49-F238E27FC236}">
              <a16:creationId xmlns:a16="http://schemas.microsoft.com/office/drawing/2014/main" id="{A2ACCE49-408F-450C-9304-6260BC49CBCE}"/>
            </a:ext>
          </a:extLst>
        </xdr:cNvPr>
        <xdr:cNvCxnSpPr/>
      </xdr:nvCxnSpPr>
      <xdr:spPr>
        <a:xfrm>
          <a:off x="18399760" y="69913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71120</xdr:rowOff>
    </xdr:from>
    <xdr:to>
      <xdr:col>102</xdr:col>
      <xdr:colOff>165100</xdr:colOff>
      <xdr:row>41</xdr:row>
      <xdr:rowOff>1270</xdr:rowOff>
    </xdr:to>
    <xdr:sp macro="" textlink="">
      <xdr:nvSpPr>
        <xdr:cNvPr id="497" name="楕円 496">
          <a:extLst>
            <a:ext uri="{FF2B5EF4-FFF2-40B4-BE49-F238E27FC236}">
              <a16:creationId xmlns:a16="http://schemas.microsoft.com/office/drawing/2014/main" id="{06A26FF3-0869-498D-AC17-FE97EFD72A53}"/>
            </a:ext>
          </a:extLst>
        </xdr:cNvPr>
        <xdr:cNvSpPr/>
      </xdr:nvSpPr>
      <xdr:spPr>
        <a:xfrm>
          <a:off x="17547590" y="69272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121920</xdr:rowOff>
    </xdr:from>
    <xdr:to>
      <xdr:col>107</xdr:col>
      <xdr:colOff>50800</xdr:colOff>
      <xdr:row>40</xdr:row>
      <xdr:rowOff>137160</xdr:rowOff>
    </xdr:to>
    <xdr:cxnSp macro="">
      <xdr:nvCxnSpPr>
        <xdr:cNvPr id="498" name="直線コネクタ 497">
          <a:extLst>
            <a:ext uri="{FF2B5EF4-FFF2-40B4-BE49-F238E27FC236}">
              <a16:creationId xmlns:a16="http://schemas.microsoft.com/office/drawing/2014/main" id="{6CC179C9-5ACC-4FBB-9727-A8CED8D0811D}"/>
            </a:ext>
          </a:extLst>
        </xdr:cNvPr>
        <xdr:cNvCxnSpPr/>
      </xdr:nvCxnSpPr>
      <xdr:spPr>
        <a:xfrm>
          <a:off x="17602200" y="69818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78740</xdr:rowOff>
    </xdr:from>
    <xdr:to>
      <xdr:col>98</xdr:col>
      <xdr:colOff>38100</xdr:colOff>
      <xdr:row>41</xdr:row>
      <xdr:rowOff>8890</xdr:rowOff>
    </xdr:to>
    <xdr:sp macro="" textlink="">
      <xdr:nvSpPr>
        <xdr:cNvPr id="499" name="楕円 498">
          <a:extLst>
            <a:ext uri="{FF2B5EF4-FFF2-40B4-BE49-F238E27FC236}">
              <a16:creationId xmlns:a16="http://schemas.microsoft.com/office/drawing/2014/main" id="{07CB2E30-DD3A-4461-90DA-897686636845}"/>
            </a:ext>
          </a:extLst>
        </xdr:cNvPr>
        <xdr:cNvSpPr/>
      </xdr:nvSpPr>
      <xdr:spPr>
        <a:xfrm>
          <a:off x="16761460" y="693674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121920</xdr:rowOff>
    </xdr:from>
    <xdr:to>
      <xdr:col>102</xdr:col>
      <xdr:colOff>114300</xdr:colOff>
      <xdr:row>40</xdr:row>
      <xdr:rowOff>129540</xdr:rowOff>
    </xdr:to>
    <xdr:cxnSp macro="">
      <xdr:nvCxnSpPr>
        <xdr:cNvPr id="500" name="直線コネクタ 499">
          <a:extLst>
            <a:ext uri="{FF2B5EF4-FFF2-40B4-BE49-F238E27FC236}">
              <a16:creationId xmlns:a16="http://schemas.microsoft.com/office/drawing/2014/main" id="{1B245AEB-B9D9-4C96-AE5D-4D97EDC21CB1}"/>
            </a:ext>
          </a:extLst>
        </xdr:cNvPr>
        <xdr:cNvCxnSpPr/>
      </xdr:nvCxnSpPr>
      <xdr:spPr>
        <a:xfrm flipV="1">
          <a:off x="16804640" y="69818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93997</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1BC0FB04-052D-4A62-83B4-BB1DF093998D}"/>
            </a:ext>
          </a:extLst>
        </xdr:cNvPr>
        <xdr:cNvSpPr txBox="1"/>
      </xdr:nvSpPr>
      <xdr:spPr>
        <a:xfrm>
          <a:off x="18982132"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105C8427-5315-4784-A922-509FEAB82B86}"/>
            </a:ext>
          </a:extLst>
        </xdr:cNvPr>
        <xdr:cNvSpPr txBox="1"/>
      </xdr:nvSpPr>
      <xdr:spPr>
        <a:xfrm>
          <a:off x="1818203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101617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9CB30910-D833-4486-A0E9-1ECBD675C9C3}"/>
            </a:ext>
          </a:extLst>
        </xdr:cNvPr>
        <xdr:cNvSpPr txBox="1"/>
      </xdr:nvSpPr>
      <xdr:spPr>
        <a:xfrm>
          <a:off x="17384472"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40657</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16438243-3EFA-423F-B459-75ED8BAAE4BE}"/>
            </a:ext>
          </a:extLst>
        </xdr:cNvPr>
        <xdr:cNvSpPr txBox="1"/>
      </xdr:nvSpPr>
      <xdr:spPr>
        <a:xfrm>
          <a:off x="1658881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7637</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E6A84B95-BCEA-431B-94DC-77B59F11CEA2}"/>
            </a:ext>
          </a:extLst>
        </xdr:cNvPr>
        <xdr:cNvSpPr txBox="1"/>
      </xdr:nvSpPr>
      <xdr:spPr>
        <a:xfrm>
          <a:off x="18982132" y="703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7637</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533F818A-0106-4EAD-BF1F-AD5DA6D16136}"/>
            </a:ext>
          </a:extLst>
        </xdr:cNvPr>
        <xdr:cNvSpPr txBox="1"/>
      </xdr:nvSpPr>
      <xdr:spPr>
        <a:xfrm>
          <a:off x="18182032" y="703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163847</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175F1DAE-7B88-4080-AA3B-B57B0DF164EA}"/>
            </a:ext>
          </a:extLst>
        </xdr:cNvPr>
        <xdr:cNvSpPr txBox="1"/>
      </xdr:nvSpPr>
      <xdr:spPr>
        <a:xfrm>
          <a:off x="17384472"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731AC075-9332-4048-8B5C-6E0554895F59}"/>
            </a:ext>
          </a:extLst>
        </xdr:cNvPr>
        <xdr:cNvSpPr txBox="1"/>
      </xdr:nvSpPr>
      <xdr:spPr>
        <a:xfrm>
          <a:off x="1658881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99F79330-109E-4E83-B9F3-37EB5696A56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50352204-B956-4260-88F7-A301F0D5A03F}"/>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C2FFE455-B660-4516-8E4E-E6FBCD9C1AC0}"/>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2B5667AA-0F46-4E28-A4B8-5595B81BAC24}"/>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FDC6728F-6917-4727-95D3-393F71E4AF96}"/>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601A9E88-8186-446A-BEBB-16C820DCAFE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6F358673-1823-4226-B0F8-6439A26A03C1}"/>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E43BD170-B460-4080-86AB-A2D8EF9104A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DF4A8546-AC6F-41C3-A5CD-1FA577CDA6DA}"/>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F480AFFA-3EE6-46D5-9FF5-E42A72E06915}"/>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397EAF99-277A-4E95-B046-FE9928709B60}"/>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20" name="直線コネクタ 519">
          <a:extLst>
            <a:ext uri="{FF2B5EF4-FFF2-40B4-BE49-F238E27FC236}">
              <a16:creationId xmlns:a16="http://schemas.microsoft.com/office/drawing/2014/main" id="{3F8AB422-0B42-4E27-9F03-8EE6B61D6740}"/>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21" name="テキスト ボックス 520">
          <a:extLst>
            <a:ext uri="{FF2B5EF4-FFF2-40B4-BE49-F238E27FC236}">
              <a16:creationId xmlns:a16="http://schemas.microsoft.com/office/drawing/2014/main" id="{2AF129F0-F23C-4D12-9D4D-BEA8BB127612}"/>
            </a:ext>
          </a:extLst>
        </xdr:cNvPr>
        <xdr:cNvSpPr txBox="1"/>
      </xdr:nvSpPr>
      <xdr:spPr>
        <a:xfrm>
          <a:off x="1080153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22" name="直線コネクタ 521">
          <a:extLst>
            <a:ext uri="{FF2B5EF4-FFF2-40B4-BE49-F238E27FC236}">
              <a16:creationId xmlns:a16="http://schemas.microsoft.com/office/drawing/2014/main" id="{5E9D0F0D-D7A7-46AF-8514-22862D50155C}"/>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3" name="テキスト ボックス 522">
          <a:extLst>
            <a:ext uri="{FF2B5EF4-FFF2-40B4-BE49-F238E27FC236}">
              <a16:creationId xmlns:a16="http://schemas.microsoft.com/office/drawing/2014/main" id="{9387F094-6DF2-444A-8E61-07D4FE802593}"/>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4" name="直線コネクタ 523">
          <a:extLst>
            <a:ext uri="{FF2B5EF4-FFF2-40B4-BE49-F238E27FC236}">
              <a16:creationId xmlns:a16="http://schemas.microsoft.com/office/drawing/2014/main" id="{1703117C-BEC1-446D-835B-83B7C7B9905B}"/>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5" name="テキスト ボックス 524">
          <a:extLst>
            <a:ext uri="{FF2B5EF4-FFF2-40B4-BE49-F238E27FC236}">
              <a16:creationId xmlns:a16="http://schemas.microsoft.com/office/drawing/2014/main" id="{FEC6359F-5EC7-4BD6-8646-868193903DDE}"/>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6" name="直線コネクタ 525">
          <a:extLst>
            <a:ext uri="{FF2B5EF4-FFF2-40B4-BE49-F238E27FC236}">
              <a16:creationId xmlns:a16="http://schemas.microsoft.com/office/drawing/2014/main" id="{E4612360-BFBB-47BE-844D-F74648DAA00C}"/>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7" name="テキスト ボックス 526">
          <a:extLst>
            <a:ext uri="{FF2B5EF4-FFF2-40B4-BE49-F238E27FC236}">
              <a16:creationId xmlns:a16="http://schemas.microsoft.com/office/drawing/2014/main" id="{591ACBFE-D48B-4C3C-B51A-CC034BB1CFA6}"/>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7C104DF2-E9B7-49FD-B8C8-33A4D2410024}"/>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67E47A94-2A13-439E-BC40-48E5E323A637}"/>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4363D005-8F73-4326-A7AC-34370DBB9919}"/>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134874</xdr:rowOff>
    </xdr:to>
    <xdr:cxnSp macro="">
      <xdr:nvCxnSpPr>
        <xdr:cNvPr id="531" name="直線コネクタ 530">
          <a:extLst>
            <a:ext uri="{FF2B5EF4-FFF2-40B4-BE49-F238E27FC236}">
              <a16:creationId xmlns:a16="http://schemas.microsoft.com/office/drawing/2014/main" id="{0FA33BB4-082F-4151-A794-6F3E1A2F5607}"/>
            </a:ext>
          </a:extLst>
        </xdr:cNvPr>
        <xdr:cNvCxnSpPr/>
      </xdr:nvCxnSpPr>
      <xdr:spPr>
        <a:xfrm flipV="1">
          <a:off x="14703424" y="9464040"/>
          <a:ext cx="0" cy="1468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138701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09A52ED2-856B-4015-86BF-816809200E23}"/>
            </a:ext>
          </a:extLst>
        </xdr:cNvPr>
        <xdr:cNvSpPr txBox="1"/>
      </xdr:nvSpPr>
      <xdr:spPr>
        <a:xfrm>
          <a:off x="14742160" y="10936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134874</xdr:rowOff>
    </xdr:from>
    <xdr:to>
      <xdr:col>86</xdr:col>
      <xdr:colOff>25400</xdr:colOff>
      <xdr:row>63</xdr:row>
      <xdr:rowOff>134874</xdr:rowOff>
    </xdr:to>
    <xdr:cxnSp macro="">
      <xdr:nvCxnSpPr>
        <xdr:cNvPr id="533" name="直線コネクタ 532">
          <a:extLst>
            <a:ext uri="{FF2B5EF4-FFF2-40B4-BE49-F238E27FC236}">
              <a16:creationId xmlns:a16="http://schemas.microsoft.com/office/drawing/2014/main" id="{D2FF4A14-A5D8-4B55-AFA0-5B9B1E62507E}"/>
            </a:ext>
          </a:extLst>
        </xdr:cNvPr>
        <xdr:cNvCxnSpPr/>
      </xdr:nvCxnSpPr>
      <xdr:spPr>
        <a:xfrm>
          <a:off x="14611350" y="109324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1778B9F8-1296-4E69-A50F-94923940480A}"/>
            </a:ext>
          </a:extLst>
        </xdr:cNvPr>
        <xdr:cNvSpPr txBox="1"/>
      </xdr:nvSpPr>
      <xdr:spPr>
        <a:xfrm>
          <a:off x="1474216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5" name="直線コネクタ 534">
          <a:extLst>
            <a:ext uri="{FF2B5EF4-FFF2-40B4-BE49-F238E27FC236}">
              <a16:creationId xmlns:a16="http://schemas.microsoft.com/office/drawing/2014/main" id="{195A866F-7654-40A1-A1AA-4FA25BD2ECC5}"/>
            </a:ext>
          </a:extLst>
        </xdr:cNvPr>
        <xdr:cNvCxnSpPr/>
      </xdr:nvCxnSpPr>
      <xdr:spPr>
        <a:xfrm>
          <a:off x="14611350" y="9464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35069</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94DC3793-9BA0-48C6-9DBB-4813776F5181}"/>
            </a:ext>
          </a:extLst>
        </xdr:cNvPr>
        <xdr:cNvSpPr txBox="1"/>
      </xdr:nvSpPr>
      <xdr:spPr>
        <a:xfrm>
          <a:off x="14742160" y="10150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56642</xdr:rowOff>
    </xdr:from>
    <xdr:to>
      <xdr:col>85</xdr:col>
      <xdr:colOff>177800</xdr:colOff>
      <xdr:row>59</xdr:row>
      <xdr:rowOff>158242</xdr:rowOff>
    </xdr:to>
    <xdr:sp macro="" textlink="">
      <xdr:nvSpPr>
        <xdr:cNvPr id="537" name="フローチャート: 判断 536">
          <a:extLst>
            <a:ext uri="{FF2B5EF4-FFF2-40B4-BE49-F238E27FC236}">
              <a16:creationId xmlns:a16="http://schemas.microsoft.com/office/drawing/2014/main" id="{A9F8F270-CCF1-4E14-A69E-186B53E311A2}"/>
            </a:ext>
          </a:extLst>
        </xdr:cNvPr>
        <xdr:cNvSpPr/>
      </xdr:nvSpPr>
      <xdr:spPr>
        <a:xfrm>
          <a:off x="14649450" y="101760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42926</xdr:rowOff>
    </xdr:from>
    <xdr:to>
      <xdr:col>81</xdr:col>
      <xdr:colOff>101600</xdr:colOff>
      <xdr:row>59</xdr:row>
      <xdr:rowOff>144526</xdr:rowOff>
    </xdr:to>
    <xdr:sp macro="" textlink="">
      <xdr:nvSpPr>
        <xdr:cNvPr id="538" name="フローチャート: 判断 537">
          <a:extLst>
            <a:ext uri="{FF2B5EF4-FFF2-40B4-BE49-F238E27FC236}">
              <a16:creationId xmlns:a16="http://schemas.microsoft.com/office/drawing/2014/main" id="{F8C055B1-B27A-49EF-A3CD-B88B493572AB}"/>
            </a:ext>
          </a:extLst>
        </xdr:cNvPr>
        <xdr:cNvSpPr/>
      </xdr:nvSpPr>
      <xdr:spPr>
        <a:xfrm>
          <a:off x="13887450" y="1016038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31496</xdr:rowOff>
    </xdr:from>
    <xdr:to>
      <xdr:col>76</xdr:col>
      <xdr:colOff>165100</xdr:colOff>
      <xdr:row>59</xdr:row>
      <xdr:rowOff>133096</xdr:rowOff>
    </xdr:to>
    <xdr:sp macro="" textlink="">
      <xdr:nvSpPr>
        <xdr:cNvPr id="539" name="フローチャート: 判断 538">
          <a:extLst>
            <a:ext uri="{FF2B5EF4-FFF2-40B4-BE49-F238E27FC236}">
              <a16:creationId xmlns:a16="http://schemas.microsoft.com/office/drawing/2014/main" id="{F00D5C1E-C9AC-4F37-927F-A0DDF92E66A3}"/>
            </a:ext>
          </a:extLst>
        </xdr:cNvPr>
        <xdr:cNvSpPr/>
      </xdr:nvSpPr>
      <xdr:spPr>
        <a:xfrm>
          <a:off x="13089890" y="1014514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15494</xdr:rowOff>
    </xdr:from>
    <xdr:to>
      <xdr:col>72</xdr:col>
      <xdr:colOff>38100</xdr:colOff>
      <xdr:row>59</xdr:row>
      <xdr:rowOff>117094</xdr:rowOff>
    </xdr:to>
    <xdr:sp macro="" textlink="">
      <xdr:nvSpPr>
        <xdr:cNvPr id="540" name="フローチャート: 判断 539">
          <a:extLst>
            <a:ext uri="{FF2B5EF4-FFF2-40B4-BE49-F238E27FC236}">
              <a16:creationId xmlns:a16="http://schemas.microsoft.com/office/drawing/2014/main" id="{58FEC05A-E1DE-4C9D-A741-25EA47FEAD1E}"/>
            </a:ext>
          </a:extLst>
        </xdr:cNvPr>
        <xdr:cNvSpPr/>
      </xdr:nvSpPr>
      <xdr:spPr>
        <a:xfrm>
          <a:off x="12303760" y="101348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xdr:rowOff>
    </xdr:from>
    <xdr:to>
      <xdr:col>67</xdr:col>
      <xdr:colOff>101600</xdr:colOff>
      <xdr:row>59</xdr:row>
      <xdr:rowOff>103378</xdr:rowOff>
    </xdr:to>
    <xdr:sp macro="" textlink="">
      <xdr:nvSpPr>
        <xdr:cNvPr id="541" name="フローチャート: 判断 540">
          <a:extLst>
            <a:ext uri="{FF2B5EF4-FFF2-40B4-BE49-F238E27FC236}">
              <a16:creationId xmlns:a16="http://schemas.microsoft.com/office/drawing/2014/main" id="{241EFAB4-DB1F-49A3-A9CD-55B121ABD586}"/>
            </a:ext>
          </a:extLst>
        </xdr:cNvPr>
        <xdr:cNvSpPr/>
      </xdr:nvSpPr>
      <xdr:spPr>
        <a:xfrm>
          <a:off x="11487150" y="1011732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60F11B2-CBFF-44BE-BECF-18F8815A258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3BB3901-F26B-4563-8BCB-8B239CE47C6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6771080-4E77-4737-AC1F-08C68485EA28}"/>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D520C6A-BA95-43E3-9A50-11E47305F93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0C78807-600C-4D84-8CD7-4189273C78CD}"/>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154940</xdr:rowOff>
    </xdr:from>
    <xdr:to>
      <xdr:col>85</xdr:col>
      <xdr:colOff>177800</xdr:colOff>
      <xdr:row>55</xdr:row>
      <xdr:rowOff>85090</xdr:rowOff>
    </xdr:to>
    <xdr:sp macro="" textlink="">
      <xdr:nvSpPr>
        <xdr:cNvPr id="547" name="楕円 546">
          <a:extLst>
            <a:ext uri="{FF2B5EF4-FFF2-40B4-BE49-F238E27FC236}">
              <a16:creationId xmlns:a16="http://schemas.microsoft.com/office/drawing/2014/main" id="{69B8D5DF-FD90-467E-A04D-725B2A8BC246}"/>
            </a:ext>
          </a:extLst>
        </xdr:cNvPr>
        <xdr:cNvSpPr/>
      </xdr:nvSpPr>
      <xdr:spPr>
        <a:xfrm>
          <a:off x="14649450" y="94132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107967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12370940-AA3E-43D5-9487-ECF3A2CC7492}"/>
            </a:ext>
          </a:extLst>
        </xdr:cNvPr>
        <xdr:cNvSpPr txBox="1"/>
      </xdr:nvSpPr>
      <xdr:spPr>
        <a:xfrm>
          <a:off x="14742160" y="9364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157226</xdr:rowOff>
    </xdr:from>
    <xdr:to>
      <xdr:col>81</xdr:col>
      <xdr:colOff>101600</xdr:colOff>
      <xdr:row>55</xdr:row>
      <xdr:rowOff>87376</xdr:rowOff>
    </xdr:to>
    <xdr:sp macro="" textlink="">
      <xdr:nvSpPr>
        <xdr:cNvPr id="549" name="楕円 548">
          <a:extLst>
            <a:ext uri="{FF2B5EF4-FFF2-40B4-BE49-F238E27FC236}">
              <a16:creationId xmlns:a16="http://schemas.microsoft.com/office/drawing/2014/main" id="{230CBADC-8425-4D0F-9CEC-2E33ED39BE26}"/>
            </a:ext>
          </a:extLst>
        </xdr:cNvPr>
        <xdr:cNvSpPr/>
      </xdr:nvSpPr>
      <xdr:spPr>
        <a:xfrm>
          <a:off x="13887450" y="941743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34290</xdr:rowOff>
    </xdr:from>
    <xdr:to>
      <xdr:col>85</xdr:col>
      <xdr:colOff>127000</xdr:colOff>
      <xdr:row>55</xdr:row>
      <xdr:rowOff>36576</xdr:rowOff>
    </xdr:to>
    <xdr:cxnSp macro="">
      <xdr:nvCxnSpPr>
        <xdr:cNvPr id="550" name="直線コネクタ 549">
          <a:extLst>
            <a:ext uri="{FF2B5EF4-FFF2-40B4-BE49-F238E27FC236}">
              <a16:creationId xmlns:a16="http://schemas.microsoft.com/office/drawing/2014/main" id="{7F86053C-286F-4730-8BA5-38816C53631F}"/>
            </a:ext>
          </a:extLst>
        </xdr:cNvPr>
        <xdr:cNvCxnSpPr/>
      </xdr:nvCxnSpPr>
      <xdr:spPr>
        <a:xfrm flipV="1">
          <a:off x="13942060" y="9464040"/>
          <a:ext cx="762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138938</xdr:rowOff>
    </xdr:from>
    <xdr:to>
      <xdr:col>76</xdr:col>
      <xdr:colOff>165100</xdr:colOff>
      <xdr:row>56</xdr:row>
      <xdr:rowOff>69088</xdr:rowOff>
    </xdr:to>
    <xdr:sp macro="" textlink="">
      <xdr:nvSpPr>
        <xdr:cNvPr id="551" name="楕円 550">
          <a:extLst>
            <a:ext uri="{FF2B5EF4-FFF2-40B4-BE49-F238E27FC236}">
              <a16:creationId xmlns:a16="http://schemas.microsoft.com/office/drawing/2014/main" id="{1299EFEB-56BA-4B98-AC64-D8367D8A02EB}"/>
            </a:ext>
          </a:extLst>
        </xdr:cNvPr>
        <xdr:cNvSpPr/>
      </xdr:nvSpPr>
      <xdr:spPr>
        <a:xfrm>
          <a:off x="13089890" y="956487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36576</xdr:rowOff>
    </xdr:from>
    <xdr:to>
      <xdr:col>81</xdr:col>
      <xdr:colOff>50800</xdr:colOff>
      <xdr:row>56</xdr:row>
      <xdr:rowOff>18288</xdr:rowOff>
    </xdr:to>
    <xdr:cxnSp macro="">
      <xdr:nvCxnSpPr>
        <xdr:cNvPr id="552" name="直線コネクタ 551">
          <a:extLst>
            <a:ext uri="{FF2B5EF4-FFF2-40B4-BE49-F238E27FC236}">
              <a16:creationId xmlns:a16="http://schemas.microsoft.com/office/drawing/2014/main" id="{BB430DAA-8A4D-4CB7-875A-482DE89E050A}"/>
            </a:ext>
          </a:extLst>
        </xdr:cNvPr>
        <xdr:cNvCxnSpPr/>
      </xdr:nvCxnSpPr>
      <xdr:spPr>
        <a:xfrm flipV="1">
          <a:off x="13144500" y="9466326"/>
          <a:ext cx="797560" cy="15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106934</xdr:rowOff>
    </xdr:from>
    <xdr:to>
      <xdr:col>72</xdr:col>
      <xdr:colOff>38100</xdr:colOff>
      <xdr:row>56</xdr:row>
      <xdr:rowOff>37084</xdr:rowOff>
    </xdr:to>
    <xdr:sp macro="" textlink="">
      <xdr:nvSpPr>
        <xdr:cNvPr id="553" name="楕円 552">
          <a:extLst>
            <a:ext uri="{FF2B5EF4-FFF2-40B4-BE49-F238E27FC236}">
              <a16:creationId xmlns:a16="http://schemas.microsoft.com/office/drawing/2014/main" id="{082A8245-D633-4B57-A1A1-8AD79DA3CC00}"/>
            </a:ext>
          </a:extLst>
        </xdr:cNvPr>
        <xdr:cNvSpPr/>
      </xdr:nvSpPr>
      <xdr:spPr>
        <a:xfrm>
          <a:off x="12303760" y="953477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157734</xdr:rowOff>
    </xdr:from>
    <xdr:to>
      <xdr:col>76</xdr:col>
      <xdr:colOff>114300</xdr:colOff>
      <xdr:row>56</xdr:row>
      <xdr:rowOff>18288</xdr:rowOff>
    </xdr:to>
    <xdr:cxnSp macro="">
      <xdr:nvCxnSpPr>
        <xdr:cNvPr id="554" name="直線コネクタ 553">
          <a:extLst>
            <a:ext uri="{FF2B5EF4-FFF2-40B4-BE49-F238E27FC236}">
              <a16:creationId xmlns:a16="http://schemas.microsoft.com/office/drawing/2014/main" id="{39A937AC-5BC4-4B8C-98F7-10407F9E3F43}"/>
            </a:ext>
          </a:extLst>
        </xdr:cNvPr>
        <xdr:cNvCxnSpPr/>
      </xdr:nvCxnSpPr>
      <xdr:spPr>
        <a:xfrm>
          <a:off x="12346940" y="9589389"/>
          <a:ext cx="797560" cy="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168656</xdr:rowOff>
    </xdr:from>
    <xdr:to>
      <xdr:col>67</xdr:col>
      <xdr:colOff>101600</xdr:colOff>
      <xdr:row>56</xdr:row>
      <xdr:rowOff>98806</xdr:rowOff>
    </xdr:to>
    <xdr:sp macro="" textlink="">
      <xdr:nvSpPr>
        <xdr:cNvPr id="555" name="楕円 554">
          <a:extLst>
            <a:ext uri="{FF2B5EF4-FFF2-40B4-BE49-F238E27FC236}">
              <a16:creationId xmlns:a16="http://schemas.microsoft.com/office/drawing/2014/main" id="{D2958122-1786-41D8-B142-D591E42E908A}"/>
            </a:ext>
          </a:extLst>
        </xdr:cNvPr>
        <xdr:cNvSpPr/>
      </xdr:nvSpPr>
      <xdr:spPr>
        <a:xfrm>
          <a:off x="11487150" y="9602216"/>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157734</xdr:rowOff>
    </xdr:from>
    <xdr:to>
      <xdr:col>71</xdr:col>
      <xdr:colOff>177800</xdr:colOff>
      <xdr:row>56</xdr:row>
      <xdr:rowOff>48006</xdr:rowOff>
    </xdr:to>
    <xdr:cxnSp macro="">
      <xdr:nvCxnSpPr>
        <xdr:cNvPr id="556" name="直線コネクタ 555">
          <a:extLst>
            <a:ext uri="{FF2B5EF4-FFF2-40B4-BE49-F238E27FC236}">
              <a16:creationId xmlns:a16="http://schemas.microsoft.com/office/drawing/2014/main" id="{0AEC0D62-C01F-4F4A-B3B7-80B067A03BE8}"/>
            </a:ext>
          </a:extLst>
        </xdr:cNvPr>
        <xdr:cNvCxnSpPr/>
      </xdr:nvCxnSpPr>
      <xdr:spPr>
        <a:xfrm flipV="1">
          <a:off x="11541760" y="9589389"/>
          <a:ext cx="80518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135653</xdr:rowOff>
    </xdr:from>
    <xdr:ext cx="405111" cy="259045"/>
    <xdr:sp macro="" textlink="">
      <xdr:nvSpPr>
        <xdr:cNvPr id="557" name="n_1aveValue【学校施設】&#10;有形固定資産減価償却率">
          <a:extLst>
            <a:ext uri="{FF2B5EF4-FFF2-40B4-BE49-F238E27FC236}">
              <a16:creationId xmlns:a16="http://schemas.microsoft.com/office/drawing/2014/main" id="{B78D256D-6A6E-4923-BE16-D8A33EA95C67}"/>
            </a:ext>
          </a:extLst>
        </xdr:cNvPr>
        <xdr:cNvSpPr txBox="1"/>
      </xdr:nvSpPr>
      <xdr:spPr>
        <a:xfrm>
          <a:off x="13738234" y="10247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124223</xdr:rowOff>
    </xdr:from>
    <xdr:ext cx="405111" cy="259045"/>
    <xdr:sp macro="" textlink="">
      <xdr:nvSpPr>
        <xdr:cNvPr id="558" name="n_2aveValue【学校施設】&#10;有形固定資産減価償却率">
          <a:extLst>
            <a:ext uri="{FF2B5EF4-FFF2-40B4-BE49-F238E27FC236}">
              <a16:creationId xmlns:a16="http://schemas.microsoft.com/office/drawing/2014/main" id="{69E363DE-F5FA-44A6-9371-9A2FF17537B0}"/>
            </a:ext>
          </a:extLst>
        </xdr:cNvPr>
        <xdr:cNvSpPr txBox="1"/>
      </xdr:nvSpPr>
      <xdr:spPr>
        <a:xfrm>
          <a:off x="12957184" y="1024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108221</xdr:rowOff>
    </xdr:from>
    <xdr:ext cx="405111" cy="259045"/>
    <xdr:sp macro="" textlink="">
      <xdr:nvSpPr>
        <xdr:cNvPr id="559" name="n_3aveValue【学校施設】&#10;有形固定資産減価償却率">
          <a:extLst>
            <a:ext uri="{FF2B5EF4-FFF2-40B4-BE49-F238E27FC236}">
              <a16:creationId xmlns:a16="http://schemas.microsoft.com/office/drawing/2014/main" id="{9065B4CD-4134-4DCA-B1CC-3431B45D67A5}"/>
            </a:ext>
          </a:extLst>
        </xdr:cNvPr>
        <xdr:cNvSpPr txBox="1"/>
      </xdr:nvSpPr>
      <xdr:spPr>
        <a:xfrm>
          <a:off x="12171054" y="1022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94505</xdr:rowOff>
    </xdr:from>
    <xdr:ext cx="405111" cy="259045"/>
    <xdr:sp macro="" textlink="">
      <xdr:nvSpPr>
        <xdr:cNvPr id="560" name="n_4aveValue【学校施設】&#10;有形固定資産減価償却率">
          <a:extLst>
            <a:ext uri="{FF2B5EF4-FFF2-40B4-BE49-F238E27FC236}">
              <a16:creationId xmlns:a16="http://schemas.microsoft.com/office/drawing/2014/main" id="{840B85AB-66C5-4EF9-82C4-E61A27A11A9E}"/>
            </a:ext>
          </a:extLst>
        </xdr:cNvPr>
        <xdr:cNvSpPr txBox="1"/>
      </xdr:nvSpPr>
      <xdr:spPr>
        <a:xfrm>
          <a:off x="11354444" y="1021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53</xdr:row>
      <xdr:rowOff>103903</xdr:rowOff>
    </xdr:from>
    <xdr:ext cx="405111" cy="259045"/>
    <xdr:sp macro="" textlink="">
      <xdr:nvSpPr>
        <xdr:cNvPr id="561" name="n_1mainValue【学校施設】&#10;有形固定資産減価償却率">
          <a:extLst>
            <a:ext uri="{FF2B5EF4-FFF2-40B4-BE49-F238E27FC236}">
              <a16:creationId xmlns:a16="http://schemas.microsoft.com/office/drawing/2014/main" id="{16FA40EB-5E5F-49BB-AE0E-18819144096B}"/>
            </a:ext>
          </a:extLst>
        </xdr:cNvPr>
        <xdr:cNvSpPr txBox="1"/>
      </xdr:nvSpPr>
      <xdr:spPr>
        <a:xfrm>
          <a:off x="13738234" y="9188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85615</xdr:rowOff>
    </xdr:from>
    <xdr:ext cx="405111" cy="259045"/>
    <xdr:sp macro="" textlink="">
      <xdr:nvSpPr>
        <xdr:cNvPr id="562" name="n_2mainValue【学校施設】&#10;有形固定資産減価償却率">
          <a:extLst>
            <a:ext uri="{FF2B5EF4-FFF2-40B4-BE49-F238E27FC236}">
              <a16:creationId xmlns:a16="http://schemas.microsoft.com/office/drawing/2014/main" id="{C4CFAD99-EC2B-4E09-AE2E-991F3D76ACCA}"/>
            </a:ext>
          </a:extLst>
        </xdr:cNvPr>
        <xdr:cNvSpPr txBox="1"/>
      </xdr:nvSpPr>
      <xdr:spPr>
        <a:xfrm>
          <a:off x="12957184" y="9345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53611</xdr:rowOff>
    </xdr:from>
    <xdr:ext cx="405111" cy="259045"/>
    <xdr:sp macro="" textlink="">
      <xdr:nvSpPr>
        <xdr:cNvPr id="563" name="n_3mainValue【学校施設】&#10;有形固定資産減価償却率">
          <a:extLst>
            <a:ext uri="{FF2B5EF4-FFF2-40B4-BE49-F238E27FC236}">
              <a16:creationId xmlns:a16="http://schemas.microsoft.com/office/drawing/2014/main" id="{943CD3B8-A41F-40DF-8C84-C607BD42CDCA}"/>
            </a:ext>
          </a:extLst>
        </xdr:cNvPr>
        <xdr:cNvSpPr txBox="1"/>
      </xdr:nvSpPr>
      <xdr:spPr>
        <a:xfrm>
          <a:off x="12171054" y="931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115333</xdr:rowOff>
    </xdr:from>
    <xdr:ext cx="405111" cy="259045"/>
    <xdr:sp macro="" textlink="">
      <xdr:nvSpPr>
        <xdr:cNvPr id="564" name="n_4mainValue【学校施設】&#10;有形固定資産減価償却率">
          <a:extLst>
            <a:ext uri="{FF2B5EF4-FFF2-40B4-BE49-F238E27FC236}">
              <a16:creationId xmlns:a16="http://schemas.microsoft.com/office/drawing/2014/main" id="{E8253C92-1CC6-4DBC-B790-0277EB6535EF}"/>
            </a:ext>
          </a:extLst>
        </xdr:cNvPr>
        <xdr:cNvSpPr txBox="1"/>
      </xdr:nvSpPr>
      <xdr:spPr>
        <a:xfrm>
          <a:off x="11354444" y="937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DDE9A1DD-AB79-4B5A-AA20-4AB753DDA88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4A74BA8E-27A3-485D-B57D-7519780803A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CF25C218-C4B2-4007-A2FE-17B3354DD25C}"/>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06A4A942-AD57-4148-A765-26FA8314ECB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D608C2FA-8DE2-4DC3-BCEF-482BF68DD89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F479EA9E-A186-4C01-9A9B-3771B983264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0BDD123B-42CD-4842-B0B2-380929887022}"/>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D7072205-3BCB-44B0-A1EE-843428203630}"/>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10688684-86AD-4178-8577-D38B1E2FEF9E}"/>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27367470-2C5C-4E96-AD1E-AB33CE2A771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2C0AEEFE-6F2C-4AE2-BF99-5E9C63C76F8E}"/>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65</xdr:row>
      <xdr:rowOff>0</xdr:rowOff>
    </xdr:from>
    <xdr:to>
      <xdr:col>120</xdr:col>
      <xdr:colOff>114300</xdr:colOff>
      <xdr:row>65</xdr:row>
      <xdr:rowOff>0</xdr:rowOff>
    </xdr:to>
    <xdr:cxnSp macro="">
      <xdr:nvCxnSpPr>
        <xdr:cNvPr id="576" name="直線コネクタ 575">
          <a:extLst>
            <a:ext uri="{FF2B5EF4-FFF2-40B4-BE49-F238E27FC236}">
              <a16:creationId xmlns:a16="http://schemas.microsoft.com/office/drawing/2014/main" id="{010727D0-250A-472A-83F5-FE49A13A24F3}"/>
            </a:ext>
          </a:extLst>
        </xdr:cNvPr>
        <xdr:cNvCxnSpPr/>
      </xdr:nvCxnSpPr>
      <xdr:spPr>
        <a:xfrm>
          <a:off x="16459200" y="11144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77" name="テキスト ボックス 576">
          <a:extLst>
            <a:ext uri="{FF2B5EF4-FFF2-40B4-BE49-F238E27FC236}">
              <a16:creationId xmlns:a16="http://schemas.microsoft.com/office/drawing/2014/main" id="{DE9D1100-738A-4399-937B-D54212E6A1D3}"/>
            </a:ext>
          </a:extLst>
        </xdr:cNvPr>
        <xdr:cNvSpPr txBox="1"/>
      </xdr:nvSpPr>
      <xdr:spPr>
        <a:xfrm>
          <a:off x="16047266" y="110001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8" name="直線コネクタ 577">
          <a:extLst>
            <a:ext uri="{FF2B5EF4-FFF2-40B4-BE49-F238E27FC236}">
              <a16:creationId xmlns:a16="http://schemas.microsoft.com/office/drawing/2014/main" id="{22DA2ABA-3127-4221-BFAD-D858AF209D37}"/>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9" name="テキスト ボックス 578">
          <a:extLst>
            <a:ext uri="{FF2B5EF4-FFF2-40B4-BE49-F238E27FC236}">
              <a16:creationId xmlns:a16="http://schemas.microsoft.com/office/drawing/2014/main" id="{4875D63B-C4EA-4E64-8F30-1FB69AC2E09B}"/>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80" name="直線コネクタ 579">
          <a:extLst>
            <a:ext uri="{FF2B5EF4-FFF2-40B4-BE49-F238E27FC236}">
              <a16:creationId xmlns:a16="http://schemas.microsoft.com/office/drawing/2014/main" id="{FDAB6395-149B-4357-9329-E95A910E7715}"/>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81" name="テキスト ボックス 580">
          <a:extLst>
            <a:ext uri="{FF2B5EF4-FFF2-40B4-BE49-F238E27FC236}">
              <a16:creationId xmlns:a16="http://schemas.microsoft.com/office/drawing/2014/main" id="{00319C4C-63E8-4FEA-9C70-67C5C7762D5A}"/>
            </a:ext>
          </a:extLst>
        </xdr:cNvPr>
        <xdr:cNvSpPr txBox="1"/>
      </xdr:nvSpPr>
      <xdr:spPr>
        <a:xfrm>
          <a:off x="16047266" y="10428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CACFF67B-2607-4132-89ED-0B14C1E1459C}"/>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id="{88FCF06F-098A-4B86-B8E2-99A26F3F2CA5}"/>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84" name="直線コネクタ 583">
          <a:extLst>
            <a:ext uri="{FF2B5EF4-FFF2-40B4-BE49-F238E27FC236}">
              <a16:creationId xmlns:a16="http://schemas.microsoft.com/office/drawing/2014/main" id="{CFBBFE1E-12EC-4D7C-A35C-4EACA6D0A3A7}"/>
            </a:ext>
          </a:extLst>
        </xdr:cNvPr>
        <xdr:cNvCxnSpPr/>
      </xdr:nvCxnSpPr>
      <xdr:spPr>
        <a:xfrm>
          <a:off x="16459200" y="999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85" name="テキスト ボックス 584">
          <a:extLst>
            <a:ext uri="{FF2B5EF4-FFF2-40B4-BE49-F238E27FC236}">
              <a16:creationId xmlns:a16="http://schemas.microsoft.com/office/drawing/2014/main" id="{54F20408-3574-40D2-8516-9C7C5D2468BC}"/>
            </a:ext>
          </a:extLst>
        </xdr:cNvPr>
        <xdr:cNvSpPr txBox="1"/>
      </xdr:nvSpPr>
      <xdr:spPr>
        <a:xfrm>
          <a:off x="16047266" y="98609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86" name="直線コネクタ 585">
          <a:extLst>
            <a:ext uri="{FF2B5EF4-FFF2-40B4-BE49-F238E27FC236}">
              <a16:creationId xmlns:a16="http://schemas.microsoft.com/office/drawing/2014/main" id="{6AFB83C4-D957-41B2-B1C9-91178AEAA3D4}"/>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7" name="テキスト ボックス 586">
          <a:extLst>
            <a:ext uri="{FF2B5EF4-FFF2-40B4-BE49-F238E27FC236}">
              <a16:creationId xmlns:a16="http://schemas.microsoft.com/office/drawing/2014/main" id="{C6C16D30-EE27-4C6B-B339-EA916018911F}"/>
            </a:ext>
          </a:extLst>
        </xdr:cNvPr>
        <xdr:cNvSpPr txBox="1"/>
      </xdr:nvSpPr>
      <xdr:spPr>
        <a:xfrm>
          <a:off x="16047266" y="957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88" name="直線コネクタ 587">
          <a:extLst>
            <a:ext uri="{FF2B5EF4-FFF2-40B4-BE49-F238E27FC236}">
              <a16:creationId xmlns:a16="http://schemas.microsoft.com/office/drawing/2014/main" id="{91883D63-9EE2-43B8-8942-84345D187731}"/>
            </a:ext>
          </a:extLst>
        </xdr:cNvPr>
        <xdr:cNvCxnSpPr/>
      </xdr:nvCxnSpPr>
      <xdr:spPr>
        <a:xfrm>
          <a:off x="16459200" y="942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89" name="テキスト ボックス 588">
          <a:extLst>
            <a:ext uri="{FF2B5EF4-FFF2-40B4-BE49-F238E27FC236}">
              <a16:creationId xmlns:a16="http://schemas.microsoft.com/office/drawing/2014/main" id="{7B575E89-0B26-488B-A758-7628324C5816}"/>
            </a:ext>
          </a:extLst>
        </xdr:cNvPr>
        <xdr:cNvSpPr txBox="1"/>
      </xdr:nvSpPr>
      <xdr:spPr>
        <a:xfrm>
          <a:off x="16047266" y="9285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C96EB0E-781D-4ACD-8246-7A57625A2668}"/>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5D45337D-9EE2-45A4-A6FC-C2ACC05B4232}"/>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389750E9-C2C9-4484-8AF7-5AEA82E0A849}"/>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18574</xdr:rowOff>
    </xdr:from>
    <xdr:to>
      <xdr:col>116</xdr:col>
      <xdr:colOff>62864</xdr:colOff>
      <xdr:row>63</xdr:row>
      <xdr:rowOff>161449</xdr:rowOff>
    </xdr:to>
    <xdr:cxnSp macro="">
      <xdr:nvCxnSpPr>
        <xdr:cNvPr id="593" name="直線コネクタ 592">
          <a:extLst>
            <a:ext uri="{FF2B5EF4-FFF2-40B4-BE49-F238E27FC236}">
              <a16:creationId xmlns:a16="http://schemas.microsoft.com/office/drawing/2014/main" id="{86686097-7A41-4945-B448-982A0B0B0628}"/>
            </a:ext>
          </a:extLst>
        </xdr:cNvPr>
        <xdr:cNvCxnSpPr/>
      </xdr:nvCxnSpPr>
      <xdr:spPr>
        <a:xfrm flipV="1">
          <a:off x="19947254" y="9623584"/>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165276</xdr:rowOff>
    </xdr:from>
    <xdr:ext cx="469744" cy="259045"/>
    <xdr:sp macro="" textlink="">
      <xdr:nvSpPr>
        <xdr:cNvPr id="594" name="【学校施設】&#10;一人当たり面積最小値テキスト">
          <a:extLst>
            <a:ext uri="{FF2B5EF4-FFF2-40B4-BE49-F238E27FC236}">
              <a16:creationId xmlns:a16="http://schemas.microsoft.com/office/drawing/2014/main" id="{98BFC242-DFF3-423D-BB30-EB18970B37F4}"/>
            </a:ext>
          </a:extLst>
        </xdr:cNvPr>
        <xdr:cNvSpPr txBox="1"/>
      </xdr:nvSpPr>
      <xdr:spPr>
        <a:xfrm>
          <a:off x="19985990" y="1097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161449</xdr:rowOff>
    </xdr:from>
    <xdr:to>
      <xdr:col>116</xdr:col>
      <xdr:colOff>152400</xdr:colOff>
      <xdr:row>63</xdr:row>
      <xdr:rowOff>161449</xdr:rowOff>
    </xdr:to>
    <xdr:cxnSp macro="">
      <xdr:nvCxnSpPr>
        <xdr:cNvPr id="595" name="直線コネクタ 594">
          <a:extLst>
            <a:ext uri="{FF2B5EF4-FFF2-40B4-BE49-F238E27FC236}">
              <a16:creationId xmlns:a16="http://schemas.microsoft.com/office/drawing/2014/main" id="{EA06E409-C38B-47CB-903E-D0463305B5C0}"/>
            </a:ext>
          </a:extLst>
        </xdr:cNvPr>
        <xdr:cNvCxnSpPr/>
      </xdr:nvCxnSpPr>
      <xdr:spPr>
        <a:xfrm>
          <a:off x="19885660" y="109647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136701</xdr:rowOff>
    </xdr:from>
    <xdr:ext cx="469744" cy="259045"/>
    <xdr:sp macro="" textlink="">
      <xdr:nvSpPr>
        <xdr:cNvPr id="596" name="【学校施設】&#10;一人当たり面積最大値テキスト">
          <a:extLst>
            <a:ext uri="{FF2B5EF4-FFF2-40B4-BE49-F238E27FC236}">
              <a16:creationId xmlns:a16="http://schemas.microsoft.com/office/drawing/2014/main" id="{D231B669-A046-4A91-B1E9-23D4FFD2C7E1}"/>
            </a:ext>
          </a:extLst>
        </xdr:cNvPr>
        <xdr:cNvSpPr txBox="1"/>
      </xdr:nvSpPr>
      <xdr:spPr>
        <a:xfrm>
          <a:off x="19985990" y="9391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18574</xdr:rowOff>
    </xdr:from>
    <xdr:to>
      <xdr:col>116</xdr:col>
      <xdr:colOff>152400</xdr:colOff>
      <xdr:row>56</xdr:row>
      <xdr:rowOff>18574</xdr:rowOff>
    </xdr:to>
    <xdr:cxnSp macro="">
      <xdr:nvCxnSpPr>
        <xdr:cNvPr id="597" name="直線コネクタ 596">
          <a:extLst>
            <a:ext uri="{FF2B5EF4-FFF2-40B4-BE49-F238E27FC236}">
              <a16:creationId xmlns:a16="http://schemas.microsoft.com/office/drawing/2014/main" id="{B88A4E81-7522-49A3-A169-C6DA9B3DD941}"/>
            </a:ext>
          </a:extLst>
        </xdr:cNvPr>
        <xdr:cNvCxnSpPr/>
      </xdr:nvCxnSpPr>
      <xdr:spPr>
        <a:xfrm>
          <a:off x="19885660" y="9623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20496</xdr:rowOff>
    </xdr:from>
    <xdr:ext cx="469744" cy="259045"/>
    <xdr:sp macro="" textlink="">
      <xdr:nvSpPr>
        <xdr:cNvPr id="598" name="【学校施設】&#10;一人当たり面積平均値テキスト">
          <a:extLst>
            <a:ext uri="{FF2B5EF4-FFF2-40B4-BE49-F238E27FC236}">
              <a16:creationId xmlns:a16="http://schemas.microsoft.com/office/drawing/2014/main" id="{E94B19B3-C54E-4352-9663-6CE47012D9D7}"/>
            </a:ext>
          </a:extLst>
        </xdr:cNvPr>
        <xdr:cNvSpPr txBox="1"/>
      </xdr:nvSpPr>
      <xdr:spPr>
        <a:xfrm>
          <a:off x="19985990" y="103036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42069</xdr:rowOff>
    </xdr:from>
    <xdr:to>
      <xdr:col>116</xdr:col>
      <xdr:colOff>114300</xdr:colOff>
      <xdr:row>60</xdr:row>
      <xdr:rowOff>143669</xdr:rowOff>
    </xdr:to>
    <xdr:sp macro="" textlink="">
      <xdr:nvSpPr>
        <xdr:cNvPr id="599" name="フローチャート: 判断 598">
          <a:extLst>
            <a:ext uri="{FF2B5EF4-FFF2-40B4-BE49-F238E27FC236}">
              <a16:creationId xmlns:a16="http://schemas.microsoft.com/office/drawing/2014/main" id="{D995F869-7D08-45E1-ABB9-276A4F87EAEF}"/>
            </a:ext>
          </a:extLst>
        </xdr:cNvPr>
        <xdr:cNvSpPr/>
      </xdr:nvSpPr>
      <xdr:spPr>
        <a:xfrm>
          <a:off x="19904710" y="1033097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54928</xdr:rowOff>
    </xdr:from>
    <xdr:to>
      <xdr:col>112</xdr:col>
      <xdr:colOff>38100</xdr:colOff>
      <xdr:row>60</xdr:row>
      <xdr:rowOff>156528</xdr:rowOff>
    </xdr:to>
    <xdr:sp macro="" textlink="">
      <xdr:nvSpPr>
        <xdr:cNvPr id="600" name="フローチャート: 判断 599">
          <a:extLst>
            <a:ext uri="{FF2B5EF4-FFF2-40B4-BE49-F238E27FC236}">
              <a16:creationId xmlns:a16="http://schemas.microsoft.com/office/drawing/2014/main" id="{E79589CC-2A76-4803-B1C5-BDA366678F1E}"/>
            </a:ext>
          </a:extLst>
        </xdr:cNvPr>
        <xdr:cNvSpPr/>
      </xdr:nvSpPr>
      <xdr:spPr>
        <a:xfrm>
          <a:off x="19161760" y="1034573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67787</xdr:rowOff>
    </xdr:from>
    <xdr:to>
      <xdr:col>107</xdr:col>
      <xdr:colOff>101600</xdr:colOff>
      <xdr:row>60</xdr:row>
      <xdr:rowOff>169387</xdr:rowOff>
    </xdr:to>
    <xdr:sp macro="" textlink="">
      <xdr:nvSpPr>
        <xdr:cNvPr id="601" name="フローチャート: 判断 600">
          <a:extLst>
            <a:ext uri="{FF2B5EF4-FFF2-40B4-BE49-F238E27FC236}">
              <a16:creationId xmlns:a16="http://schemas.microsoft.com/office/drawing/2014/main" id="{7AE5D76D-85FE-4B76-BCDD-B1FF44730EDD}"/>
            </a:ext>
          </a:extLst>
        </xdr:cNvPr>
        <xdr:cNvSpPr/>
      </xdr:nvSpPr>
      <xdr:spPr>
        <a:xfrm>
          <a:off x="18345150" y="1035288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63500</xdr:rowOff>
    </xdr:from>
    <xdr:to>
      <xdr:col>102</xdr:col>
      <xdr:colOff>165100</xdr:colOff>
      <xdr:row>60</xdr:row>
      <xdr:rowOff>165100</xdr:rowOff>
    </xdr:to>
    <xdr:sp macro="" textlink="">
      <xdr:nvSpPr>
        <xdr:cNvPr id="602" name="フローチャート: 判断 601">
          <a:extLst>
            <a:ext uri="{FF2B5EF4-FFF2-40B4-BE49-F238E27FC236}">
              <a16:creationId xmlns:a16="http://schemas.microsoft.com/office/drawing/2014/main" id="{F736072A-C2E5-4B5E-A2B5-6BD1F8B5C979}"/>
            </a:ext>
          </a:extLst>
        </xdr:cNvPr>
        <xdr:cNvSpPr/>
      </xdr:nvSpPr>
      <xdr:spPr>
        <a:xfrm>
          <a:off x="17547590" y="10346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84931</xdr:rowOff>
    </xdr:from>
    <xdr:to>
      <xdr:col>98</xdr:col>
      <xdr:colOff>38100</xdr:colOff>
      <xdr:row>61</xdr:row>
      <xdr:rowOff>15081</xdr:rowOff>
    </xdr:to>
    <xdr:sp macro="" textlink="">
      <xdr:nvSpPr>
        <xdr:cNvPr id="603" name="フローチャート: 判断 602">
          <a:extLst>
            <a:ext uri="{FF2B5EF4-FFF2-40B4-BE49-F238E27FC236}">
              <a16:creationId xmlns:a16="http://schemas.microsoft.com/office/drawing/2014/main" id="{D12FA49B-11A9-4FDB-909B-8973250167EE}"/>
            </a:ext>
          </a:extLst>
        </xdr:cNvPr>
        <xdr:cNvSpPr/>
      </xdr:nvSpPr>
      <xdr:spPr>
        <a:xfrm>
          <a:off x="16761460" y="1037383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87A6825-570E-4988-AA0B-5E7BC8555D9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20D03A5-B5C0-4B18-8497-760A4B9020C8}"/>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3898D2C6-9C2A-4D64-81D6-3F80EA5889C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50D287C5-7869-42ED-A881-74D167CBBB4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CE774D02-303A-44E1-9FEE-D6BAFB0C786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126365</xdr:rowOff>
    </xdr:from>
    <xdr:to>
      <xdr:col>116</xdr:col>
      <xdr:colOff>114300</xdr:colOff>
      <xdr:row>59</xdr:row>
      <xdr:rowOff>56515</xdr:rowOff>
    </xdr:to>
    <xdr:sp macro="" textlink="">
      <xdr:nvSpPr>
        <xdr:cNvPr id="609" name="楕円 608">
          <a:extLst>
            <a:ext uri="{FF2B5EF4-FFF2-40B4-BE49-F238E27FC236}">
              <a16:creationId xmlns:a16="http://schemas.microsoft.com/office/drawing/2014/main" id="{20D8F56C-BCB4-49C9-993C-ECBFD8305570}"/>
            </a:ext>
          </a:extLst>
        </xdr:cNvPr>
        <xdr:cNvSpPr/>
      </xdr:nvSpPr>
      <xdr:spPr>
        <a:xfrm>
          <a:off x="19904710" y="100742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149242</xdr:rowOff>
    </xdr:from>
    <xdr:ext cx="469744" cy="259045"/>
    <xdr:sp macro="" textlink="">
      <xdr:nvSpPr>
        <xdr:cNvPr id="610" name="【学校施設】&#10;一人当たり面積該当値テキスト">
          <a:extLst>
            <a:ext uri="{FF2B5EF4-FFF2-40B4-BE49-F238E27FC236}">
              <a16:creationId xmlns:a16="http://schemas.microsoft.com/office/drawing/2014/main" id="{62BC06E5-C02B-4DF7-8EC4-11FC6778254B}"/>
            </a:ext>
          </a:extLst>
        </xdr:cNvPr>
        <xdr:cNvSpPr txBox="1"/>
      </xdr:nvSpPr>
      <xdr:spPr>
        <a:xfrm>
          <a:off x="19985990" y="992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169228</xdr:rowOff>
    </xdr:from>
    <xdr:to>
      <xdr:col>112</xdr:col>
      <xdr:colOff>38100</xdr:colOff>
      <xdr:row>59</xdr:row>
      <xdr:rowOff>99378</xdr:rowOff>
    </xdr:to>
    <xdr:sp macro="" textlink="">
      <xdr:nvSpPr>
        <xdr:cNvPr id="611" name="楕円 610">
          <a:extLst>
            <a:ext uri="{FF2B5EF4-FFF2-40B4-BE49-F238E27FC236}">
              <a16:creationId xmlns:a16="http://schemas.microsoft.com/office/drawing/2014/main" id="{4164FC9C-E7AA-44DA-B073-D49D7BA7207C}"/>
            </a:ext>
          </a:extLst>
        </xdr:cNvPr>
        <xdr:cNvSpPr/>
      </xdr:nvSpPr>
      <xdr:spPr>
        <a:xfrm>
          <a:off x="19161760" y="1011713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5715</xdr:rowOff>
    </xdr:from>
    <xdr:to>
      <xdr:col>116</xdr:col>
      <xdr:colOff>63500</xdr:colOff>
      <xdr:row>59</xdr:row>
      <xdr:rowOff>48578</xdr:rowOff>
    </xdr:to>
    <xdr:cxnSp macro="">
      <xdr:nvCxnSpPr>
        <xdr:cNvPr id="612" name="直線コネクタ 611">
          <a:extLst>
            <a:ext uri="{FF2B5EF4-FFF2-40B4-BE49-F238E27FC236}">
              <a16:creationId xmlns:a16="http://schemas.microsoft.com/office/drawing/2014/main" id="{151B10C3-20CB-4ECF-8288-AE1CA2253810}"/>
            </a:ext>
          </a:extLst>
        </xdr:cNvPr>
        <xdr:cNvCxnSpPr/>
      </xdr:nvCxnSpPr>
      <xdr:spPr>
        <a:xfrm flipV="1">
          <a:off x="19204940" y="10123170"/>
          <a:ext cx="742950" cy="4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147796</xdr:rowOff>
    </xdr:from>
    <xdr:to>
      <xdr:col>107</xdr:col>
      <xdr:colOff>101600</xdr:colOff>
      <xdr:row>60</xdr:row>
      <xdr:rowOff>77946</xdr:rowOff>
    </xdr:to>
    <xdr:sp macro="" textlink="">
      <xdr:nvSpPr>
        <xdr:cNvPr id="613" name="楕円 612">
          <a:extLst>
            <a:ext uri="{FF2B5EF4-FFF2-40B4-BE49-F238E27FC236}">
              <a16:creationId xmlns:a16="http://schemas.microsoft.com/office/drawing/2014/main" id="{815C1E9D-D1D6-4D97-8379-B3A5B639A414}"/>
            </a:ext>
          </a:extLst>
        </xdr:cNvPr>
        <xdr:cNvSpPr/>
      </xdr:nvSpPr>
      <xdr:spPr>
        <a:xfrm>
          <a:off x="18345150" y="1026144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48578</xdr:rowOff>
    </xdr:from>
    <xdr:to>
      <xdr:col>111</xdr:col>
      <xdr:colOff>177800</xdr:colOff>
      <xdr:row>60</xdr:row>
      <xdr:rowOff>27146</xdr:rowOff>
    </xdr:to>
    <xdr:cxnSp macro="">
      <xdr:nvCxnSpPr>
        <xdr:cNvPr id="614" name="直線コネクタ 613">
          <a:extLst>
            <a:ext uri="{FF2B5EF4-FFF2-40B4-BE49-F238E27FC236}">
              <a16:creationId xmlns:a16="http://schemas.microsoft.com/office/drawing/2014/main" id="{B821A74A-E6D8-4AA4-AABB-3944A6333853}"/>
            </a:ext>
          </a:extLst>
        </xdr:cNvPr>
        <xdr:cNvCxnSpPr/>
      </xdr:nvCxnSpPr>
      <xdr:spPr>
        <a:xfrm flipV="1">
          <a:off x="18399760" y="10166033"/>
          <a:ext cx="805180" cy="14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129222</xdr:rowOff>
    </xdr:from>
    <xdr:to>
      <xdr:col>102</xdr:col>
      <xdr:colOff>165100</xdr:colOff>
      <xdr:row>60</xdr:row>
      <xdr:rowOff>59372</xdr:rowOff>
    </xdr:to>
    <xdr:sp macro="" textlink="">
      <xdr:nvSpPr>
        <xdr:cNvPr id="615" name="楕円 614">
          <a:extLst>
            <a:ext uri="{FF2B5EF4-FFF2-40B4-BE49-F238E27FC236}">
              <a16:creationId xmlns:a16="http://schemas.microsoft.com/office/drawing/2014/main" id="{A7802083-DBA1-4BFF-9AED-AE404C851FD8}"/>
            </a:ext>
          </a:extLst>
        </xdr:cNvPr>
        <xdr:cNvSpPr/>
      </xdr:nvSpPr>
      <xdr:spPr>
        <a:xfrm>
          <a:off x="17547590" y="1024858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8572</xdr:rowOff>
    </xdr:from>
    <xdr:to>
      <xdr:col>107</xdr:col>
      <xdr:colOff>50800</xdr:colOff>
      <xdr:row>60</xdr:row>
      <xdr:rowOff>27146</xdr:rowOff>
    </xdr:to>
    <xdr:cxnSp macro="">
      <xdr:nvCxnSpPr>
        <xdr:cNvPr id="616" name="直線コネクタ 615">
          <a:extLst>
            <a:ext uri="{FF2B5EF4-FFF2-40B4-BE49-F238E27FC236}">
              <a16:creationId xmlns:a16="http://schemas.microsoft.com/office/drawing/2014/main" id="{9287F42A-6A59-4937-933D-A773950E6A88}"/>
            </a:ext>
          </a:extLst>
        </xdr:cNvPr>
        <xdr:cNvCxnSpPr/>
      </xdr:nvCxnSpPr>
      <xdr:spPr>
        <a:xfrm>
          <a:off x="17602200" y="10297477"/>
          <a:ext cx="797560" cy="1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114935</xdr:rowOff>
    </xdr:from>
    <xdr:to>
      <xdr:col>98</xdr:col>
      <xdr:colOff>38100</xdr:colOff>
      <xdr:row>60</xdr:row>
      <xdr:rowOff>45085</xdr:rowOff>
    </xdr:to>
    <xdr:sp macro="" textlink="">
      <xdr:nvSpPr>
        <xdr:cNvPr id="617" name="楕円 616">
          <a:extLst>
            <a:ext uri="{FF2B5EF4-FFF2-40B4-BE49-F238E27FC236}">
              <a16:creationId xmlns:a16="http://schemas.microsoft.com/office/drawing/2014/main" id="{D157FCBE-2DC8-4309-A7EB-6DE3A4FDBFCB}"/>
            </a:ext>
          </a:extLst>
        </xdr:cNvPr>
        <xdr:cNvSpPr/>
      </xdr:nvSpPr>
      <xdr:spPr>
        <a:xfrm>
          <a:off x="16761460" y="102304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165735</xdr:rowOff>
    </xdr:from>
    <xdr:to>
      <xdr:col>102</xdr:col>
      <xdr:colOff>114300</xdr:colOff>
      <xdr:row>60</xdr:row>
      <xdr:rowOff>8572</xdr:rowOff>
    </xdr:to>
    <xdr:cxnSp macro="">
      <xdr:nvCxnSpPr>
        <xdr:cNvPr id="618" name="直線コネクタ 617">
          <a:extLst>
            <a:ext uri="{FF2B5EF4-FFF2-40B4-BE49-F238E27FC236}">
              <a16:creationId xmlns:a16="http://schemas.microsoft.com/office/drawing/2014/main" id="{979A7FFD-F4ED-482B-A49A-240007C01498}"/>
            </a:ext>
          </a:extLst>
        </xdr:cNvPr>
        <xdr:cNvCxnSpPr/>
      </xdr:nvCxnSpPr>
      <xdr:spPr>
        <a:xfrm>
          <a:off x="16804640" y="10285095"/>
          <a:ext cx="79756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147655</xdr:rowOff>
    </xdr:from>
    <xdr:ext cx="469744" cy="259045"/>
    <xdr:sp macro="" textlink="">
      <xdr:nvSpPr>
        <xdr:cNvPr id="619" name="n_1aveValue【学校施設】&#10;一人当たり面積">
          <a:extLst>
            <a:ext uri="{FF2B5EF4-FFF2-40B4-BE49-F238E27FC236}">
              <a16:creationId xmlns:a16="http://schemas.microsoft.com/office/drawing/2014/main" id="{C626103B-6DEC-4620-B8C7-A6D6128D20E9}"/>
            </a:ext>
          </a:extLst>
        </xdr:cNvPr>
        <xdr:cNvSpPr txBox="1"/>
      </xdr:nvSpPr>
      <xdr:spPr>
        <a:xfrm>
          <a:off x="18982132" y="10432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160514</xdr:rowOff>
    </xdr:from>
    <xdr:ext cx="469744" cy="259045"/>
    <xdr:sp macro="" textlink="">
      <xdr:nvSpPr>
        <xdr:cNvPr id="620" name="n_2aveValue【学校施設】&#10;一人当たり面積">
          <a:extLst>
            <a:ext uri="{FF2B5EF4-FFF2-40B4-BE49-F238E27FC236}">
              <a16:creationId xmlns:a16="http://schemas.microsoft.com/office/drawing/2014/main" id="{2DB50389-41CE-4A2D-B20B-83D0DB014A23}"/>
            </a:ext>
          </a:extLst>
        </xdr:cNvPr>
        <xdr:cNvSpPr txBox="1"/>
      </xdr:nvSpPr>
      <xdr:spPr>
        <a:xfrm>
          <a:off x="18182032" y="1044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156227</xdr:rowOff>
    </xdr:from>
    <xdr:ext cx="469744" cy="259045"/>
    <xdr:sp macro="" textlink="">
      <xdr:nvSpPr>
        <xdr:cNvPr id="621" name="n_3aveValue【学校施設】&#10;一人当たり面積">
          <a:extLst>
            <a:ext uri="{FF2B5EF4-FFF2-40B4-BE49-F238E27FC236}">
              <a16:creationId xmlns:a16="http://schemas.microsoft.com/office/drawing/2014/main" id="{47067AFB-C988-4AA5-B738-B05634E33402}"/>
            </a:ext>
          </a:extLst>
        </xdr:cNvPr>
        <xdr:cNvSpPr txBox="1"/>
      </xdr:nvSpPr>
      <xdr:spPr>
        <a:xfrm>
          <a:off x="17384472" y="1044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6208</xdr:rowOff>
    </xdr:from>
    <xdr:ext cx="469744" cy="259045"/>
    <xdr:sp macro="" textlink="">
      <xdr:nvSpPr>
        <xdr:cNvPr id="622" name="n_4aveValue【学校施設】&#10;一人当たり面積">
          <a:extLst>
            <a:ext uri="{FF2B5EF4-FFF2-40B4-BE49-F238E27FC236}">
              <a16:creationId xmlns:a16="http://schemas.microsoft.com/office/drawing/2014/main" id="{AB55AB5E-533B-4436-AE1D-5572385F13A3}"/>
            </a:ext>
          </a:extLst>
        </xdr:cNvPr>
        <xdr:cNvSpPr txBox="1"/>
      </xdr:nvSpPr>
      <xdr:spPr>
        <a:xfrm>
          <a:off x="16588817" y="10466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115905</xdr:rowOff>
    </xdr:from>
    <xdr:ext cx="469744" cy="259045"/>
    <xdr:sp macro="" textlink="">
      <xdr:nvSpPr>
        <xdr:cNvPr id="623" name="n_1mainValue【学校施設】&#10;一人当たり面積">
          <a:extLst>
            <a:ext uri="{FF2B5EF4-FFF2-40B4-BE49-F238E27FC236}">
              <a16:creationId xmlns:a16="http://schemas.microsoft.com/office/drawing/2014/main" id="{6443EE19-55FF-4138-9096-FEF001F238E8}"/>
            </a:ext>
          </a:extLst>
        </xdr:cNvPr>
        <xdr:cNvSpPr txBox="1"/>
      </xdr:nvSpPr>
      <xdr:spPr>
        <a:xfrm>
          <a:off x="18982132" y="9888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94473</xdr:rowOff>
    </xdr:from>
    <xdr:ext cx="469744" cy="259045"/>
    <xdr:sp macro="" textlink="">
      <xdr:nvSpPr>
        <xdr:cNvPr id="624" name="n_2mainValue【学校施設】&#10;一人当たり面積">
          <a:extLst>
            <a:ext uri="{FF2B5EF4-FFF2-40B4-BE49-F238E27FC236}">
              <a16:creationId xmlns:a16="http://schemas.microsoft.com/office/drawing/2014/main" id="{1B4E954D-84AF-4C22-8724-11303BE962A2}"/>
            </a:ext>
          </a:extLst>
        </xdr:cNvPr>
        <xdr:cNvSpPr txBox="1"/>
      </xdr:nvSpPr>
      <xdr:spPr>
        <a:xfrm>
          <a:off x="18182032" y="10042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75899</xdr:rowOff>
    </xdr:from>
    <xdr:ext cx="469744" cy="259045"/>
    <xdr:sp macro="" textlink="">
      <xdr:nvSpPr>
        <xdr:cNvPr id="625" name="n_3mainValue【学校施設】&#10;一人当たり面積">
          <a:extLst>
            <a:ext uri="{FF2B5EF4-FFF2-40B4-BE49-F238E27FC236}">
              <a16:creationId xmlns:a16="http://schemas.microsoft.com/office/drawing/2014/main" id="{FF0BD654-9904-4616-80C4-4A20F296D82D}"/>
            </a:ext>
          </a:extLst>
        </xdr:cNvPr>
        <xdr:cNvSpPr txBox="1"/>
      </xdr:nvSpPr>
      <xdr:spPr>
        <a:xfrm>
          <a:off x="17384472" y="10019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61612</xdr:rowOff>
    </xdr:from>
    <xdr:ext cx="469744" cy="259045"/>
    <xdr:sp macro="" textlink="">
      <xdr:nvSpPr>
        <xdr:cNvPr id="626" name="n_4mainValue【学校施設】&#10;一人当たり面積">
          <a:extLst>
            <a:ext uri="{FF2B5EF4-FFF2-40B4-BE49-F238E27FC236}">
              <a16:creationId xmlns:a16="http://schemas.microsoft.com/office/drawing/2014/main" id="{E8AB068B-8BC4-4B0D-9DFC-BB7170CEED74}"/>
            </a:ext>
          </a:extLst>
        </xdr:cNvPr>
        <xdr:cNvSpPr txBox="1"/>
      </xdr:nvSpPr>
      <xdr:spPr>
        <a:xfrm>
          <a:off x="16588817" y="1000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57EA7CDC-FEDB-4B73-98EE-EA57A28F73C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77E75950-CA92-4A73-8FF2-07B342FBE77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10599A54-582F-40F2-A190-5213B14C9800}"/>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B7D96E49-B2ED-48D0-ABE3-B7BD5539658A}"/>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5C2D3045-13AE-4634-937E-7CE188E1FA42}"/>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E82C27E9-58A3-4470-B8C1-DEDF0062BBEF}"/>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66D10F19-A8E2-45A5-87ED-96F1A7AD5B6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A6EB8113-325F-4F01-A290-2F94AC9F90FD}"/>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6BC94EDB-02D2-4DA0-AC65-D0D2CC661F7B}"/>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24ACFFAB-7DB3-49B4-8F2A-94D974BECC1C}"/>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8EA60899-A558-4B5E-8DDE-129B320149E7}"/>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0930BB2C-6C30-4F4E-8F1F-E2DB244E56DF}"/>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68B5906A-347D-4E47-8A77-A610C7B479A4}"/>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F19ED0C0-C4AB-4CC7-9451-84F9D5334F20}"/>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C36ED14A-6A59-4C0D-9859-87AB5422BADC}"/>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A6D5B85B-0D5F-4C3B-8656-37A414437CA4}"/>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7DAE23C7-8C4E-4338-AD41-AB4963C127F6}"/>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06B04797-06B4-4059-9145-8FBE40942924}"/>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A3E3EA66-340B-44FD-9084-2832F75B8594}"/>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61F558F8-7C7F-49C6-BA8B-D6124AA8DB64}"/>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199E36C5-5ED0-4B54-89A2-3D4997EBEDB7}"/>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A2FF087A-44E7-4D21-9671-2C51A4A700AF}"/>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7C730DC3-B866-414C-93E3-7980EFF5CBA7}"/>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F4C6546D-7310-4CF2-A189-8ED6C7E019F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343D538A-E0F4-4FC4-B481-B6EC35A2FB8E}"/>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91984</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28AE865A-BFF1-43E9-952A-B87616A56FF2}"/>
            </a:ext>
          </a:extLst>
        </xdr:cNvPr>
        <xdr:cNvCxnSpPr/>
      </xdr:nvCxnSpPr>
      <xdr:spPr>
        <a:xfrm flipV="1">
          <a:off x="14703424" y="13468894"/>
          <a:ext cx="0" cy="1448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D292AA8F-C70A-4202-8D7E-28FFA55DAB3E}"/>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228C86DD-1B75-4A07-BA29-EABEE8150EB6}"/>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38661</xdr:rowOff>
    </xdr:from>
    <xdr:ext cx="405111" cy="259045"/>
    <xdr:sp macro="" textlink="">
      <xdr:nvSpPr>
        <xdr:cNvPr id="655" name="【児童館】&#10;有形固定資産減価償却率最大値テキスト">
          <a:extLst>
            <a:ext uri="{FF2B5EF4-FFF2-40B4-BE49-F238E27FC236}">
              <a16:creationId xmlns:a16="http://schemas.microsoft.com/office/drawing/2014/main" id="{E0C56367-832B-4D93-9C0B-BA815EF1750A}"/>
            </a:ext>
          </a:extLst>
        </xdr:cNvPr>
        <xdr:cNvSpPr txBox="1"/>
      </xdr:nvSpPr>
      <xdr:spPr>
        <a:xfrm>
          <a:off x="14742160" y="1324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91984</xdr:rowOff>
    </xdr:from>
    <xdr:to>
      <xdr:col>86</xdr:col>
      <xdr:colOff>25400</xdr:colOff>
      <xdr:row>78</xdr:row>
      <xdr:rowOff>91984</xdr:rowOff>
    </xdr:to>
    <xdr:cxnSp macro="">
      <xdr:nvCxnSpPr>
        <xdr:cNvPr id="656" name="直線コネクタ 655">
          <a:extLst>
            <a:ext uri="{FF2B5EF4-FFF2-40B4-BE49-F238E27FC236}">
              <a16:creationId xmlns:a16="http://schemas.microsoft.com/office/drawing/2014/main" id="{74A7C7AD-FE74-44F7-8180-6D98827CDA4D}"/>
            </a:ext>
          </a:extLst>
        </xdr:cNvPr>
        <xdr:cNvCxnSpPr/>
      </xdr:nvCxnSpPr>
      <xdr:spPr>
        <a:xfrm>
          <a:off x="14611350" y="134688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124114</xdr:rowOff>
    </xdr:from>
    <xdr:ext cx="405111" cy="259045"/>
    <xdr:sp macro="" textlink="">
      <xdr:nvSpPr>
        <xdr:cNvPr id="657" name="【児童館】&#10;有形固定資産減価償却率平均値テキスト">
          <a:extLst>
            <a:ext uri="{FF2B5EF4-FFF2-40B4-BE49-F238E27FC236}">
              <a16:creationId xmlns:a16="http://schemas.microsoft.com/office/drawing/2014/main" id="{5BB0FE72-19DA-4D48-AC0B-589B595BEA65}"/>
            </a:ext>
          </a:extLst>
        </xdr:cNvPr>
        <xdr:cNvSpPr txBox="1"/>
      </xdr:nvSpPr>
      <xdr:spPr>
        <a:xfrm>
          <a:off x="14742160" y="141849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145687</xdr:rowOff>
    </xdr:from>
    <xdr:to>
      <xdr:col>85</xdr:col>
      <xdr:colOff>177800</xdr:colOff>
      <xdr:row>83</xdr:row>
      <xdr:rowOff>75837</xdr:rowOff>
    </xdr:to>
    <xdr:sp macro="" textlink="">
      <xdr:nvSpPr>
        <xdr:cNvPr id="658" name="フローチャート: 判断 657">
          <a:extLst>
            <a:ext uri="{FF2B5EF4-FFF2-40B4-BE49-F238E27FC236}">
              <a16:creationId xmlns:a16="http://schemas.microsoft.com/office/drawing/2014/main" id="{5CC76AFE-5715-4238-B64C-95F14F583885}"/>
            </a:ext>
          </a:extLst>
        </xdr:cNvPr>
        <xdr:cNvSpPr/>
      </xdr:nvSpPr>
      <xdr:spPr>
        <a:xfrm>
          <a:off x="14649450" y="142026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144055</xdr:rowOff>
    </xdr:from>
    <xdr:to>
      <xdr:col>81</xdr:col>
      <xdr:colOff>101600</xdr:colOff>
      <xdr:row>83</xdr:row>
      <xdr:rowOff>74205</xdr:rowOff>
    </xdr:to>
    <xdr:sp macro="" textlink="">
      <xdr:nvSpPr>
        <xdr:cNvPr id="659" name="フローチャート: 判断 658">
          <a:extLst>
            <a:ext uri="{FF2B5EF4-FFF2-40B4-BE49-F238E27FC236}">
              <a16:creationId xmlns:a16="http://schemas.microsoft.com/office/drawing/2014/main" id="{B3E1D647-DED6-415B-9E5E-B03EAE7C458F}"/>
            </a:ext>
          </a:extLst>
        </xdr:cNvPr>
        <xdr:cNvSpPr/>
      </xdr:nvSpPr>
      <xdr:spPr>
        <a:xfrm>
          <a:off x="13887450" y="1420105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1995</xdr:rowOff>
    </xdr:from>
    <xdr:to>
      <xdr:col>76</xdr:col>
      <xdr:colOff>165100</xdr:colOff>
      <xdr:row>83</xdr:row>
      <xdr:rowOff>103595</xdr:rowOff>
    </xdr:to>
    <xdr:sp macro="" textlink="">
      <xdr:nvSpPr>
        <xdr:cNvPr id="660" name="フローチャート: 判断 659">
          <a:extLst>
            <a:ext uri="{FF2B5EF4-FFF2-40B4-BE49-F238E27FC236}">
              <a16:creationId xmlns:a16="http://schemas.microsoft.com/office/drawing/2014/main" id="{C1ACA357-F087-4FE8-90DA-139484A4A2EA}"/>
            </a:ext>
          </a:extLst>
        </xdr:cNvPr>
        <xdr:cNvSpPr/>
      </xdr:nvSpPr>
      <xdr:spPr>
        <a:xfrm>
          <a:off x="13089890" y="1423234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61" name="フローチャート: 判断 660">
          <a:extLst>
            <a:ext uri="{FF2B5EF4-FFF2-40B4-BE49-F238E27FC236}">
              <a16:creationId xmlns:a16="http://schemas.microsoft.com/office/drawing/2014/main" id="{AB6B08C7-D04A-46FB-9C61-A0C1068D6E72}"/>
            </a:ext>
          </a:extLst>
        </xdr:cNvPr>
        <xdr:cNvSpPr/>
      </xdr:nvSpPr>
      <xdr:spPr>
        <a:xfrm>
          <a:off x="12303760" y="141958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64044</xdr:rowOff>
    </xdr:from>
    <xdr:to>
      <xdr:col>67</xdr:col>
      <xdr:colOff>101600</xdr:colOff>
      <xdr:row>82</xdr:row>
      <xdr:rowOff>165644</xdr:rowOff>
    </xdr:to>
    <xdr:sp macro="" textlink="">
      <xdr:nvSpPr>
        <xdr:cNvPr id="662" name="フローチャート: 判断 661">
          <a:extLst>
            <a:ext uri="{FF2B5EF4-FFF2-40B4-BE49-F238E27FC236}">
              <a16:creationId xmlns:a16="http://schemas.microsoft.com/office/drawing/2014/main" id="{F62F3DC1-A721-41D7-B6BB-F4C9B30C6539}"/>
            </a:ext>
          </a:extLst>
        </xdr:cNvPr>
        <xdr:cNvSpPr/>
      </xdr:nvSpPr>
      <xdr:spPr>
        <a:xfrm>
          <a:off x="11487150" y="1411913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FA5D491-60E6-4B4B-BC31-17B843BC9B86}"/>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DF4BDA19-F71A-4531-828F-179010963E81}"/>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B412F8C1-F9C2-41EC-8C34-803546105F09}"/>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AD3054CF-B369-4A55-851E-3CFAFC962461}"/>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7EBF599D-EF95-4AA5-A047-30D049E7531E}"/>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41184</xdr:rowOff>
    </xdr:from>
    <xdr:to>
      <xdr:col>85</xdr:col>
      <xdr:colOff>177800</xdr:colOff>
      <xdr:row>78</xdr:row>
      <xdr:rowOff>142784</xdr:rowOff>
    </xdr:to>
    <xdr:sp macro="" textlink="">
      <xdr:nvSpPr>
        <xdr:cNvPr id="668" name="楕円 667">
          <a:extLst>
            <a:ext uri="{FF2B5EF4-FFF2-40B4-BE49-F238E27FC236}">
              <a16:creationId xmlns:a16="http://schemas.microsoft.com/office/drawing/2014/main" id="{BB2206DB-E5F6-460C-9BA6-47090E9C203D}"/>
            </a:ext>
          </a:extLst>
        </xdr:cNvPr>
        <xdr:cNvSpPr/>
      </xdr:nvSpPr>
      <xdr:spPr>
        <a:xfrm>
          <a:off x="14649450" y="13414284"/>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165661</xdr:rowOff>
    </xdr:from>
    <xdr:ext cx="405111" cy="259045"/>
    <xdr:sp macro="" textlink="">
      <xdr:nvSpPr>
        <xdr:cNvPr id="669" name="【児童館】&#10;有形固定資産減価償却率該当値テキスト">
          <a:extLst>
            <a:ext uri="{FF2B5EF4-FFF2-40B4-BE49-F238E27FC236}">
              <a16:creationId xmlns:a16="http://schemas.microsoft.com/office/drawing/2014/main" id="{1B80F5CB-223A-4DF1-9084-596612F37734}"/>
            </a:ext>
          </a:extLst>
        </xdr:cNvPr>
        <xdr:cNvSpPr txBox="1"/>
      </xdr:nvSpPr>
      <xdr:spPr>
        <a:xfrm>
          <a:off x="14742160" y="13371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8527</xdr:rowOff>
    </xdr:from>
    <xdr:to>
      <xdr:col>81</xdr:col>
      <xdr:colOff>101600</xdr:colOff>
      <xdr:row>78</xdr:row>
      <xdr:rowOff>110127</xdr:rowOff>
    </xdr:to>
    <xdr:sp macro="" textlink="">
      <xdr:nvSpPr>
        <xdr:cNvPr id="670" name="楕円 669">
          <a:extLst>
            <a:ext uri="{FF2B5EF4-FFF2-40B4-BE49-F238E27FC236}">
              <a16:creationId xmlns:a16="http://schemas.microsoft.com/office/drawing/2014/main" id="{A6AEDBF4-AC88-4A21-B6C0-CCDCF0B83D11}"/>
            </a:ext>
          </a:extLst>
        </xdr:cNvPr>
        <xdr:cNvSpPr/>
      </xdr:nvSpPr>
      <xdr:spPr>
        <a:xfrm>
          <a:off x="13887450" y="1338353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59327</xdr:rowOff>
    </xdr:from>
    <xdr:to>
      <xdr:col>85</xdr:col>
      <xdr:colOff>127000</xdr:colOff>
      <xdr:row>78</xdr:row>
      <xdr:rowOff>91984</xdr:rowOff>
    </xdr:to>
    <xdr:cxnSp macro="">
      <xdr:nvCxnSpPr>
        <xdr:cNvPr id="671" name="直線コネクタ 670">
          <a:extLst>
            <a:ext uri="{FF2B5EF4-FFF2-40B4-BE49-F238E27FC236}">
              <a16:creationId xmlns:a16="http://schemas.microsoft.com/office/drawing/2014/main" id="{85E50618-1755-4183-85F2-38B7E87E8305}"/>
            </a:ext>
          </a:extLst>
        </xdr:cNvPr>
        <xdr:cNvCxnSpPr/>
      </xdr:nvCxnSpPr>
      <xdr:spPr>
        <a:xfrm>
          <a:off x="13942060" y="13428617"/>
          <a:ext cx="76200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127726</xdr:rowOff>
    </xdr:from>
    <xdr:to>
      <xdr:col>76</xdr:col>
      <xdr:colOff>165100</xdr:colOff>
      <xdr:row>80</xdr:row>
      <xdr:rowOff>57876</xdr:rowOff>
    </xdr:to>
    <xdr:sp macro="" textlink="">
      <xdr:nvSpPr>
        <xdr:cNvPr id="672" name="楕円 671">
          <a:extLst>
            <a:ext uri="{FF2B5EF4-FFF2-40B4-BE49-F238E27FC236}">
              <a16:creationId xmlns:a16="http://schemas.microsoft.com/office/drawing/2014/main" id="{7AF632E2-F07B-4794-AB21-6319C981DD81}"/>
            </a:ext>
          </a:extLst>
        </xdr:cNvPr>
        <xdr:cNvSpPr/>
      </xdr:nvSpPr>
      <xdr:spPr>
        <a:xfrm>
          <a:off x="13089890" y="1367608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59327</xdr:rowOff>
    </xdr:from>
    <xdr:to>
      <xdr:col>81</xdr:col>
      <xdr:colOff>50800</xdr:colOff>
      <xdr:row>80</xdr:row>
      <xdr:rowOff>7076</xdr:rowOff>
    </xdr:to>
    <xdr:cxnSp macro="">
      <xdr:nvCxnSpPr>
        <xdr:cNvPr id="673" name="直線コネクタ 672">
          <a:extLst>
            <a:ext uri="{FF2B5EF4-FFF2-40B4-BE49-F238E27FC236}">
              <a16:creationId xmlns:a16="http://schemas.microsoft.com/office/drawing/2014/main" id="{EA216390-A8A7-4783-8122-A74042048496}"/>
            </a:ext>
          </a:extLst>
        </xdr:cNvPr>
        <xdr:cNvCxnSpPr/>
      </xdr:nvCxnSpPr>
      <xdr:spPr>
        <a:xfrm flipV="1">
          <a:off x="13144500" y="13428617"/>
          <a:ext cx="797560" cy="29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60779</xdr:rowOff>
    </xdr:from>
    <xdr:to>
      <xdr:col>72</xdr:col>
      <xdr:colOff>38100</xdr:colOff>
      <xdr:row>79</xdr:row>
      <xdr:rowOff>162379</xdr:rowOff>
    </xdr:to>
    <xdr:sp macro="" textlink="">
      <xdr:nvSpPr>
        <xdr:cNvPr id="674" name="楕円 673">
          <a:extLst>
            <a:ext uri="{FF2B5EF4-FFF2-40B4-BE49-F238E27FC236}">
              <a16:creationId xmlns:a16="http://schemas.microsoft.com/office/drawing/2014/main" id="{103F2E2C-9656-4E4D-A019-4A3C12F5FB99}"/>
            </a:ext>
          </a:extLst>
        </xdr:cNvPr>
        <xdr:cNvSpPr/>
      </xdr:nvSpPr>
      <xdr:spPr>
        <a:xfrm>
          <a:off x="12303760" y="1360151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111579</xdr:rowOff>
    </xdr:from>
    <xdr:to>
      <xdr:col>76</xdr:col>
      <xdr:colOff>114300</xdr:colOff>
      <xdr:row>80</xdr:row>
      <xdr:rowOff>7076</xdr:rowOff>
    </xdr:to>
    <xdr:cxnSp macro="">
      <xdr:nvCxnSpPr>
        <xdr:cNvPr id="675" name="直線コネクタ 674">
          <a:extLst>
            <a:ext uri="{FF2B5EF4-FFF2-40B4-BE49-F238E27FC236}">
              <a16:creationId xmlns:a16="http://schemas.microsoft.com/office/drawing/2014/main" id="{873B8108-C0CE-452A-B03F-A95F9ADAE61F}"/>
            </a:ext>
          </a:extLst>
        </xdr:cNvPr>
        <xdr:cNvCxnSpPr/>
      </xdr:nvCxnSpPr>
      <xdr:spPr>
        <a:xfrm>
          <a:off x="12346940" y="13656129"/>
          <a:ext cx="797560" cy="68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163649</xdr:rowOff>
    </xdr:from>
    <xdr:to>
      <xdr:col>67</xdr:col>
      <xdr:colOff>101600</xdr:colOff>
      <xdr:row>79</xdr:row>
      <xdr:rowOff>93799</xdr:rowOff>
    </xdr:to>
    <xdr:sp macro="" textlink="">
      <xdr:nvSpPr>
        <xdr:cNvPr id="676" name="楕円 675">
          <a:extLst>
            <a:ext uri="{FF2B5EF4-FFF2-40B4-BE49-F238E27FC236}">
              <a16:creationId xmlns:a16="http://schemas.microsoft.com/office/drawing/2014/main" id="{F8ED7B52-EB95-48A7-A3E6-5F87464E1B78}"/>
            </a:ext>
          </a:extLst>
        </xdr:cNvPr>
        <xdr:cNvSpPr/>
      </xdr:nvSpPr>
      <xdr:spPr>
        <a:xfrm>
          <a:off x="11487150" y="135386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42999</xdr:rowOff>
    </xdr:from>
    <xdr:to>
      <xdr:col>71</xdr:col>
      <xdr:colOff>177800</xdr:colOff>
      <xdr:row>79</xdr:row>
      <xdr:rowOff>111579</xdr:rowOff>
    </xdr:to>
    <xdr:cxnSp macro="">
      <xdr:nvCxnSpPr>
        <xdr:cNvPr id="677" name="直線コネクタ 676">
          <a:extLst>
            <a:ext uri="{FF2B5EF4-FFF2-40B4-BE49-F238E27FC236}">
              <a16:creationId xmlns:a16="http://schemas.microsoft.com/office/drawing/2014/main" id="{F33CD714-77E3-4258-8199-0C18CAF6E4E7}"/>
            </a:ext>
          </a:extLst>
        </xdr:cNvPr>
        <xdr:cNvCxnSpPr/>
      </xdr:nvCxnSpPr>
      <xdr:spPr>
        <a:xfrm>
          <a:off x="11541760" y="13589454"/>
          <a:ext cx="80518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65332</xdr:rowOff>
    </xdr:from>
    <xdr:ext cx="405111" cy="259045"/>
    <xdr:sp macro="" textlink="">
      <xdr:nvSpPr>
        <xdr:cNvPr id="678" name="n_1aveValue【児童館】&#10;有形固定資産減価償却率">
          <a:extLst>
            <a:ext uri="{FF2B5EF4-FFF2-40B4-BE49-F238E27FC236}">
              <a16:creationId xmlns:a16="http://schemas.microsoft.com/office/drawing/2014/main" id="{E58AEAA1-A75F-47A6-B077-07BC2D199BE8}"/>
            </a:ext>
          </a:extLst>
        </xdr:cNvPr>
        <xdr:cNvSpPr txBox="1"/>
      </xdr:nvSpPr>
      <xdr:spPr>
        <a:xfrm>
          <a:off x="13738234" y="1429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94722</xdr:rowOff>
    </xdr:from>
    <xdr:ext cx="405111" cy="259045"/>
    <xdr:sp macro="" textlink="">
      <xdr:nvSpPr>
        <xdr:cNvPr id="679" name="n_2aveValue【児童館】&#10;有形固定資産減価償却率">
          <a:extLst>
            <a:ext uri="{FF2B5EF4-FFF2-40B4-BE49-F238E27FC236}">
              <a16:creationId xmlns:a16="http://schemas.microsoft.com/office/drawing/2014/main" id="{2249B1A9-B9C7-4180-A1CE-086734F69A19}"/>
            </a:ext>
          </a:extLst>
        </xdr:cNvPr>
        <xdr:cNvSpPr txBox="1"/>
      </xdr:nvSpPr>
      <xdr:spPr>
        <a:xfrm>
          <a:off x="12957184" y="1432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62065</xdr:rowOff>
    </xdr:from>
    <xdr:ext cx="405111" cy="259045"/>
    <xdr:sp macro="" textlink="">
      <xdr:nvSpPr>
        <xdr:cNvPr id="680" name="n_3aveValue【児童館】&#10;有形固定資産減価償却率">
          <a:extLst>
            <a:ext uri="{FF2B5EF4-FFF2-40B4-BE49-F238E27FC236}">
              <a16:creationId xmlns:a16="http://schemas.microsoft.com/office/drawing/2014/main" id="{0103C3B0-92B3-4B32-B801-F26C0FA0AD98}"/>
            </a:ext>
          </a:extLst>
        </xdr:cNvPr>
        <xdr:cNvSpPr txBox="1"/>
      </xdr:nvSpPr>
      <xdr:spPr>
        <a:xfrm>
          <a:off x="12171054" y="1428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156771</xdr:rowOff>
    </xdr:from>
    <xdr:ext cx="405111" cy="259045"/>
    <xdr:sp macro="" textlink="">
      <xdr:nvSpPr>
        <xdr:cNvPr id="681" name="n_4aveValue【児童館】&#10;有形固定資産減価償却率">
          <a:extLst>
            <a:ext uri="{FF2B5EF4-FFF2-40B4-BE49-F238E27FC236}">
              <a16:creationId xmlns:a16="http://schemas.microsoft.com/office/drawing/2014/main" id="{0FB82AF9-694A-41B5-988C-C1065ECC90F0}"/>
            </a:ext>
          </a:extLst>
        </xdr:cNvPr>
        <xdr:cNvSpPr txBox="1"/>
      </xdr:nvSpPr>
      <xdr:spPr>
        <a:xfrm>
          <a:off x="11354444" y="14217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76</xdr:row>
      <xdr:rowOff>126654</xdr:rowOff>
    </xdr:from>
    <xdr:ext cx="340478" cy="259045"/>
    <xdr:sp macro="" textlink="">
      <xdr:nvSpPr>
        <xdr:cNvPr id="682" name="n_1mainValue【児童館】&#10;有形固定資産減価償却率">
          <a:extLst>
            <a:ext uri="{FF2B5EF4-FFF2-40B4-BE49-F238E27FC236}">
              <a16:creationId xmlns:a16="http://schemas.microsoft.com/office/drawing/2014/main" id="{3D230AED-BA3F-4A17-97DF-ECA018D1C2CA}"/>
            </a:ext>
          </a:extLst>
        </xdr:cNvPr>
        <xdr:cNvSpPr txBox="1"/>
      </xdr:nvSpPr>
      <xdr:spPr>
        <a:xfrm>
          <a:off x="13770551" y="131606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74403</xdr:rowOff>
    </xdr:from>
    <xdr:ext cx="405111" cy="259045"/>
    <xdr:sp macro="" textlink="">
      <xdr:nvSpPr>
        <xdr:cNvPr id="683" name="n_2mainValue【児童館】&#10;有形固定資産減価償却率">
          <a:extLst>
            <a:ext uri="{FF2B5EF4-FFF2-40B4-BE49-F238E27FC236}">
              <a16:creationId xmlns:a16="http://schemas.microsoft.com/office/drawing/2014/main" id="{16016E30-D73E-48FD-AFED-83E4EB7E7A09}"/>
            </a:ext>
          </a:extLst>
        </xdr:cNvPr>
        <xdr:cNvSpPr txBox="1"/>
      </xdr:nvSpPr>
      <xdr:spPr>
        <a:xfrm>
          <a:off x="12957184" y="1344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7456</xdr:rowOff>
    </xdr:from>
    <xdr:ext cx="405111" cy="259045"/>
    <xdr:sp macro="" textlink="">
      <xdr:nvSpPr>
        <xdr:cNvPr id="684" name="n_3mainValue【児童館】&#10;有形固定資産減価償却率">
          <a:extLst>
            <a:ext uri="{FF2B5EF4-FFF2-40B4-BE49-F238E27FC236}">
              <a16:creationId xmlns:a16="http://schemas.microsoft.com/office/drawing/2014/main" id="{DAC5A25B-4E45-41E8-BE72-7FFE01B9CB68}"/>
            </a:ext>
          </a:extLst>
        </xdr:cNvPr>
        <xdr:cNvSpPr txBox="1"/>
      </xdr:nvSpPr>
      <xdr:spPr>
        <a:xfrm>
          <a:off x="12171054" y="1338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110326</xdr:rowOff>
    </xdr:from>
    <xdr:ext cx="405111" cy="259045"/>
    <xdr:sp macro="" textlink="">
      <xdr:nvSpPr>
        <xdr:cNvPr id="685" name="n_4mainValue【児童館】&#10;有形固定資産減価償却率">
          <a:extLst>
            <a:ext uri="{FF2B5EF4-FFF2-40B4-BE49-F238E27FC236}">
              <a16:creationId xmlns:a16="http://schemas.microsoft.com/office/drawing/2014/main" id="{2442F1DD-396A-4FD3-967A-491630CCC17D}"/>
            </a:ext>
          </a:extLst>
        </xdr:cNvPr>
        <xdr:cNvSpPr txBox="1"/>
      </xdr:nvSpPr>
      <xdr:spPr>
        <a:xfrm>
          <a:off x="11354444" y="13310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B2DC8A15-BF05-4515-94DB-DA939B85A06A}"/>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DC7B52CB-86C6-4A36-AF01-CCDE98BC3849}"/>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4FA07F0B-0F9E-4FF5-9B83-14F5C50394A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30B582CC-5550-4EAE-8E2F-386B8EE3DF4B}"/>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6C6876FA-4DA9-4D3F-9355-0E6E7FD1C111}"/>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2368FC78-7BE2-49A4-8D82-95A3CBEAFB1F}"/>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74B42F13-80C0-43C8-BA1F-5EB3CABDDA4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54BBF7F4-412F-4D72-B578-4F5EDEA2158D}"/>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8B9B2851-1ED3-4AD5-A425-2712E0008B02}"/>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E8896D9E-32A2-4C11-A38F-0B7A0835E6A6}"/>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4E64A334-8EEB-4BD8-9B17-0AA7507C5A67}"/>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76237802-3A0E-43AF-9ECD-C3197DDEBCDC}"/>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29C05635-2ECF-4EC2-B3BE-8C0E361CC1E1}"/>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E95B3C66-8946-4DF1-986F-28FD4ABF0B9C}"/>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52421229-2CD9-4C14-93DE-FBEF9AEA4FD0}"/>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F80A49E7-A330-42C4-9271-BD18EFB5896D}"/>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8CBD882D-2480-4A6A-BA60-4207F58C5DC2}"/>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B22A3C68-191E-4270-B4AB-EDA7A956BE85}"/>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7AFE4B4D-11DB-462A-98B6-8DB96E3BAD08}"/>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E8C7B6EB-AD26-4EBB-A49F-BC935B29E25E}"/>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2596E257-D408-48D1-AA92-9A2BBA4BE090}"/>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83820</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88A8A747-D133-4259-8312-0D6F9451A56E}"/>
            </a:ext>
          </a:extLst>
        </xdr:cNvPr>
        <xdr:cNvCxnSpPr/>
      </xdr:nvCxnSpPr>
      <xdr:spPr>
        <a:xfrm flipV="1">
          <a:off x="19947254" y="13458825"/>
          <a:ext cx="0" cy="1304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507C3CE4-CAD7-4AEC-B725-99F2C982FB7D}"/>
            </a:ext>
          </a:extLst>
        </xdr:cNvPr>
        <xdr:cNvSpPr txBox="1"/>
      </xdr:nvSpPr>
      <xdr:spPr>
        <a:xfrm>
          <a:off x="19985990" y="1475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01BC9E75-9F92-43C2-85FD-AADE1391A741}"/>
            </a:ext>
          </a:extLst>
        </xdr:cNvPr>
        <xdr:cNvCxnSpPr/>
      </xdr:nvCxnSpPr>
      <xdr:spPr>
        <a:xfrm>
          <a:off x="19885660" y="14763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30497</xdr:rowOff>
    </xdr:from>
    <xdr:ext cx="469744" cy="259045"/>
    <xdr:sp macro="" textlink="">
      <xdr:nvSpPr>
        <xdr:cNvPr id="710" name="【児童館】&#10;一人当たり面積最大値テキスト">
          <a:extLst>
            <a:ext uri="{FF2B5EF4-FFF2-40B4-BE49-F238E27FC236}">
              <a16:creationId xmlns:a16="http://schemas.microsoft.com/office/drawing/2014/main" id="{579356A2-ADCE-42E8-BD16-FF0EC3356C19}"/>
            </a:ext>
          </a:extLst>
        </xdr:cNvPr>
        <xdr:cNvSpPr txBox="1"/>
      </xdr:nvSpPr>
      <xdr:spPr>
        <a:xfrm>
          <a:off x="19985990" y="13230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83820</xdr:rowOff>
    </xdr:from>
    <xdr:to>
      <xdr:col>116</xdr:col>
      <xdr:colOff>152400</xdr:colOff>
      <xdr:row>78</xdr:row>
      <xdr:rowOff>83820</xdr:rowOff>
    </xdr:to>
    <xdr:cxnSp macro="">
      <xdr:nvCxnSpPr>
        <xdr:cNvPr id="711" name="直線コネクタ 710">
          <a:extLst>
            <a:ext uri="{FF2B5EF4-FFF2-40B4-BE49-F238E27FC236}">
              <a16:creationId xmlns:a16="http://schemas.microsoft.com/office/drawing/2014/main" id="{2BDFEBB7-950A-4DA8-B0F8-953EF4036F17}"/>
            </a:ext>
          </a:extLst>
        </xdr:cNvPr>
        <xdr:cNvCxnSpPr/>
      </xdr:nvCxnSpPr>
      <xdr:spPr>
        <a:xfrm>
          <a:off x="19885660" y="13458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12" name="【児童館】&#10;一人当たり面積平均値テキスト">
          <a:extLst>
            <a:ext uri="{FF2B5EF4-FFF2-40B4-BE49-F238E27FC236}">
              <a16:creationId xmlns:a16="http://schemas.microsoft.com/office/drawing/2014/main" id="{284E5792-9C26-450A-B181-A9D3D8F18DEF}"/>
            </a:ext>
          </a:extLst>
        </xdr:cNvPr>
        <xdr:cNvSpPr txBox="1"/>
      </xdr:nvSpPr>
      <xdr:spPr>
        <a:xfrm>
          <a:off x="19985990" y="1439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13" name="フローチャート: 判断 712">
          <a:extLst>
            <a:ext uri="{FF2B5EF4-FFF2-40B4-BE49-F238E27FC236}">
              <a16:creationId xmlns:a16="http://schemas.microsoft.com/office/drawing/2014/main" id="{6FF7EA20-6976-43F3-8C50-533E388E3885}"/>
            </a:ext>
          </a:extLst>
        </xdr:cNvPr>
        <xdr:cNvSpPr/>
      </xdr:nvSpPr>
      <xdr:spPr>
        <a:xfrm>
          <a:off x="19904710" y="1441386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14" name="フローチャート: 判断 713">
          <a:extLst>
            <a:ext uri="{FF2B5EF4-FFF2-40B4-BE49-F238E27FC236}">
              <a16:creationId xmlns:a16="http://schemas.microsoft.com/office/drawing/2014/main" id="{31CCCB28-74A6-4FB3-AB45-E4B9DA35BC3D}"/>
            </a:ext>
          </a:extLst>
        </xdr:cNvPr>
        <xdr:cNvSpPr/>
      </xdr:nvSpPr>
      <xdr:spPr>
        <a:xfrm>
          <a:off x="19161760" y="144329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55880</xdr:rowOff>
    </xdr:from>
    <xdr:to>
      <xdr:col>107</xdr:col>
      <xdr:colOff>101600</xdr:colOff>
      <xdr:row>84</xdr:row>
      <xdr:rowOff>157480</xdr:rowOff>
    </xdr:to>
    <xdr:sp macro="" textlink="">
      <xdr:nvSpPr>
        <xdr:cNvPr id="715" name="フローチャート: 判断 714">
          <a:extLst>
            <a:ext uri="{FF2B5EF4-FFF2-40B4-BE49-F238E27FC236}">
              <a16:creationId xmlns:a16="http://schemas.microsoft.com/office/drawing/2014/main" id="{A4573363-C321-4341-8AFA-26D907DD48CF}"/>
            </a:ext>
          </a:extLst>
        </xdr:cNvPr>
        <xdr:cNvSpPr/>
      </xdr:nvSpPr>
      <xdr:spPr>
        <a:xfrm>
          <a:off x="18345150" y="144614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16" name="フローチャート: 判断 715">
          <a:extLst>
            <a:ext uri="{FF2B5EF4-FFF2-40B4-BE49-F238E27FC236}">
              <a16:creationId xmlns:a16="http://schemas.microsoft.com/office/drawing/2014/main" id="{5F3A35F2-D7BA-43DB-96A1-7B9E2721BACC}"/>
            </a:ext>
          </a:extLst>
        </xdr:cNvPr>
        <xdr:cNvSpPr/>
      </xdr:nvSpPr>
      <xdr:spPr>
        <a:xfrm>
          <a:off x="17547590" y="143910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113030</xdr:rowOff>
    </xdr:from>
    <xdr:to>
      <xdr:col>98</xdr:col>
      <xdr:colOff>38100</xdr:colOff>
      <xdr:row>84</xdr:row>
      <xdr:rowOff>43180</xdr:rowOff>
    </xdr:to>
    <xdr:sp macro="" textlink="">
      <xdr:nvSpPr>
        <xdr:cNvPr id="717" name="フローチャート: 判断 716">
          <a:extLst>
            <a:ext uri="{FF2B5EF4-FFF2-40B4-BE49-F238E27FC236}">
              <a16:creationId xmlns:a16="http://schemas.microsoft.com/office/drawing/2014/main" id="{6E99DD04-2C66-472E-A187-A322A72F9C39}"/>
            </a:ext>
          </a:extLst>
        </xdr:cNvPr>
        <xdr:cNvSpPr/>
      </xdr:nvSpPr>
      <xdr:spPr>
        <a:xfrm>
          <a:off x="16761460" y="1434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8B8B50AB-51F9-4F62-86DF-018B3B135820}"/>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5E9C1F1-0E7C-4449-90B0-D87042C577AB}"/>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10D2DCD4-5907-4925-A925-48514F60FD93}"/>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6678FF7E-B915-4C56-91DB-80EF659FF500}"/>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3BBAA293-5C1B-456D-80F6-6923A3F2E72A}"/>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10161</xdr:rowOff>
    </xdr:from>
    <xdr:to>
      <xdr:col>116</xdr:col>
      <xdr:colOff>114300</xdr:colOff>
      <xdr:row>82</xdr:row>
      <xdr:rowOff>111761</xdr:rowOff>
    </xdr:to>
    <xdr:sp macro="" textlink="">
      <xdr:nvSpPr>
        <xdr:cNvPr id="723" name="楕円 722">
          <a:extLst>
            <a:ext uri="{FF2B5EF4-FFF2-40B4-BE49-F238E27FC236}">
              <a16:creationId xmlns:a16="http://schemas.microsoft.com/office/drawing/2014/main" id="{0667600C-9FE3-48E6-8EF8-AD252F837FE1}"/>
            </a:ext>
          </a:extLst>
        </xdr:cNvPr>
        <xdr:cNvSpPr/>
      </xdr:nvSpPr>
      <xdr:spPr>
        <a:xfrm>
          <a:off x="19904710" y="140709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33038</xdr:rowOff>
    </xdr:from>
    <xdr:ext cx="469744" cy="259045"/>
    <xdr:sp macro="" textlink="">
      <xdr:nvSpPr>
        <xdr:cNvPr id="724" name="【児童館】&#10;一人当たり面積該当値テキスト">
          <a:extLst>
            <a:ext uri="{FF2B5EF4-FFF2-40B4-BE49-F238E27FC236}">
              <a16:creationId xmlns:a16="http://schemas.microsoft.com/office/drawing/2014/main" id="{2677FEAA-0DE5-4507-909C-C9ADC6675011}"/>
            </a:ext>
          </a:extLst>
        </xdr:cNvPr>
        <xdr:cNvSpPr txBox="1"/>
      </xdr:nvSpPr>
      <xdr:spPr>
        <a:xfrm>
          <a:off x="19985990" y="1391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10161</xdr:rowOff>
    </xdr:from>
    <xdr:to>
      <xdr:col>112</xdr:col>
      <xdr:colOff>38100</xdr:colOff>
      <xdr:row>82</xdr:row>
      <xdr:rowOff>111761</xdr:rowOff>
    </xdr:to>
    <xdr:sp macro="" textlink="">
      <xdr:nvSpPr>
        <xdr:cNvPr id="725" name="楕円 724">
          <a:extLst>
            <a:ext uri="{FF2B5EF4-FFF2-40B4-BE49-F238E27FC236}">
              <a16:creationId xmlns:a16="http://schemas.microsoft.com/office/drawing/2014/main" id="{5E31035E-D792-4B90-808C-D42F3FE42557}"/>
            </a:ext>
          </a:extLst>
        </xdr:cNvPr>
        <xdr:cNvSpPr/>
      </xdr:nvSpPr>
      <xdr:spPr>
        <a:xfrm>
          <a:off x="19161760" y="140709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60961</xdr:rowOff>
    </xdr:from>
    <xdr:to>
      <xdr:col>116</xdr:col>
      <xdr:colOff>63500</xdr:colOff>
      <xdr:row>82</xdr:row>
      <xdr:rowOff>60961</xdr:rowOff>
    </xdr:to>
    <xdr:cxnSp macro="">
      <xdr:nvCxnSpPr>
        <xdr:cNvPr id="726" name="直線コネクタ 725">
          <a:extLst>
            <a:ext uri="{FF2B5EF4-FFF2-40B4-BE49-F238E27FC236}">
              <a16:creationId xmlns:a16="http://schemas.microsoft.com/office/drawing/2014/main" id="{6B655A77-11CD-421E-808B-51E66A827B5F}"/>
            </a:ext>
          </a:extLst>
        </xdr:cNvPr>
        <xdr:cNvCxnSpPr/>
      </xdr:nvCxnSpPr>
      <xdr:spPr>
        <a:xfrm>
          <a:off x="19204940" y="1411605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158750</xdr:rowOff>
    </xdr:from>
    <xdr:to>
      <xdr:col>107</xdr:col>
      <xdr:colOff>101600</xdr:colOff>
      <xdr:row>84</xdr:row>
      <xdr:rowOff>88900</xdr:rowOff>
    </xdr:to>
    <xdr:sp macro="" textlink="">
      <xdr:nvSpPr>
        <xdr:cNvPr id="727" name="楕円 726">
          <a:extLst>
            <a:ext uri="{FF2B5EF4-FFF2-40B4-BE49-F238E27FC236}">
              <a16:creationId xmlns:a16="http://schemas.microsoft.com/office/drawing/2014/main" id="{006BC646-6726-4E29-B0A3-124F765B2565}"/>
            </a:ext>
          </a:extLst>
        </xdr:cNvPr>
        <xdr:cNvSpPr/>
      </xdr:nvSpPr>
      <xdr:spPr>
        <a:xfrm>
          <a:off x="18345150" y="14391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60961</xdr:rowOff>
    </xdr:from>
    <xdr:to>
      <xdr:col>111</xdr:col>
      <xdr:colOff>177800</xdr:colOff>
      <xdr:row>84</xdr:row>
      <xdr:rowOff>38100</xdr:rowOff>
    </xdr:to>
    <xdr:cxnSp macro="">
      <xdr:nvCxnSpPr>
        <xdr:cNvPr id="728" name="直線コネクタ 727">
          <a:extLst>
            <a:ext uri="{FF2B5EF4-FFF2-40B4-BE49-F238E27FC236}">
              <a16:creationId xmlns:a16="http://schemas.microsoft.com/office/drawing/2014/main" id="{D64A7CDF-2334-4734-8C0B-9750AC2BEA89}"/>
            </a:ext>
          </a:extLst>
        </xdr:cNvPr>
        <xdr:cNvCxnSpPr/>
      </xdr:nvCxnSpPr>
      <xdr:spPr>
        <a:xfrm flipV="1">
          <a:off x="18399760" y="14116051"/>
          <a:ext cx="805180" cy="32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158750</xdr:rowOff>
    </xdr:from>
    <xdr:to>
      <xdr:col>102</xdr:col>
      <xdr:colOff>165100</xdr:colOff>
      <xdr:row>84</xdr:row>
      <xdr:rowOff>88900</xdr:rowOff>
    </xdr:to>
    <xdr:sp macro="" textlink="">
      <xdr:nvSpPr>
        <xdr:cNvPr id="729" name="楕円 728">
          <a:extLst>
            <a:ext uri="{FF2B5EF4-FFF2-40B4-BE49-F238E27FC236}">
              <a16:creationId xmlns:a16="http://schemas.microsoft.com/office/drawing/2014/main" id="{08016245-86CE-4841-85FF-40431C7523F2}"/>
            </a:ext>
          </a:extLst>
        </xdr:cNvPr>
        <xdr:cNvSpPr/>
      </xdr:nvSpPr>
      <xdr:spPr>
        <a:xfrm>
          <a:off x="17547590" y="143910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38100</xdr:rowOff>
    </xdr:from>
    <xdr:to>
      <xdr:col>107</xdr:col>
      <xdr:colOff>50800</xdr:colOff>
      <xdr:row>84</xdr:row>
      <xdr:rowOff>38100</xdr:rowOff>
    </xdr:to>
    <xdr:cxnSp macro="">
      <xdr:nvCxnSpPr>
        <xdr:cNvPr id="730" name="直線コネクタ 729">
          <a:extLst>
            <a:ext uri="{FF2B5EF4-FFF2-40B4-BE49-F238E27FC236}">
              <a16:creationId xmlns:a16="http://schemas.microsoft.com/office/drawing/2014/main" id="{6C1BCF0D-2B52-42F6-B136-BD8B1D5A923B}"/>
            </a:ext>
          </a:extLst>
        </xdr:cNvPr>
        <xdr:cNvCxnSpPr/>
      </xdr:nvCxnSpPr>
      <xdr:spPr>
        <a:xfrm>
          <a:off x="17602200" y="144399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31" name="楕円 730">
          <a:extLst>
            <a:ext uri="{FF2B5EF4-FFF2-40B4-BE49-F238E27FC236}">
              <a16:creationId xmlns:a16="http://schemas.microsoft.com/office/drawing/2014/main" id="{99B046EA-798F-47B6-84E7-EB2DDD3B5A85}"/>
            </a:ext>
          </a:extLst>
        </xdr:cNvPr>
        <xdr:cNvSpPr/>
      </xdr:nvSpPr>
      <xdr:spPr>
        <a:xfrm>
          <a:off x="16761460" y="14391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38100</xdr:rowOff>
    </xdr:from>
    <xdr:to>
      <xdr:col>102</xdr:col>
      <xdr:colOff>114300</xdr:colOff>
      <xdr:row>84</xdr:row>
      <xdr:rowOff>38100</xdr:rowOff>
    </xdr:to>
    <xdr:cxnSp macro="">
      <xdr:nvCxnSpPr>
        <xdr:cNvPr id="732" name="直線コネクタ 731">
          <a:extLst>
            <a:ext uri="{FF2B5EF4-FFF2-40B4-BE49-F238E27FC236}">
              <a16:creationId xmlns:a16="http://schemas.microsoft.com/office/drawing/2014/main" id="{5929C039-9D2B-4A71-918E-CEB24B403FCD}"/>
            </a:ext>
          </a:extLst>
        </xdr:cNvPr>
        <xdr:cNvCxnSpPr/>
      </xdr:nvCxnSpPr>
      <xdr:spPr>
        <a:xfrm>
          <a:off x="16804640" y="144399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733" name="n_1aveValue【児童館】&#10;一人当たり面積">
          <a:extLst>
            <a:ext uri="{FF2B5EF4-FFF2-40B4-BE49-F238E27FC236}">
              <a16:creationId xmlns:a16="http://schemas.microsoft.com/office/drawing/2014/main" id="{F99C4C08-461C-44D1-B52C-F13EE5C8DF06}"/>
            </a:ext>
          </a:extLst>
        </xdr:cNvPr>
        <xdr:cNvSpPr txBox="1"/>
      </xdr:nvSpPr>
      <xdr:spPr>
        <a:xfrm>
          <a:off x="18982132" y="1453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734" name="n_2aveValue【児童館】&#10;一人当たり面積">
          <a:extLst>
            <a:ext uri="{FF2B5EF4-FFF2-40B4-BE49-F238E27FC236}">
              <a16:creationId xmlns:a16="http://schemas.microsoft.com/office/drawing/2014/main" id="{51DC629B-8B4B-477E-8501-2BC6C1B72F36}"/>
            </a:ext>
          </a:extLst>
        </xdr:cNvPr>
        <xdr:cNvSpPr txBox="1"/>
      </xdr:nvSpPr>
      <xdr:spPr>
        <a:xfrm>
          <a:off x="18182032"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80027</xdr:rowOff>
    </xdr:from>
    <xdr:ext cx="469744" cy="259045"/>
    <xdr:sp macro="" textlink="">
      <xdr:nvSpPr>
        <xdr:cNvPr id="735" name="n_3aveValue【児童館】&#10;一人当たり面積">
          <a:extLst>
            <a:ext uri="{FF2B5EF4-FFF2-40B4-BE49-F238E27FC236}">
              <a16:creationId xmlns:a16="http://schemas.microsoft.com/office/drawing/2014/main" id="{6687377E-8C09-486F-9565-C9F2A4260D51}"/>
            </a:ext>
          </a:extLst>
        </xdr:cNvPr>
        <xdr:cNvSpPr txBox="1"/>
      </xdr:nvSpPr>
      <xdr:spPr>
        <a:xfrm>
          <a:off x="17384472"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59707</xdr:rowOff>
    </xdr:from>
    <xdr:ext cx="469744" cy="259045"/>
    <xdr:sp macro="" textlink="">
      <xdr:nvSpPr>
        <xdr:cNvPr id="736" name="n_4aveValue【児童館】&#10;一人当たり面積">
          <a:extLst>
            <a:ext uri="{FF2B5EF4-FFF2-40B4-BE49-F238E27FC236}">
              <a16:creationId xmlns:a16="http://schemas.microsoft.com/office/drawing/2014/main" id="{EF6F7B50-50BD-46FB-849E-34E10459CDBE}"/>
            </a:ext>
          </a:extLst>
        </xdr:cNvPr>
        <xdr:cNvSpPr txBox="1"/>
      </xdr:nvSpPr>
      <xdr:spPr>
        <a:xfrm>
          <a:off x="16588817" y="1411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128288</xdr:rowOff>
    </xdr:from>
    <xdr:ext cx="469744" cy="259045"/>
    <xdr:sp macro="" textlink="">
      <xdr:nvSpPr>
        <xdr:cNvPr id="737" name="n_1mainValue【児童館】&#10;一人当たり面積">
          <a:extLst>
            <a:ext uri="{FF2B5EF4-FFF2-40B4-BE49-F238E27FC236}">
              <a16:creationId xmlns:a16="http://schemas.microsoft.com/office/drawing/2014/main" id="{57A17FE5-31C1-4B21-8B0A-B24400573B3A}"/>
            </a:ext>
          </a:extLst>
        </xdr:cNvPr>
        <xdr:cNvSpPr txBox="1"/>
      </xdr:nvSpPr>
      <xdr:spPr>
        <a:xfrm>
          <a:off x="18982132" y="13848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105427</xdr:rowOff>
    </xdr:from>
    <xdr:ext cx="469744" cy="259045"/>
    <xdr:sp macro="" textlink="">
      <xdr:nvSpPr>
        <xdr:cNvPr id="738" name="n_2mainValue【児童館】&#10;一人当たり面積">
          <a:extLst>
            <a:ext uri="{FF2B5EF4-FFF2-40B4-BE49-F238E27FC236}">
              <a16:creationId xmlns:a16="http://schemas.microsoft.com/office/drawing/2014/main" id="{FC4408D8-DE33-4BA9-AA45-78934EB4320F}"/>
            </a:ext>
          </a:extLst>
        </xdr:cNvPr>
        <xdr:cNvSpPr txBox="1"/>
      </xdr:nvSpPr>
      <xdr:spPr>
        <a:xfrm>
          <a:off x="18182032" y="141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105427</xdr:rowOff>
    </xdr:from>
    <xdr:ext cx="469744" cy="259045"/>
    <xdr:sp macro="" textlink="">
      <xdr:nvSpPr>
        <xdr:cNvPr id="739" name="n_3mainValue【児童館】&#10;一人当たり面積">
          <a:extLst>
            <a:ext uri="{FF2B5EF4-FFF2-40B4-BE49-F238E27FC236}">
              <a16:creationId xmlns:a16="http://schemas.microsoft.com/office/drawing/2014/main" id="{000E8A8A-C0EC-4652-8E1A-8342BE9322E1}"/>
            </a:ext>
          </a:extLst>
        </xdr:cNvPr>
        <xdr:cNvSpPr txBox="1"/>
      </xdr:nvSpPr>
      <xdr:spPr>
        <a:xfrm>
          <a:off x="17384472" y="1416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40" name="n_4mainValue【児童館】&#10;一人当たり面積">
          <a:extLst>
            <a:ext uri="{FF2B5EF4-FFF2-40B4-BE49-F238E27FC236}">
              <a16:creationId xmlns:a16="http://schemas.microsoft.com/office/drawing/2014/main" id="{E97590A5-4221-4CFE-802E-33BB66D04866}"/>
            </a:ext>
          </a:extLst>
        </xdr:cNvPr>
        <xdr:cNvSpPr txBox="1"/>
      </xdr:nvSpPr>
      <xdr:spPr>
        <a:xfrm>
          <a:off x="16588817"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4BB405F5-9ED7-43A5-BB59-228B9EA46DC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9A87D095-A2AE-4649-81A6-89DDB869141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ED89CC68-F403-4E01-AD8A-D9D322F70B5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ECF5323-85CA-4DFA-AEB0-F2288598EA9B}"/>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37FC3CB8-582D-49B6-8BAD-E233E19406C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95EA25E0-1239-42B6-A54F-0F6BD28A491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507F3A9-4EEE-4CB3-83B6-A8B3785F5B51}"/>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C4AB6ED4-9D93-47E9-939A-251BF73DCE25}"/>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7C041491-2826-476D-9BBC-FCB38BA3E520}"/>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AD80B87-0421-49B5-8125-A480188E6AE2}"/>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66B7D936-2EE9-40C4-B38B-43C611B7D2D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B2D46C06-0312-405B-A4B6-AC439DF9396D}"/>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3" name="テキスト ボックス 752">
          <a:extLst>
            <a:ext uri="{FF2B5EF4-FFF2-40B4-BE49-F238E27FC236}">
              <a16:creationId xmlns:a16="http://schemas.microsoft.com/office/drawing/2014/main" id="{63F9F6EF-5EFF-4FC6-8984-516AB9A8EBAB}"/>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FCAD43C8-4C08-4AF0-A5E5-B12EB10BE066}"/>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C7798ED4-B961-44BA-9920-80A3C7AA66C6}"/>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404CE595-6053-406A-87DE-A74271A400E4}"/>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4298B7D3-3A5F-4F03-93C9-114A0609F25D}"/>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E7AD3953-9671-4DC2-92DE-81AE603EF4EC}"/>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E5BBD42B-28FA-476E-9D35-5825A4849C75}"/>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43C0D5F9-E4BD-4BC7-8905-9343F94E087D}"/>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6AFEC03E-1785-4054-B4B3-54C5C9FA2273}"/>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9DF76C47-41CF-4F42-95AA-232948162E0A}"/>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3" name="テキスト ボックス 762">
          <a:extLst>
            <a:ext uri="{FF2B5EF4-FFF2-40B4-BE49-F238E27FC236}">
              <a16:creationId xmlns:a16="http://schemas.microsoft.com/office/drawing/2014/main" id="{91E805F2-482E-4761-A0CC-00192E99F611}"/>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D58E71A-ED92-4E29-8A20-C9FBDFC4E252}"/>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83820</xdr:rowOff>
    </xdr:from>
    <xdr:to>
      <xdr:col>85</xdr:col>
      <xdr:colOff>126364</xdr:colOff>
      <xdr:row>108</xdr:row>
      <xdr:rowOff>152400</xdr:rowOff>
    </xdr:to>
    <xdr:cxnSp macro="">
      <xdr:nvCxnSpPr>
        <xdr:cNvPr id="765" name="直線コネクタ 764">
          <a:extLst>
            <a:ext uri="{FF2B5EF4-FFF2-40B4-BE49-F238E27FC236}">
              <a16:creationId xmlns:a16="http://schemas.microsoft.com/office/drawing/2014/main" id="{08785C2D-516C-45C4-9A59-9C1D9FBA1FC0}"/>
            </a:ext>
          </a:extLst>
        </xdr:cNvPr>
        <xdr:cNvCxnSpPr/>
      </xdr:nvCxnSpPr>
      <xdr:spPr>
        <a:xfrm flipV="1">
          <a:off x="14703424" y="17402175"/>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6" name="【公民館】&#10;有形固定資産減価償却率最小値テキスト">
          <a:extLst>
            <a:ext uri="{FF2B5EF4-FFF2-40B4-BE49-F238E27FC236}">
              <a16:creationId xmlns:a16="http://schemas.microsoft.com/office/drawing/2014/main" id="{919FBB9C-98A0-487E-B74D-A8213F7F595C}"/>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7" name="直線コネクタ 766">
          <a:extLst>
            <a:ext uri="{FF2B5EF4-FFF2-40B4-BE49-F238E27FC236}">
              <a16:creationId xmlns:a16="http://schemas.microsoft.com/office/drawing/2014/main" id="{2DE0C462-6B70-4C52-BBAE-D37ADE637D50}"/>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30497</xdr:rowOff>
    </xdr:from>
    <xdr:ext cx="405111" cy="259045"/>
    <xdr:sp macro="" textlink="">
      <xdr:nvSpPr>
        <xdr:cNvPr id="768" name="【公民館】&#10;有形固定資産減価償却率最大値テキスト">
          <a:extLst>
            <a:ext uri="{FF2B5EF4-FFF2-40B4-BE49-F238E27FC236}">
              <a16:creationId xmlns:a16="http://schemas.microsoft.com/office/drawing/2014/main" id="{0A00FC9F-5874-4DAD-BF84-FBFFB2BF1574}"/>
            </a:ext>
          </a:extLst>
        </xdr:cNvPr>
        <xdr:cNvSpPr txBox="1"/>
      </xdr:nvSpPr>
      <xdr:spPr>
        <a:xfrm>
          <a:off x="14742160" y="1717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83820</xdr:rowOff>
    </xdr:from>
    <xdr:to>
      <xdr:col>86</xdr:col>
      <xdr:colOff>25400</xdr:colOff>
      <xdr:row>101</xdr:row>
      <xdr:rowOff>83820</xdr:rowOff>
    </xdr:to>
    <xdr:cxnSp macro="">
      <xdr:nvCxnSpPr>
        <xdr:cNvPr id="769" name="直線コネクタ 768">
          <a:extLst>
            <a:ext uri="{FF2B5EF4-FFF2-40B4-BE49-F238E27FC236}">
              <a16:creationId xmlns:a16="http://schemas.microsoft.com/office/drawing/2014/main" id="{8611B7D0-A8BB-4CA2-ABAC-56E8EE61E43D}"/>
            </a:ext>
          </a:extLst>
        </xdr:cNvPr>
        <xdr:cNvCxnSpPr/>
      </xdr:nvCxnSpPr>
      <xdr:spPr>
        <a:xfrm>
          <a:off x="14611350" y="17402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129557</xdr:rowOff>
    </xdr:from>
    <xdr:ext cx="405111" cy="259045"/>
    <xdr:sp macro="" textlink="">
      <xdr:nvSpPr>
        <xdr:cNvPr id="770" name="【公民館】&#10;有形固定資産減価償却率平均値テキスト">
          <a:extLst>
            <a:ext uri="{FF2B5EF4-FFF2-40B4-BE49-F238E27FC236}">
              <a16:creationId xmlns:a16="http://schemas.microsoft.com/office/drawing/2014/main" id="{8D220F6F-712F-4266-A141-841112A5137B}"/>
            </a:ext>
          </a:extLst>
        </xdr:cNvPr>
        <xdr:cNvSpPr txBox="1"/>
      </xdr:nvSpPr>
      <xdr:spPr>
        <a:xfrm>
          <a:off x="14742160" y="17792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71" name="フローチャート: 判断 770">
          <a:extLst>
            <a:ext uri="{FF2B5EF4-FFF2-40B4-BE49-F238E27FC236}">
              <a16:creationId xmlns:a16="http://schemas.microsoft.com/office/drawing/2014/main" id="{490D9800-E447-4D0C-854D-F5B3D272A3DE}"/>
            </a:ext>
          </a:extLst>
        </xdr:cNvPr>
        <xdr:cNvSpPr/>
      </xdr:nvSpPr>
      <xdr:spPr>
        <a:xfrm>
          <a:off x="14649450" y="17810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137795</xdr:rowOff>
    </xdr:from>
    <xdr:to>
      <xdr:col>81</xdr:col>
      <xdr:colOff>101600</xdr:colOff>
      <xdr:row>104</xdr:row>
      <xdr:rowOff>67945</xdr:rowOff>
    </xdr:to>
    <xdr:sp macro="" textlink="">
      <xdr:nvSpPr>
        <xdr:cNvPr id="772" name="フローチャート: 判断 771">
          <a:extLst>
            <a:ext uri="{FF2B5EF4-FFF2-40B4-BE49-F238E27FC236}">
              <a16:creationId xmlns:a16="http://schemas.microsoft.com/office/drawing/2014/main" id="{D08B8AF8-4E7A-46DD-9B74-E068C9943D31}"/>
            </a:ext>
          </a:extLst>
        </xdr:cNvPr>
        <xdr:cNvSpPr/>
      </xdr:nvSpPr>
      <xdr:spPr>
        <a:xfrm>
          <a:off x="13887450" y="177933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122555</xdr:rowOff>
    </xdr:from>
    <xdr:to>
      <xdr:col>76</xdr:col>
      <xdr:colOff>165100</xdr:colOff>
      <xdr:row>104</xdr:row>
      <xdr:rowOff>52705</xdr:rowOff>
    </xdr:to>
    <xdr:sp macro="" textlink="">
      <xdr:nvSpPr>
        <xdr:cNvPr id="773" name="フローチャート: 判断 772">
          <a:extLst>
            <a:ext uri="{FF2B5EF4-FFF2-40B4-BE49-F238E27FC236}">
              <a16:creationId xmlns:a16="http://schemas.microsoft.com/office/drawing/2014/main" id="{9DA1F10A-FE64-4666-8841-C999EDEF71BA}"/>
            </a:ext>
          </a:extLst>
        </xdr:cNvPr>
        <xdr:cNvSpPr/>
      </xdr:nvSpPr>
      <xdr:spPr>
        <a:xfrm>
          <a:off x="13089890" y="177838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113030</xdr:rowOff>
    </xdr:from>
    <xdr:to>
      <xdr:col>72</xdr:col>
      <xdr:colOff>38100</xdr:colOff>
      <xdr:row>104</xdr:row>
      <xdr:rowOff>43180</xdr:rowOff>
    </xdr:to>
    <xdr:sp macro="" textlink="">
      <xdr:nvSpPr>
        <xdr:cNvPr id="774" name="フローチャート: 判断 773">
          <a:extLst>
            <a:ext uri="{FF2B5EF4-FFF2-40B4-BE49-F238E27FC236}">
              <a16:creationId xmlns:a16="http://schemas.microsoft.com/office/drawing/2014/main" id="{33C8B7AC-E2E8-4685-8985-ED4AF233BA2B}"/>
            </a:ext>
          </a:extLst>
        </xdr:cNvPr>
        <xdr:cNvSpPr/>
      </xdr:nvSpPr>
      <xdr:spPr>
        <a:xfrm>
          <a:off x="12303760" y="17772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25400</xdr:rowOff>
    </xdr:from>
    <xdr:to>
      <xdr:col>67</xdr:col>
      <xdr:colOff>101600</xdr:colOff>
      <xdr:row>103</xdr:row>
      <xdr:rowOff>127000</xdr:rowOff>
    </xdr:to>
    <xdr:sp macro="" textlink="">
      <xdr:nvSpPr>
        <xdr:cNvPr id="775" name="フローチャート: 判断 774">
          <a:extLst>
            <a:ext uri="{FF2B5EF4-FFF2-40B4-BE49-F238E27FC236}">
              <a16:creationId xmlns:a16="http://schemas.microsoft.com/office/drawing/2014/main" id="{306B28E0-BE11-4A9C-A6C8-09CCF7DBE2DF}"/>
            </a:ext>
          </a:extLst>
        </xdr:cNvPr>
        <xdr:cNvSpPr/>
      </xdr:nvSpPr>
      <xdr:spPr>
        <a:xfrm>
          <a:off x="11487150" y="176809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797290D-8555-4521-9EA2-720F48FA8EB1}"/>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320678DF-3276-4A53-9C17-E7B3A8477926}"/>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A385650-6551-4DDD-B7FF-DC132BEAC04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20F7FB0-F23E-4EE5-8329-E5843E49EA6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4E6C44B1-89C5-4364-91F7-A11A13A049E8}"/>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8255</xdr:rowOff>
    </xdr:from>
    <xdr:to>
      <xdr:col>85</xdr:col>
      <xdr:colOff>177800</xdr:colOff>
      <xdr:row>102</xdr:row>
      <xdr:rowOff>109855</xdr:rowOff>
    </xdr:to>
    <xdr:sp macro="" textlink="">
      <xdr:nvSpPr>
        <xdr:cNvPr id="781" name="楕円 780">
          <a:extLst>
            <a:ext uri="{FF2B5EF4-FFF2-40B4-BE49-F238E27FC236}">
              <a16:creationId xmlns:a16="http://schemas.microsoft.com/office/drawing/2014/main" id="{B616359C-DD3D-4735-9139-1448AD69FCC9}"/>
            </a:ext>
          </a:extLst>
        </xdr:cNvPr>
        <xdr:cNvSpPr/>
      </xdr:nvSpPr>
      <xdr:spPr>
        <a:xfrm>
          <a:off x="14649450" y="174980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31132</xdr:rowOff>
    </xdr:from>
    <xdr:ext cx="405111" cy="259045"/>
    <xdr:sp macro="" textlink="">
      <xdr:nvSpPr>
        <xdr:cNvPr id="782" name="【公民館】&#10;有形固定資産減価償却率該当値テキスト">
          <a:extLst>
            <a:ext uri="{FF2B5EF4-FFF2-40B4-BE49-F238E27FC236}">
              <a16:creationId xmlns:a16="http://schemas.microsoft.com/office/drawing/2014/main" id="{DBD19C95-9442-4704-8528-29AF8593C71D}"/>
            </a:ext>
          </a:extLst>
        </xdr:cNvPr>
        <xdr:cNvSpPr txBox="1"/>
      </xdr:nvSpPr>
      <xdr:spPr>
        <a:xfrm>
          <a:off x="14742160" y="1734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126364</xdr:rowOff>
    </xdr:from>
    <xdr:to>
      <xdr:col>81</xdr:col>
      <xdr:colOff>101600</xdr:colOff>
      <xdr:row>102</xdr:row>
      <xdr:rowOff>56514</xdr:rowOff>
    </xdr:to>
    <xdr:sp macro="" textlink="">
      <xdr:nvSpPr>
        <xdr:cNvPr id="783" name="楕円 782">
          <a:extLst>
            <a:ext uri="{FF2B5EF4-FFF2-40B4-BE49-F238E27FC236}">
              <a16:creationId xmlns:a16="http://schemas.microsoft.com/office/drawing/2014/main" id="{E9EF72C3-309A-4A21-A275-CAA3CDC7778F}"/>
            </a:ext>
          </a:extLst>
        </xdr:cNvPr>
        <xdr:cNvSpPr/>
      </xdr:nvSpPr>
      <xdr:spPr>
        <a:xfrm>
          <a:off x="13887450" y="1744662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5714</xdr:rowOff>
    </xdr:from>
    <xdr:to>
      <xdr:col>85</xdr:col>
      <xdr:colOff>127000</xdr:colOff>
      <xdr:row>102</xdr:row>
      <xdr:rowOff>59055</xdr:rowOff>
    </xdr:to>
    <xdr:cxnSp macro="">
      <xdr:nvCxnSpPr>
        <xdr:cNvPr id="784" name="直線コネクタ 783">
          <a:extLst>
            <a:ext uri="{FF2B5EF4-FFF2-40B4-BE49-F238E27FC236}">
              <a16:creationId xmlns:a16="http://schemas.microsoft.com/office/drawing/2014/main" id="{2FBB1CCB-3DAE-4F71-AC28-3C01BD0C2C42}"/>
            </a:ext>
          </a:extLst>
        </xdr:cNvPr>
        <xdr:cNvCxnSpPr/>
      </xdr:nvCxnSpPr>
      <xdr:spPr>
        <a:xfrm>
          <a:off x="13942060" y="17495519"/>
          <a:ext cx="76200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132080</xdr:rowOff>
    </xdr:from>
    <xdr:to>
      <xdr:col>76</xdr:col>
      <xdr:colOff>165100</xdr:colOff>
      <xdr:row>102</xdr:row>
      <xdr:rowOff>62230</xdr:rowOff>
    </xdr:to>
    <xdr:sp macro="" textlink="">
      <xdr:nvSpPr>
        <xdr:cNvPr id="785" name="楕円 784">
          <a:extLst>
            <a:ext uri="{FF2B5EF4-FFF2-40B4-BE49-F238E27FC236}">
              <a16:creationId xmlns:a16="http://schemas.microsoft.com/office/drawing/2014/main" id="{6600BB03-C4BD-41CC-A697-ED3507E6296F}"/>
            </a:ext>
          </a:extLst>
        </xdr:cNvPr>
        <xdr:cNvSpPr/>
      </xdr:nvSpPr>
      <xdr:spPr>
        <a:xfrm>
          <a:off x="13089890" y="174523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5714</xdr:rowOff>
    </xdr:from>
    <xdr:to>
      <xdr:col>81</xdr:col>
      <xdr:colOff>50800</xdr:colOff>
      <xdr:row>102</xdr:row>
      <xdr:rowOff>11430</xdr:rowOff>
    </xdr:to>
    <xdr:cxnSp macro="">
      <xdr:nvCxnSpPr>
        <xdr:cNvPr id="786" name="直線コネクタ 785">
          <a:extLst>
            <a:ext uri="{FF2B5EF4-FFF2-40B4-BE49-F238E27FC236}">
              <a16:creationId xmlns:a16="http://schemas.microsoft.com/office/drawing/2014/main" id="{CBD400AD-9D30-44FA-BB10-51B28B4F5CE2}"/>
            </a:ext>
          </a:extLst>
        </xdr:cNvPr>
        <xdr:cNvCxnSpPr/>
      </xdr:nvCxnSpPr>
      <xdr:spPr>
        <a:xfrm flipV="1">
          <a:off x="13144500" y="17495519"/>
          <a:ext cx="79756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116839</xdr:rowOff>
    </xdr:from>
    <xdr:to>
      <xdr:col>72</xdr:col>
      <xdr:colOff>38100</xdr:colOff>
      <xdr:row>102</xdr:row>
      <xdr:rowOff>46989</xdr:rowOff>
    </xdr:to>
    <xdr:sp macro="" textlink="">
      <xdr:nvSpPr>
        <xdr:cNvPr id="787" name="楕円 786">
          <a:extLst>
            <a:ext uri="{FF2B5EF4-FFF2-40B4-BE49-F238E27FC236}">
              <a16:creationId xmlns:a16="http://schemas.microsoft.com/office/drawing/2014/main" id="{991BD82A-9FD1-4AE4-B833-39710DB321BC}"/>
            </a:ext>
          </a:extLst>
        </xdr:cNvPr>
        <xdr:cNvSpPr/>
      </xdr:nvSpPr>
      <xdr:spPr>
        <a:xfrm>
          <a:off x="12303760" y="174332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167639</xdr:rowOff>
    </xdr:from>
    <xdr:to>
      <xdr:col>76</xdr:col>
      <xdr:colOff>114300</xdr:colOff>
      <xdr:row>102</xdr:row>
      <xdr:rowOff>11430</xdr:rowOff>
    </xdr:to>
    <xdr:cxnSp macro="">
      <xdr:nvCxnSpPr>
        <xdr:cNvPr id="788" name="直線コネクタ 787">
          <a:extLst>
            <a:ext uri="{FF2B5EF4-FFF2-40B4-BE49-F238E27FC236}">
              <a16:creationId xmlns:a16="http://schemas.microsoft.com/office/drawing/2014/main" id="{D4E78FAB-B3D4-4F5E-819A-3773AA727195}"/>
            </a:ext>
          </a:extLst>
        </xdr:cNvPr>
        <xdr:cNvCxnSpPr/>
      </xdr:nvCxnSpPr>
      <xdr:spPr>
        <a:xfrm>
          <a:off x="12346940" y="17487899"/>
          <a:ext cx="79756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120650</xdr:rowOff>
    </xdr:from>
    <xdr:to>
      <xdr:col>67</xdr:col>
      <xdr:colOff>101600</xdr:colOff>
      <xdr:row>102</xdr:row>
      <xdr:rowOff>50800</xdr:rowOff>
    </xdr:to>
    <xdr:sp macro="" textlink="">
      <xdr:nvSpPr>
        <xdr:cNvPr id="789" name="楕円 788">
          <a:extLst>
            <a:ext uri="{FF2B5EF4-FFF2-40B4-BE49-F238E27FC236}">
              <a16:creationId xmlns:a16="http://schemas.microsoft.com/office/drawing/2014/main" id="{6FA56BDC-D9DF-4A64-AAB0-32D90F9123B1}"/>
            </a:ext>
          </a:extLst>
        </xdr:cNvPr>
        <xdr:cNvSpPr/>
      </xdr:nvSpPr>
      <xdr:spPr>
        <a:xfrm>
          <a:off x="11487150" y="17439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167639</xdr:rowOff>
    </xdr:from>
    <xdr:to>
      <xdr:col>71</xdr:col>
      <xdr:colOff>177800</xdr:colOff>
      <xdr:row>102</xdr:row>
      <xdr:rowOff>0</xdr:rowOff>
    </xdr:to>
    <xdr:cxnSp macro="">
      <xdr:nvCxnSpPr>
        <xdr:cNvPr id="790" name="直線コネクタ 789">
          <a:extLst>
            <a:ext uri="{FF2B5EF4-FFF2-40B4-BE49-F238E27FC236}">
              <a16:creationId xmlns:a16="http://schemas.microsoft.com/office/drawing/2014/main" id="{A9CEA41F-2132-4F10-8DF5-E24CCB46D88B}"/>
            </a:ext>
          </a:extLst>
        </xdr:cNvPr>
        <xdr:cNvCxnSpPr/>
      </xdr:nvCxnSpPr>
      <xdr:spPr>
        <a:xfrm flipV="1">
          <a:off x="11541760" y="17487899"/>
          <a:ext cx="80518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59072</xdr:rowOff>
    </xdr:from>
    <xdr:ext cx="405111" cy="259045"/>
    <xdr:sp macro="" textlink="">
      <xdr:nvSpPr>
        <xdr:cNvPr id="791" name="n_1aveValue【公民館】&#10;有形固定資産減価償却率">
          <a:extLst>
            <a:ext uri="{FF2B5EF4-FFF2-40B4-BE49-F238E27FC236}">
              <a16:creationId xmlns:a16="http://schemas.microsoft.com/office/drawing/2014/main" id="{EFCDF0A8-B6F0-4E0E-8237-E87BD222EBF6}"/>
            </a:ext>
          </a:extLst>
        </xdr:cNvPr>
        <xdr:cNvSpPr txBox="1"/>
      </xdr:nvSpPr>
      <xdr:spPr>
        <a:xfrm>
          <a:off x="13738234" y="1788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43832</xdr:rowOff>
    </xdr:from>
    <xdr:ext cx="405111" cy="259045"/>
    <xdr:sp macro="" textlink="">
      <xdr:nvSpPr>
        <xdr:cNvPr id="792" name="n_2aveValue【公民館】&#10;有形固定資産減価償却率">
          <a:extLst>
            <a:ext uri="{FF2B5EF4-FFF2-40B4-BE49-F238E27FC236}">
              <a16:creationId xmlns:a16="http://schemas.microsoft.com/office/drawing/2014/main" id="{1C6BCA6A-ECD6-4EAB-B4CB-FA2073C1D1E9}"/>
            </a:ext>
          </a:extLst>
        </xdr:cNvPr>
        <xdr:cNvSpPr txBox="1"/>
      </xdr:nvSpPr>
      <xdr:spPr>
        <a:xfrm>
          <a:off x="12957184" y="1787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34307</xdr:rowOff>
    </xdr:from>
    <xdr:ext cx="405111" cy="259045"/>
    <xdr:sp macro="" textlink="">
      <xdr:nvSpPr>
        <xdr:cNvPr id="793" name="n_3aveValue【公民館】&#10;有形固定資産減価償却率">
          <a:extLst>
            <a:ext uri="{FF2B5EF4-FFF2-40B4-BE49-F238E27FC236}">
              <a16:creationId xmlns:a16="http://schemas.microsoft.com/office/drawing/2014/main" id="{A0B1470D-A191-42B0-B6B3-56F72F3ED678}"/>
            </a:ext>
          </a:extLst>
        </xdr:cNvPr>
        <xdr:cNvSpPr txBox="1"/>
      </xdr:nvSpPr>
      <xdr:spPr>
        <a:xfrm>
          <a:off x="1217105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118127</xdr:rowOff>
    </xdr:from>
    <xdr:ext cx="405111" cy="259045"/>
    <xdr:sp macro="" textlink="">
      <xdr:nvSpPr>
        <xdr:cNvPr id="794" name="n_4aveValue【公民館】&#10;有形固定資産減価償却率">
          <a:extLst>
            <a:ext uri="{FF2B5EF4-FFF2-40B4-BE49-F238E27FC236}">
              <a16:creationId xmlns:a16="http://schemas.microsoft.com/office/drawing/2014/main" id="{1925602E-554E-430C-B805-542033C2C016}"/>
            </a:ext>
          </a:extLst>
        </xdr:cNvPr>
        <xdr:cNvSpPr txBox="1"/>
      </xdr:nvSpPr>
      <xdr:spPr>
        <a:xfrm>
          <a:off x="11354444" y="1777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73041</xdr:rowOff>
    </xdr:from>
    <xdr:ext cx="405111" cy="259045"/>
    <xdr:sp macro="" textlink="">
      <xdr:nvSpPr>
        <xdr:cNvPr id="795" name="n_1mainValue【公民館】&#10;有形固定資産減価償却率">
          <a:extLst>
            <a:ext uri="{FF2B5EF4-FFF2-40B4-BE49-F238E27FC236}">
              <a16:creationId xmlns:a16="http://schemas.microsoft.com/office/drawing/2014/main" id="{6722C9DB-76F6-48F3-8665-5130D0CA8E72}"/>
            </a:ext>
          </a:extLst>
        </xdr:cNvPr>
        <xdr:cNvSpPr txBox="1"/>
      </xdr:nvSpPr>
      <xdr:spPr>
        <a:xfrm>
          <a:off x="13738234" y="1721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78757</xdr:rowOff>
    </xdr:from>
    <xdr:ext cx="405111" cy="259045"/>
    <xdr:sp macro="" textlink="">
      <xdr:nvSpPr>
        <xdr:cNvPr id="796" name="n_2mainValue【公民館】&#10;有形固定資産減価償却率">
          <a:extLst>
            <a:ext uri="{FF2B5EF4-FFF2-40B4-BE49-F238E27FC236}">
              <a16:creationId xmlns:a16="http://schemas.microsoft.com/office/drawing/2014/main" id="{249F7950-33A9-4424-A971-6864A613751A}"/>
            </a:ext>
          </a:extLst>
        </xdr:cNvPr>
        <xdr:cNvSpPr txBox="1"/>
      </xdr:nvSpPr>
      <xdr:spPr>
        <a:xfrm>
          <a:off x="12957184" y="1722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63516</xdr:rowOff>
    </xdr:from>
    <xdr:ext cx="405111" cy="259045"/>
    <xdr:sp macro="" textlink="">
      <xdr:nvSpPr>
        <xdr:cNvPr id="797" name="n_3mainValue【公民館】&#10;有形固定資産減価償却率">
          <a:extLst>
            <a:ext uri="{FF2B5EF4-FFF2-40B4-BE49-F238E27FC236}">
              <a16:creationId xmlns:a16="http://schemas.microsoft.com/office/drawing/2014/main" id="{CAAECB43-2861-4DEA-A184-A56404635A65}"/>
            </a:ext>
          </a:extLst>
        </xdr:cNvPr>
        <xdr:cNvSpPr txBox="1"/>
      </xdr:nvSpPr>
      <xdr:spPr>
        <a:xfrm>
          <a:off x="12171054" y="17204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67327</xdr:rowOff>
    </xdr:from>
    <xdr:ext cx="405111" cy="259045"/>
    <xdr:sp macro="" textlink="">
      <xdr:nvSpPr>
        <xdr:cNvPr id="798" name="n_4mainValue【公民館】&#10;有形固定資産減価償却率">
          <a:extLst>
            <a:ext uri="{FF2B5EF4-FFF2-40B4-BE49-F238E27FC236}">
              <a16:creationId xmlns:a16="http://schemas.microsoft.com/office/drawing/2014/main" id="{BBF52D0F-0116-4316-A4C2-DAB32EB2DB53}"/>
            </a:ext>
          </a:extLst>
        </xdr:cNvPr>
        <xdr:cNvSpPr txBox="1"/>
      </xdr:nvSpPr>
      <xdr:spPr>
        <a:xfrm>
          <a:off x="11354444" y="1721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CA1B2643-CC86-4FF0-BB50-DAFE0B075F39}"/>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D7572EED-2C93-4BF1-A446-82A4B3AFCE91}"/>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8B5F22D4-3A32-4D8B-8857-BACD7837C5E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4784AACE-5549-4165-B0D4-981F1E4EC9A1}"/>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0F0CC850-3CAF-4922-AE39-9533CC11C46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4A94095E-C93F-4D1F-9D08-E5BE5A1AF5A8}"/>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BB26D29B-5BAF-4F82-9DBA-B86DC50095F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C23D500E-0247-49EB-9933-789A5640A2A7}"/>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C8DC2DFC-0E7C-4EEC-8058-E52DB84FCBC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12789F84-6228-4F66-B7F9-597685C1AC3B}"/>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53506DEB-B6F9-4741-B6B9-A5D56E0CC035}"/>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9F911FBF-2392-4BEA-B702-3531D9382E38}"/>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4FF4CAC1-8856-4E00-8691-B14D706A7A3D}"/>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F8EEFFEA-8C93-4359-9D7C-9C85F6E144CA}"/>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0A5BC51D-38F7-48D3-AB95-04E3848ECAE9}"/>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127A906D-AEFC-4343-B64D-5129F733FE6B}"/>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BC7F43F3-511B-4613-AB50-045FA2364A9F}"/>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38AF2E2F-808A-4F10-85A5-B270D97F0CDA}"/>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31ACC74F-EA46-4286-99D5-07EEC38F732D}"/>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7FE468DC-91BD-4349-A849-9DA88BB7B3DB}"/>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44E406BC-ABFE-48B5-9213-162F24913E62}"/>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493AF567-EB61-4D16-BF2A-380E4BC483D2}"/>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01C92B55-826D-414C-BBF0-7EDF042C86E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83820</xdr:rowOff>
    </xdr:from>
    <xdr:to>
      <xdr:col>116</xdr:col>
      <xdr:colOff>62864</xdr:colOff>
      <xdr:row>108</xdr:row>
      <xdr:rowOff>114300</xdr:rowOff>
    </xdr:to>
    <xdr:cxnSp macro="">
      <xdr:nvCxnSpPr>
        <xdr:cNvPr id="822" name="直線コネクタ 821">
          <a:extLst>
            <a:ext uri="{FF2B5EF4-FFF2-40B4-BE49-F238E27FC236}">
              <a16:creationId xmlns:a16="http://schemas.microsoft.com/office/drawing/2014/main" id="{FCE7EAB8-87DC-46E0-B708-5C6D17610D88}"/>
            </a:ext>
          </a:extLst>
        </xdr:cNvPr>
        <xdr:cNvCxnSpPr/>
      </xdr:nvCxnSpPr>
      <xdr:spPr>
        <a:xfrm flipV="1">
          <a:off x="19947254" y="17230725"/>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23" name="【公民館】&#10;一人当たり面積最小値テキスト">
          <a:extLst>
            <a:ext uri="{FF2B5EF4-FFF2-40B4-BE49-F238E27FC236}">
              <a16:creationId xmlns:a16="http://schemas.microsoft.com/office/drawing/2014/main" id="{FED5D0B9-8437-49C2-8CEC-42E8927484F6}"/>
            </a:ext>
          </a:extLst>
        </xdr:cNvPr>
        <xdr:cNvSpPr txBox="1"/>
      </xdr:nvSpPr>
      <xdr:spPr>
        <a:xfrm>
          <a:off x="19985990"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24" name="直線コネクタ 823">
          <a:extLst>
            <a:ext uri="{FF2B5EF4-FFF2-40B4-BE49-F238E27FC236}">
              <a16:creationId xmlns:a16="http://schemas.microsoft.com/office/drawing/2014/main" id="{C98F7862-EBEF-40F6-81F2-0CF85A6DAE47}"/>
            </a:ext>
          </a:extLst>
        </xdr:cNvPr>
        <xdr:cNvCxnSpPr/>
      </xdr:nvCxnSpPr>
      <xdr:spPr>
        <a:xfrm>
          <a:off x="19885660" y="1863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30497</xdr:rowOff>
    </xdr:from>
    <xdr:ext cx="469744" cy="259045"/>
    <xdr:sp macro="" textlink="">
      <xdr:nvSpPr>
        <xdr:cNvPr id="825" name="【公民館】&#10;一人当たり面積最大値テキスト">
          <a:extLst>
            <a:ext uri="{FF2B5EF4-FFF2-40B4-BE49-F238E27FC236}">
              <a16:creationId xmlns:a16="http://schemas.microsoft.com/office/drawing/2014/main" id="{F1FDBDB0-5DC7-4714-9FC3-57469CA7DE14}"/>
            </a:ext>
          </a:extLst>
        </xdr:cNvPr>
        <xdr:cNvSpPr txBox="1"/>
      </xdr:nvSpPr>
      <xdr:spPr>
        <a:xfrm>
          <a:off x="19985990" y="17002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83820</xdr:rowOff>
    </xdr:from>
    <xdr:to>
      <xdr:col>116</xdr:col>
      <xdr:colOff>152400</xdr:colOff>
      <xdr:row>100</xdr:row>
      <xdr:rowOff>83820</xdr:rowOff>
    </xdr:to>
    <xdr:cxnSp macro="">
      <xdr:nvCxnSpPr>
        <xdr:cNvPr id="826" name="直線コネクタ 825">
          <a:extLst>
            <a:ext uri="{FF2B5EF4-FFF2-40B4-BE49-F238E27FC236}">
              <a16:creationId xmlns:a16="http://schemas.microsoft.com/office/drawing/2014/main" id="{2F61C109-A034-4CB3-A169-749A155B1A05}"/>
            </a:ext>
          </a:extLst>
        </xdr:cNvPr>
        <xdr:cNvCxnSpPr/>
      </xdr:nvCxnSpPr>
      <xdr:spPr>
        <a:xfrm>
          <a:off x="19885660" y="172307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53357</xdr:rowOff>
    </xdr:from>
    <xdr:ext cx="469744" cy="259045"/>
    <xdr:sp macro="" textlink="">
      <xdr:nvSpPr>
        <xdr:cNvPr id="827" name="【公民館】&#10;一人当たり面積平均値テキスト">
          <a:extLst>
            <a:ext uri="{FF2B5EF4-FFF2-40B4-BE49-F238E27FC236}">
              <a16:creationId xmlns:a16="http://schemas.microsoft.com/office/drawing/2014/main" id="{98D438E2-9557-48F1-9985-1008F7C296F7}"/>
            </a:ext>
          </a:extLst>
        </xdr:cNvPr>
        <xdr:cNvSpPr txBox="1"/>
      </xdr:nvSpPr>
      <xdr:spPr>
        <a:xfrm>
          <a:off x="19985990" y="1805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74930</xdr:rowOff>
    </xdr:from>
    <xdr:to>
      <xdr:col>116</xdr:col>
      <xdr:colOff>114300</xdr:colOff>
      <xdr:row>106</xdr:row>
      <xdr:rowOff>5080</xdr:rowOff>
    </xdr:to>
    <xdr:sp macro="" textlink="">
      <xdr:nvSpPr>
        <xdr:cNvPr id="828" name="フローチャート: 判断 827">
          <a:extLst>
            <a:ext uri="{FF2B5EF4-FFF2-40B4-BE49-F238E27FC236}">
              <a16:creationId xmlns:a16="http://schemas.microsoft.com/office/drawing/2014/main" id="{65D81824-61E2-4A71-AE65-BE4A14553C02}"/>
            </a:ext>
          </a:extLst>
        </xdr:cNvPr>
        <xdr:cNvSpPr/>
      </xdr:nvSpPr>
      <xdr:spPr>
        <a:xfrm>
          <a:off x="19904710" y="18077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9" name="フローチャート: 判断 828">
          <a:extLst>
            <a:ext uri="{FF2B5EF4-FFF2-40B4-BE49-F238E27FC236}">
              <a16:creationId xmlns:a16="http://schemas.microsoft.com/office/drawing/2014/main" id="{7C8ED6B3-967C-4FF2-B2EA-0EA5D6C5F9DC}"/>
            </a:ext>
          </a:extLst>
        </xdr:cNvPr>
        <xdr:cNvSpPr/>
      </xdr:nvSpPr>
      <xdr:spPr>
        <a:xfrm>
          <a:off x="19161760" y="1807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830" name="フローチャート: 判断 829">
          <a:extLst>
            <a:ext uri="{FF2B5EF4-FFF2-40B4-BE49-F238E27FC236}">
              <a16:creationId xmlns:a16="http://schemas.microsoft.com/office/drawing/2014/main" id="{F5B93B0A-66FB-410E-90C6-42A2A6640537}"/>
            </a:ext>
          </a:extLst>
        </xdr:cNvPr>
        <xdr:cNvSpPr/>
      </xdr:nvSpPr>
      <xdr:spPr>
        <a:xfrm>
          <a:off x="1834515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831" name="フローチャート: 判断 830">
          <a:extLst>
            <a:ext uri="{FF2B5EF4-FFF2-40B4-BE49-F238E27FC236}">
              <a16:creationId xmlns:a16="http://schemas.microsoft.com/office/drawing/2014/main" id="{352B07FD-9407-41D8-B706-45B892FE1828}"/>
            </a:ext>
          </a:extLst>
        </xdr:cNvPr>
        <xdr:cNvSpPr/>
      </xdr:nvSpPr>
      <xdr:spPr>
        <a:xfrm>
          <a:off x="175475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6350</xdr:rowOff>
    </xdr:from>
    <xdr:to>
      <xdr:col>98</xdr:col>
      <xdr:colOff>38100</xdr:colOff>
      <xdr:row>105</xdr:row>
      <xdr:rowOff>107950</xdr:rowOff>
    </xdr:to>
    <xdr:sp macro="" textlink="">
      <xdr:nvSpPr>
        <xdr:cNvPr id="832" name="フローチャート: 判断 831">
          <a:extLst>
            <a:ext uri="{FF2B5EF4-FFF2-40B4-BE49-F238E27FC236}">
              <a16:creationId xmlns:a16="http://schemas.microsoft.com/office/drawing/2014/main" id="{9C6ABB8E-9533-4411-994E-7C07C05D5C24}"/>
            </a:ext>
          </a:extLst>
        </xdr:cNvPr>
        <xdr:cNvSpPr/>
      </xdr:nvSpPr>
      <xdr:spPr>
        <a:xfrm>
          <a:off x="16761460" y="180105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B226329-BFA4-45F2-A19D-11ED05A3927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14250CDF-682E-46D3-B2A3-1472CB20EC4C}"/>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7E8A77CB-5375-46F4-A6CD-1F3BEC7F79FA}"/>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A16173FF-DFD1-4655-906B-B69AE0CCC64B}"/>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305DE08-D573-46A0-8839-12C16AEF1C1A}"/>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52070</xdr:rowOff>
    </xdr:from>
    <xdr:to>
      <xdr:col>116</xdr:col>
      <xdr:colOff>114300</xdr:colOff>
      <xdr:row>105</xdr:row>
      <xdr:rowOff>153670</xdr:rowOff>
    </xdr:to>
    <xdr:sp macro="" textlink="">
      <xdr:nvSpPr>
        <xdr:cNvPr id="838" name="楕円 837">
          <a:extLst>
            <a:ext uri="{FF2B5EF4-FFF2-40B4-BE49-F238E27FC236}">
              <a16:creationId xmlns:a16="http://schemas.microsoft.com/office/drawing/2014/main" id="{32BF9999-23D9-483A-BF36-F3B55C5813F3}"/>
            </a:ext>
          </a:extLst>
        </xdr:cNvPr>
        <xdr:cNvSpPr/>
      </xdr:nvSpPr>
      <xdr:spPr>
        <a:xfrm>
          <a:off x="19904710" y="180581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74947</xdr:rowOff>
    </xdr:from>
    <xdr:ext cx="469744" cy="259045"/>
    <xdr:sp macro="" textlink="">
      <xdr:nvSpPr>
        <xdr:cNvPr id="839" name="【公民館】&#10;一人当たり面積該当値テキスト">
          <a:extLst>
            <a:ext uri="{FF2B5EF4-FFF2-40B4-BE49-F238E27FC236}">
              <a16:creationId xmlns:a16="http://schemas.microsoft.com/office/drawing/2014/main" id="{FF074DF4-E001-45E2-8C7C-12A9ABB8D0B3}"/>
            </a:ext>
          </a:extLst>
        </xdr:cNvPr>
        <xdr:cNvSpPr txBox="1"/>
      </xdr:nvSpPr>
      <xdr:spPr>
        <a:xfrm>
          <a:off x="19985990"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29211</xdr:rowOff>
    </xdr:from>
    <xdr:to>
      <xdr:col>112</xdr:col>
      <xdr:colOff>38100</xdr:colOff>
      <xdr:row>105</xdr:row>
      <xdr:rowOff>130811</xdr:rowOff>
    </xdr:to>
    <xdr:sp macro="" textlink="">
      <xdr:nvSpPr>
        <xdr:cNvPr id="840" name="楕円 839">
          <a:extLst>
            <a:ext uri="{FF2B5EF4-FFF2-40B4-BE49-F238E27FC236}">
              <a16:creationId xmlns:a16="http://schemas.microsoft.com/office/drawing/2014/main" id="{BBC9CB1C-DB75-4753-BD05-D2B36F22907A}"/>
            </a:ext>
          </a:extLst>
        </xdr:cNvPr>
        <xdr:cNvSpPr/>
      </xdr:nvSpPr>
      <xdr:spPr>
        <a:xfrm>
          <a:off x="19161760" y="180295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80011</xdr:rowOff>
    </xdr:from>
    <xdr:to>
      <xdr:col>116</xdr:col>
      <xdr:colOff>63500</xdr:colOff>
      <xdr:row>105</xdr:row>
      <xdr:rowOff>102870</xdr:rowOff>
    </xdr:to>
    <xdr:cxnSp macro="">
      <xdr:nvCxnSpPr>
        <xdr:cNvPr id="841" name="直線コネクタ 840">
          <a:extLst>
            <a:ext uri="{FF2B5EF4-FFF2-40B4-BE49-F238E27FC236}">
              <a16:creationId xmlns:a16="http://schemas.microsoft.com/office/drawing/2014/main" id="{2E1A9DD9-AD89-4EF4-B72E-67C1D91B66ED}"/>
            </a:ext>
          </a:extLst>
        </xdr:cNvPr>
        <xdr:cNvCxnSpPr/>
      </xdr:nvCxnSpPr>
      <xdr:spPr>
        <a:xfrm>
          <a:off x="19204940" y="18084166"/>
          <a:ext cx="74295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29211</xdr:rowOff>
    </xdr:from>
    <xdr:to>
      <xdr:col>107</xdr:col>
      <xdr:colOff>101600</xdr:colOff>
      <xdr:row>105</xdr:row>
      <xdr:rowOff>130811</xdr:rowOff>
    </xdr:to>
    <xdr:sp macro="" textlink="">
      <xdr:nvSpPr>
        <xdr:cNvPr id="842" name="楕円 841">
          <a:extLst>
            <a:ext uri="{FF2B5EF4-FFF2-40B4-BE49-F238E27FC236}">
              <a16:creationId xmlns:a16="http://schemas.microsoft.com/office/drawing/2014/main" id="{7936F8FF-C0A0-4E60-8021-FAD328C1570F}"/>
            </a:ext>
          </a:extLst>
        </xdr:cNvPr>
        <xdr:cNvSpPr/>
      </xdr:nvSpPr>
      <xdr:spPr>
        <a:xfrm>
          <a:off x="18345150" y="180295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80011</xdr:rowOff>
    </xdr:from>
    <xdr:to>
      <xdr:col>111</xdr:col>
      <xdr:colOff>177800</xdr:colOff>
      <xdr:row>105</xdr:row>
      <xdr:rowOff>80011</xdr:rowOff>
    </xdr:to>
    <xdr:cxnSp macro="">
      <xdr:nvCxnSpPr>
        <xdr:cNvPr id="843" name="直線コネクタ 842">
          <a:extLst>
            <a:ext uri="{FF2B5EF4-FFF2-40B4-BE49-F238E27FC236}">
              <a16:creationId xmlns:a16="http://schemas.microsoft.com/office/drawing/2014/main" id="{17247331-220B-4327-B8E2-57B4612AB24D}"/>
            </a:ext>
          </a:extLst>
        </xdr:cNvPr>
        <xdr:cNvCxnSpPr/>
      </xdr:nvCxnSpPr>
      <xdr:spPr>
        <a:xfrm>
          <a:off x="18399760" y="1808416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59689</xdr:rowOff>
    </xdr:from>
    <xdr:to>
      <xdr:col>102</xdr:col>
      <xdr:colOff>165100</xdr:colOff>
      <xdr:row>105</xdr:row>
      <xdr:rowOff>161289</xdr:rowOff>
    </xdr:to>
    <xdr:sp macro="" textlink="">
      <xdr:nvSpPr>
        <xdr:cNvPr id="844" name="楕円 843">
          <a:extLst>
            <a:ext uri="{FF2B5EF4-FFF2-40B4-BE49-F238E27FC236}">
              <a16:creationId xmlns:a16="http://schemas.microsoft.com/office/drawing/2014/main" id="{389745D9-8918-40EF-9DA3-CCEB744C8766}"/>
            </a:ext>
          </a:extLst>
        </xdr:cNvPr>
        <xdr:cNvSpPr/>
      </xdr:nvSpPr>
      <xdr:spPr>
        <a:xfrm>
          <a:off x="17547590" y="1805812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80011</xdr:rowOff>
    </xdr:from>
    <xdr:to>
      <xdr:col>107</xdr:col>
      <xdr:colOff>50800</xdr:colOff>
      <xdr:row>105</xdr:row>
      <xdr:rowOff>110489</xdr:rowOff>
    </xdr:to>
    <xdr:cxnSp macro="">
      <xdr:nvCxnSpPr>
        <xdr:cNvPr id="845" name="直線コネクタ 844">
          <a:extLst>
            <a:ext uri="{FF2B5EF4-FFF2-40B4-BE49-F238E27FC236}">
              <a16:creationId xmlns:a16="http://schemas.microsoft.com/office/drawing/2014/main" id="{9FD1BE33-D90F-4BB0-9BCF-D8BDCBA8D2A8}"/>
            </a:ext>
          </a:extLst>
        </xdr:cNvPr>
        <xdr:cNvCxnSpPr/>
      </xdr:nvCxnSpPr>
      <xdr:spPr>
        <a:xfrm flipV="1">
          <a:off x="17602200" y="18084166"/>
          <a:ext cx="797560" cy="2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67311</xdr:rowOff>
    </xdr:from>
    <xdr:to>
      <xdr:col>98</xdr:col>
      <xdr:colOff>38100</xdr:colOff>
      <xdr:row>105</xdr:row>
      <xdr:rowOff>168911</xdr:rowOff>
    </xdr:to>
    <xdr:sp macro="" textlink="">
      <xdr:nvSpPr>
        <xdr:cNvPr id="846" name="楕円 845">
          <a:extLst>
            <a:ext uri="{FF2B5EF4-FFF2-40B4-BE49-F238E27FC236}">
              <a16:creationId xmlns:a16="http://schemas.microsoft.com/office/drawing/2014/main" id="{F69DEEC8-3694-4ADB-9E8B-9BD8F29AC726}"/>
            </a:ext>
          </a:extLst>
        </xdr:cNvPr>
        <xdr:cNvSpPr/>
      </xdr:nvSpPr>
      <xdr:spPr>
        <a:xfrm>
          <a:off x="16761460" y="180676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110489</xdr:rowOff>
    </xdr:from>
    <xdr:to>
      <xdr:col>102</xdr:col>
      <xdr:colOff>114300</xdr:colOff>
      <xdr:row>105</xdr:row>
      <xdr:rowOff>118111</xdr:rowOff>
    </xdr:to>
    <xdr:cxnSp macro="">
      <xdr:nvCxnSpPr>
        <xdr:cNvPr id="847" name="直線コネクタ 846">
          <a:extLst>
            <a:ext uri="{FF2B5EF4-FFF2-40B4-BE49-F238E27FC236}">
              <a16:creationId xmlns:a16="http://schemas.microsoft.com/office/drawing/2014/main" id="{F8EA21B6-3A02-4DC9-AADE-081950A14347}"/>
            </a:ext>
          </a:extLst>
        </xdr:cNvPr>
        <xdr:cNvCxnSpPr/>
      </xdr:nvCxnSpPr>
      <xdr:spPr>
        <a:xfrm flipV="1">
          <a:off x="16804640" y="18110834"/>
          <a:ext cx="797560" cy="1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848" name="n_1aveValue【公民館】&#10;一人当たり面積">
          <a:extLst>
            <a:ext uri="{FF2B5EF4-FFF2-40B4-BE49-F238E27FC236}">
              <a16:creationId xmlns:a16="http://schemas.microsoft.com/office/drawing/2014/main" id="{5586955B-32DD-4895-BAB1-72F52C6C7D99}"/>
            </a:ext>
          </a:extLst>
        </xdr:cNvPr>
        <xdr:cNvSpPr txBox="1"/>
      </xdr:nvSpPr>
      <xdr:spPr>
        <a:xfrm>
          <a:off x="18982132" y="181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3827</xdr:rowOff>
    </xdr:from>
    <xdr:ext cx="469744" cy="259045"/>
    <xdr:sp macro="" textlink="">
      <xdr:nvSpPr>
        <xdr:cNvPr id="849" name="n_2aveValue【公民館】&#10;一人当たり面積">
          <a:extLst>
            <a:ext uri="{FF2B5EF4-FFF2-40B4-BE49-F238E27FC236}">
              <a16:creationId xmlns:a16="http://schemas.microsoft.com/office/drawing/2014/main" id="{723EA579-05D3-4159-9CF9-EAA9A7C47FFB}"/>
            </a:ext>
          </a:extLst>
        </xdr:cNvPr>
        <xdr:cNvSpPr txBox="1"/>
      </xdr:nvSpPr>
      <xdr:spPr>
        <a:xfrm>
          <a:off x="18182032" y="18179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850" name="n_3aveValue【公民館】&#10;一人当たり面積">
          <a:extLst>
            <a:ext uri="{FF2B5EF4-FFF2-40B4-BE49-F238E27FC236}">
              <a16:creationId xmlns:a16="http://schemas.microsoft.com/office/drawing/2014/main" id="{D9E42F91-4154-44B4-88CD-EC53B1B41C3A}"/>
            </a:ext>
          </a:extLst>
        </xdr:cNvPr>
        <xdr:cNvSpPr txBox="1"/>
      </xdr:nvSpPr>
      <xdr:spPr>
        <a:xfrm>
          <a:off x="17384472" y="1816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124477</xdr:rowOff>
    </xdr:from>
    <xdr:ext cx="469744" cy="259045"/>
    <xdr:sp macro="" textlink="">
      <xdr:nvSpPr>
        <xdr:cNvPr id="851" name="n_4aveValue【公民館】&#10;一人当たり面積">
          <a:extLst>
            <a:ext uri="{FF2B5EF4-FFF2-40B4-BE49-F238E27FC236}">
              <a16:creationId xmlns:a16="http://schemas.microsoft.com/office/drawing/2014/main" id="{295E4C59-AF13-471D-9EA0-54E97B4A2528}"/>
            </a:ext>
          </a:extLst>
        </xdr:cNvPr>
        <xdr:cNvSpPr txBox="1"/>
      </xdr:nvSpPr>
      <xdr:spPr>
        <a:xfrm>
          <a:off x="16588817" y="1778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147338</xdr:rowOff>
    </xdr:from>
    <xdr:ext cx="469744" cy="259045"/>
    <xdr:sp macro="" textlink="">
      <xdr:nvSpPr>
        <xdr:cNvPr id="852" name="n_1mainValue【公民館】&#10;一人当たり面積">
          <a:extLst>
            <a:ext uri="{FF2B5EF4-FFF2-40B4-BE49-F238E27FC236}">
              <a16:creationId xmlns:a16="http://schemas.microsoft.com/office/drawing/2014/main" id="{F52BC707-27F6-48E7-8B06-D09220704700}"/>
            </a:ext>
          </a:extLst>
        </xdr:cNvPr>
        <xdr:cNvSpPr txBox="1"/>
      </xdr:nvSpPr>
      <xdr:spPr>
        <a:xfrm>
          <a:off x="18982132" y="1780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147338</xdr:rowOff>
    </xdr:from>
    <xdr:ext cx="469744" cy="259045"/>
    <xdr:sp macro="" textlink="">
      <xdr:nvSpPr>
        <xdr:cNvPr id="853" name="n_2mainValue【公民館】&#10;一人当たり面積">
          <a:extLst>
            <a:ext uri="{FF2B5EF4-FFF2-40B4-BE49-F238E27FC236}">
              <a16:creationId xmlns:a16="http://schemas.microsoft.com/office/drawing/2014/main" id="{97C8CEA8-6A40-4427-840D-807D19492B26}"/>
            </a:ext>
          </a:extLst>
        </xdr:cNvPr>
        <xdr:cNvSpPr txBox="1"/>
      </xdr:nvSpPr>
      <xdr:spPr>
        <a:xfrm>
          <a:off x="18182032" y="1780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6366</xdr:rowOff>
    </xdr:from>
    <xdr:ext cx="469744" cy="259045"/>
    <xdr:sp macro="" textlink="">
      <xdr:nvSpPr>
        <xdr:cNvPr id="854" name="n_3mainValue【公民館】&#10;一人当たり面積">
          <a:extLst>
            <a:ext uri="{FF2B5EF4-FFF2-40B4-BE49-F238E27FC236}">
              <a16:creationId xmlns:a16="http://schemas.microsoft.com/office/drawing/2014/main" id="{C85D42F3-44AE-4F81-9669-9A83F9A09772}"/>
            </a:ext>
          </a:extLst>
        </xdr:cNvPr>
        <xdr:cNvSpPr txBox="1"/>
      </xdr:nvSpPr>
      <xdr:spPr>
        <a:xfrm>
          <a:off x="17384472"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160038</xdr:rowOff>
    </xdr:from>
    <xdr:ext cx="469744" cy="259045"/>
    <xdr:sp macro="" textlink="">
      <xdr:nvSpPr>
        <xdr:cNvPr id="855" name="n_4mainValue【公民館】&#10;一人当たり面積">
          <a:extLst>
            <a:ext uri="{FF2B5EF4-FFF2-40B4-BE49-F238E27FC236}">
              <a16:creationId xmlns:a16="http://schemas.microsoft.com/office/drawing/2014/main" id="{474154EA-7632-4BF2-89A1-65CFD032E6BB}"/>
            </a:ext>
          </a:extLst>
        </xdr:cNvPr>
        <xdr:cNvSpPr txBox="1"/>
      </xdr:nvSpPr>
      <xdr:spPr>
        <a:xfrm>
          <a:off x="16588817" y="1816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DAEE06B2-4A34-41F0-8938-51BF730BE3ED}"/>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27117C7E-A666-48C5-BD2C-3C39A89E29F1}"/>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8E1FD765-2645-4AAC-8C3A-B471D1E9E95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棟数の多い学校施設や公営住宅について有形固定資産減価償却率は類似団体内平均値より２０％以上も下回っているが、今後も各施設の長寿命化計画のなかで適切な施設保全に取り組む必要がある。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F31B7C0-FC3A-42DE-B80B-9B0C7AE8533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73461E7-F6B9-4AA7-9776-47073A765444}"/>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1628DD3-09D9-4255-94E3-400111D4208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BE40900-7848-4A2E-B109-F5C8C7A4F63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BC6ED6-54D3-498D-A4FC-98EF7904A391}"/>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39DE21D-D104-4F76-8A5A-834A890D0679}"/>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002CA86-B1DC-4D05-A366-C1FB13E0743C}"/>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E45368-CF0D-46B4-A025-6B4853B01F4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44761DA-E25A-4CAD-9E8F-78CC9C20B5A6}"/>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E66F120-352A-4910-A3F7-48650EC061F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240,441
238,924
381.30
120,040,990
116,397,300
2,538,189
53,644,763
109,903,007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A5D1807-0E04-4F07-8DBC-A2DE8E5ECDB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D559CE6-D428-4405-8986-D8D8B6A7A483}"/>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94EC21-BC21-46E9-9EBC-298739CC4C7E}"/>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7.6
97.0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711702B-0F86-44E6-8944-29A881D8E1A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4D93B7-7EAB-438D-A71F-9E02BEB589F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A7EE7B5-667D-4074-84D6-A07646C38D9A}"/>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R01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5356A9-B088-4225-A1B9-2F7F8C035FEC}"/>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9A0D0CF-2A33-4CF7-B639-6DA12E9A9BC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9EA13A0-3055-4294-B1C9-2331BBDC026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7D6687C-FABB-4C03-B73A-B718A591F31A}"/>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F5786C4-B5B8-4D5C-A571-9DAA5AA23C5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F5835F3-C364-4723-9AFA-518C502BE11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C6D9C43-0BAD-4E84-886E-599280B473CD}"/>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A393B52-78A0-4A4E-95F4-9B62713D470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8F1EB00-EA5F-4CCA-B8C9-F8F0C9C110C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4ED7655-8FEC-4392-B36D-1DA0F83AE9A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6C55CE-2583-447F-B13C-1B6DEA6FC04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6C5B3CB-F6BF-470E-830F-35EC95EED2DE}"/>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644A6C8-62F6-46F8-8024-B5B40E6DF941}"/>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0C03AF2-B5AA-4D1D-A942-BEBB8B93253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A41BBD-A681-49FB-998F-EE223BDB7C3B}"/>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EE078F1-B837-4BCA-A3AB-429B737FF3B5}"/>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DCF5E9D-DAD7-42B9-A223-49236E0D1976}"/>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5C73DC6-8BD5-4824-94F4-0498DC872C31}"/>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9BD3BDC-1B6D-4032-AC91-677D44C8F222}"/>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BB31908-4B37-423F-8B0E-983B1A3CE02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8557518-E2CC-4CE7-8EB9-C25C96D722A4}"/>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A2D40F2-4822-4297-A704-816C454F3697}"/>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C0F59DA-A33C-4CB1-9661-6D7A08B04506}"/>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AD63302-D682-47A5-B411-DABF6FE76468}"/>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157C22C-C6CF-4A5A-A949-22D7756683D2}"/>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A269EB4-2F93-4E12-92DF-27E6D7954CBE}"/>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4BA9126-2C1F-4AE7-8FC7-EC2D862BAB53}"/>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1B57C69-3040-4696-9441-E62532AECEA5}"/>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F3F3103-7F7C-463C-8D1D-681EA2730172}"/>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B87DD03-5697-4762-B64F-7E38F6C1BA34}"/>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435F736-2FEC-4250-B751-CADC153B716F}"/>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2E09F05-8E89-4E7C-A790-91DFBCD1D5D8}"/>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C7A447D-C646-4CB3-8D39-2082CAA1A465}"/>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6ABA7F4-0845-4FBB-9922-4E4E09C4C499}"/>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B15695C-849C-4EAB-937D-67DEBD4DA941}"/>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9EC93B3-8EC1-44D1-88A7-B9437D8A163F}"/>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38D4DE3-A576-4D00-9C65-BB863C9FDCBF}"/>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41453FD-C8C1-404C-AC07-7D1CA8EDB7A1}"/>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F775BDA4-A48C-447B-AF11-B027B4E6C5B9}"/>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95250</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5575E3B2-CD3D-4B78-8012-3AA3CFF7905C}"/>
            </a:ext>
          </a:extLst>
        </xdr:cNvPr>
        <xdr:cNvCxnSpPr/>
      </xdr:nvCxnSpPr>
      <xdr:spPr>
        <a:xfrm flipV="1">
          <a:off x="4173855" y="5749290"/>
          <a:ext cx="0" cy="1468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図書館】&#10;有形固定資産減価償却率最小値テキスト">
          <a:extLst>
            <a:ext uri="{FF2B5EF4-FFF2-40B4-BE49-F238E27FC236}">
              <a16:creationId xmlns:a16="http://schemas.microsoft.com/office/drawing/2014/main" id="{6B0F1755-93AA-40AE-8E54-CE8E06F91144}"/>
            </a:ext>
          </a:extLst>
        </xdr:cNvPr>
        <xdr:cNvSpPr txBox="1"/>
      </xdr:nvSpPr>
      <xdr:spPr>
        <a:xfrm>
          <a:off x="421259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FB9F3C88-AC9C-44C8-B6ED-EA8D093BDF21}"/>
            </a:ext>
          </a:extLst>
        </xdr:cNvPr>
        <xdr:cNvCxnSpPr/>
      </xdr:nvCxnSpPr>
      <xdr:spPr>
        <a:xfrm>
          <a:off x="411226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41927</xdr:rowOff>
    </xdr:from>
    <xdr:ext cx="405111" cy="259045"/>
    <xdr:sp macro="" textlink="">
      <xdr:nvSpPr>
        <xdr:cNvPr id="60" name="【図書館】&#10;有形固定資産減価償却率最大値テキスト">
          <a:extLst>
            <a:ext uri="{FF2B5EF4-FFF2-40B4-BE49-F238E27FC236}">
              <a16:creationId xmlns:a16="http://schemas.microsoft.com/office/drawing/2014/main" id="{9311A43F-7868-47D2-8A82-A08789314FE7}"/>
            </a:ext>
          </a:extLst>
        </xdr:cNvPr>
        <xdr:cNvSpPr txBox="1"/>
      </xdr:nvSpPr>
      <xdr:spPr>
        <a:xfrm>
          <a:off x="4212590" y="5530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95250</xdr:rowOff>
    </xdr:from>
    <xdr:to>
      <xdr:col>24</xdr:col>
      <xdr:colOff>152400</xdr:colOff>
      <xdr:row>33</xdr:row>
      <xdr:rowOff>95250</xdr:rowOff>
    </xdr:to>
    <xdr:cxnSp macro="">
      <xdr:nvCxnSpPr>
        <xdr:cNvPr id="61" name="直線コネクタ 60">
          <a:extLst>
            <a:ext uri="{FF2B5EF4-FFF2-40B4-BE49-F238E27FC236}">
              <a16:creationId xmlns:a16="http://schemas.microsoft.com/office/drawing/2014/main" id="{E2A1AA01-DB53-4DFC-97A5-7C58CED62BBE}"/>
            </a:ext>
          </a:extLst>
        </xdr:cNvPr>
        <xdr:cNvCxnSpPr/>
      </xdr:nvCxnSpPr>
      <xdr:spPr>
        <a:xfrm>
          <a:off x="4112260" y="574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11447</xdr:rowOff>
    </xdr:from>
    <xdr:ext cx="405111" cy="259045"/>
    <xdr:sp macro="" textlink="">
      <xdr:nvSpPr>
        <xdr:cNvPr id="62" name="【図書館】&#10;有形固定資産減価償却率平均値テキスト">
          <a:extLst>
            <a:ext uri="{FF2B5EF4-FFF2-40B4-BE49-F238E27FC236}">
              <a16:creationId xmlns:a16="http://schemas.microsoft.com/office/drawing/2014/main" id="{3E68DF6C-E3E7-4C47-B48E-578969B97AF3}"/>
            </a:ext>
          </a:extLst>
        </xdr:cNvPr>
        <xdr:cNvSpPr txBox="1"/>
      </xdr:nvSpPr>
      <xdr:spPr>
        <a:xfrm>
          <a:off x="4212590" y="6187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33020</xdr:rowOff>
    </xdr:from>
    <xdr:to>
      <xdr:col>24</xdr:col>
      <xdr:colOff>114300</xdr:colOff>
      <xdr:row>36</xdr:row>
      <xdr:rowOff>134620</xdr:rowOff>
    </xdr:to>
    <xdr:sp macro="" textlink="">
      <xdr:nvSpPr>
        <xdr:cNvPr id="63" name="フローチャート: 判断 62">
          <a:extLst>
            <a:ext uri="{FF2B5EF4-FFF2-40B4-BE49-F238E27FC236}">
              <a16:creationId xmlns:a16="http://schemas.microsoft.com/office/drawing/2014/main" id="{A4DAC5E5-F008-4B50-8BD3-6E1FC4E3E723}"/>
            </a:ext>
          </a:extLst>
        </xdr:cNvPr>
        <xdr:cNvSpPr/>
      </xdr:nvSpPr>
      <xdr:spPr>
        <a:xfrm>
          <a:off x="4131310" y="62033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2540</xdr:rowOff>
    </xdr:from>
    <xdr:to>
      <xdr:col>20</xdr:col>
      <xdr:colOff>38100</xdr:colOff>
      <xdr:row>36</xdr:row>
      <xdr:rowOff>104140</xdr:rowOff>
    </xdr:to>
    <xdr:sp macro="" textlink="">
      <xdr:nvSpPr>
        <xdr:cNvPr id="64" name="フローチャート: 判断 63">
          <a:extLst>
            <a:ext uri="{FF2B5EF4-FFF2-40B4-BE49-F238E27FC236}">
              <a16:creationId xmlns:a16="http://schemas.microsoft.com/office/drawing/2014/main" id="{54728A80-AA23-4E18-95F6-F1349B52DBB5}"/>
            </a:ext>
          </a:extLst>
        </xdr:cNvPr>
        <xdr:cNvSpPr/>
      </xdr:nvSpPr>
      <xdr:spPr>
        <a:xfrm>
          <a:off x="3388360" y="61747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168275</xdr:rowOff>
    </xdr:from>
    <xdr:to>
      <xdr:col>15</xdr:col>
      <xdr:colOff>101600</xdr:colOff>
      <xdr:row>36</xdr:row>
      <xdr:rowOff>98425</xdr:rowOff>
    </xdr:to>
    <xdr:sp macro="" textlink="">
      <xdr:nvSpPr>
        <xdr:cNvPr id="65" name="フローチャート: 判断 64">
          <a:extLst>
            <a:ext uri="{FF2B5EF4-FFF2-40B4-BE49-F238E27FC236}">
              <a16:creationId xmlns:a16="http://schemas.microsoft.com/office/drawing/2014/main" id="{636E716B-668B-4A41-A985-A6C7CA7B8486}"/>
            </a:ext>
          </a:extLst>
        </xdr:cNvPr>
        <xdr:cNvSpPr/>
      </xdr:nvSpPr>
      <xdr:spPr>
        <a:xfrm>
          <a:off x="2571750" y="61728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137795</xdr:rowOff>
    </xdr:from>
    <xdr:to>
      <xdr:col>10</xdr:col>
      <xdr:colOff>165100</xdr:colOff>
      <xdr:row>36</xdr:row>
      <xdr:rowOff>67945</xdr:rowOff>
    </xdr:to>
    <xdr:sp macro="" textlink="">
      <xdr:nvSpPr>
        <xdr:cNvPr id="66" name="フローチャート: 判断 65">
          <a:extLst>
            <a:ext uri="{FF2B5EF4-FFF2-40B4-BE49-F238E27FC236}">
              <a16:creationId xmlns:a16="http://schemas.microsoft.com/office/drawing/2014/main" id="{54A32524-B03F-46E9-9771-FE1B55F0313A}"/>
            </a:ext>
          </a:extLst>
        </xdr:cNvPr>
        <xdr:cNvSpPr/>
      </xdr:nvSpPr>
      <xdr:spPr>
        <a:xfrm>
          <a:off x="1774190" y="61347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34925</xdr:rowOff>
    </xdr:from>
    <xdr:to>
      <xdr:col>6</xdr:col>
      <xdr:colOff>38100</xdr:colOff>
      <xdr:row>36</xdr:row>
      <xdr:rowOff>136525</xdr:rowOff>
    </xdr:to>
    <xdr:sp macro="" textlink="">
      <xdr:nvSpPr>
        <xdr:cNvPr id="67" name="フローチャート: 判断 66">
          <a:extLst>
            <a:ext uri="{FF2B5EF4-FFF2-40B4-BE49-F238E27FC236}">
              <a16:creationId xmlns:a16="http://schemas.microsoft.com/office/drawing/2014/main" id="{919A8AB6-C72D-45DF-91D7-4FB36E591060}"/>
            </a:ext>
          </a:extLst>
        </xdr:cNvPr>
        <xdr:cNvSpPr/>
      </xdr:nvSpPr>
      <xdr:spPr>
        <a:xfrm>
          <a:off x="988060" y="62071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C8CC22D-EB26-4AD1-80FB-0ACE7A2988E7}"/>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75B217C-68D1-4FC3-AF51-E4F48C62410C}"/>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881B843-E422-4117-9AAE-77A15C416A6E}"/>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18EB141-0827-4DAB-A4B6-93E15394014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D991AA5-5DF4-4641-88BB-699C1F28D823}"/>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92075</xdr:rowOff>
    </xdr:from>
    <xdr:to>
      <xdr:col>24</xdr:col>
      <xdr:colOff>114300</xdr:colOff>
      <xdr:row>35</xdr:row>
      <xdr:rowOff>22225</xdr:rowOff>
    </xdr:to>
    <xdr:sp macro="" textlink="">
      <xdr:nvSpPr>
        <xdr:cNvPr id="73" name="楕円 72">
          <a:extLst>
            <a:ext uri="{FF2B5EF4-FFF2-40B4-BE49-F238E27FC236}">
              <a16:creationId xmlns:a16="http://schemas.microsoft.com/office/drawing/2014/main" id="{E4086758-8D50-4474-9D67-64199FB8FFFA}"/>
            </a:ext>
          </a:extLst>
        </xdr:cNvPr>
        <xdr:cNvSpPr/>
      </xdr:nvSpPr>
      <xdr:spPr>
        <a:xfrm>
          <a:off x="4131310" y="59251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114952</xdr:rowOff>
    </xdr:from>
    <xdr:ext cx="405111" cy="259045"/>
    <xdr:sp macro="" textlink="">
      <xdr:nvSpPr>
        <xdr:cNvPr id="74" name="【図書館】&#10;有形固定資産減価償却率該当値テキスト">
          <a:extLst>
            <a:ext uri="{FF2B5EF4-FFF2-40B4-BE49-F238E27FC236}">
              <a16:creationId xmlns:a16="http://schemas.microsoft.com/office/drawing/2014/main" id="{ED065E1C-AE71-4668-A34C-7FD3E38B061F}"/>
            </a:ext>
          </a:extLst>
        </xdr:cNvPr>
        <xdr:cNvSpPr txBox="1"/>
      </xdr:nvSpPr>
      <xdr:spPr>
        <a:xfrm>
          <a:off x="4212590" y="577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38735</xdr:rowOff>
    </xdr:from>
    <xdr:to>
      <xdr:col>20</xdr:col>
      <xdr:colOff>38100</xdr:colOff>
      <xdr:row>35</xdr:row>
      <xdr:rowOff>140335</xdr:rowOff>
    </xdr:to>
    <xdr:sp macro="" textlink="">
      <xdr:nvSpPr>
        <xdr:cNvPr id="75" name="楕円 74">
          <a:extLst>
            <a:ext uri="{FF2B5EF4-FFF2-40B4-BE49-F238E27FC236}">
              <a16:creationId xmlns:a16="http://schemas.microsoft.com/office/drawing/2014/main" id="{2466793D-DB44-4C3E-B8DF-9DCCF0536994}"/>
            </a:ext>
          </a:extLst>
        </xdr:cNvPr>
        <xdr:cNvSpPr/>
      </xdr:nvSpPr>
      <xdr:spPr>
        <a:xfrm>
          <a:off x="3388360" y="60394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142875</xdr:rowOff>
    </xdr:from>
    <xdr:to>
      <xdr:col>24</xdr:col>
      <xdr:colOff>63500</xdr:colOff>
      <xdr:row>35</xdr:row>
      <xdr:rowOff>89535</xdr:rowOff>
    </xdr:to>
    <xdr:cxnSp macro="">
      <xdr:nvCxnSpPr>
        <xdr:cNvPr id="76" name="直線コネクタ 75">
          <a:extLst>
            <a:ext uri="{FF2B5EF4-FFF2-40B4-BE49-F238E27FC236}">
              <a16:creationId xmlns:a16="http://schemas.microsoft.com/office/drawing/2014/main" id="{B2ECCE37-C70A-4C32-B380-A90A13483D38}"/>
            </a:ext>
          </a:extLst>
        </xdr:cNvPr>
        <xdr:cNvCxnSpPr/>
      </xdr:nvCxnSpPr>
      <xdr:spPr>
        <a:xfrm flipV="1">
          <a:off x="3431540" y="5970270"/>
          <a:ext cx="74295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17780</xdr:rowOff>
    </xdr:from>
    <xdr:to>
      <xdr:col>15</xdr:col>
      <xdr:colOff>101600</xdr:colOff>
      <xdr:row>35</xdr:row>
      <xdr:rowOff>119380</xdr:rowOff>
    </xdr:to>
    <xdr:sp macro="" textlink="">
      <xdr:nvSpPr>
        <xdr:cNvPr id="77" name="楕円 76">
          <a:extLst>
            <a:ext uri="{FF2B5EF4-FFF2-40B4-BE49-F238E27FC236}">
              <a16:creationId xmlns:a16="http://schemas.microsoft.com/office/drawing/2014/main" id="{C88D2C18-95E3-4291-9EAE-B0693981BD98}"/>
            </a:ext>
          </a:extLst>
        </xdr:cNvPr>
        <xdr:cNvSpPr/>
      </xdr:nvSpPr>
      <xdr:spPr>
        <a:xfrm>
          <a:off x="2571750" y="60223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68580</xdr:rowOff>
    </xdr:from>
    <xdr:to>
      <xdr:col>19</xdr:col>
      <xdr:colOff>177800</xdr:colOff>
      <xdr:row>35</xdr:row>
      <xdr:rowOff>89535</xdr:rowOff>
    </xdr:to>
    <xdr:cxnSp macro="">
      <xdr:nvCxnSpPr>
        <xdr:cNvPr id="78" name="直線コネクタ 77">
          <a:extLst>
            <a:ext uri="{FF2B5EF4-FFF2-40B4-BE49-F238E27FC236}">
              <a16:creationId xmlns:a16="http://schemas.microsoft.com/office/drawing/2014/main" id="{6E48AA7F-A65E-45E3-B68F-A2690F113C7F}"/>
            </a:ext>
          </a:extLst>
        </xdr:cNvPr>
        <xdr:cNvCxnSpPr/>
      </xdr:nvCxnSpPr>
      <xdr:spPr>
        <a:xfrm>
          <a:off x="2626360" y="6067425"/>
          <a:ext cx="80518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158750</xdr:rowOff>
    </xdr:from>
    <xdr:to>
      <xdr:col>10</xdr:col>
      <xdr:colOff>165100</xdr:colOff>
      <xdr:row>35</xdr:row>
      <xdr:rowOff>88900</xdr:rowOff>
    </xdr:to>
    <xdr:sp macro="" textlink="">
      <xdr:nvSpPr>
        <xdr:cNvPr id="79" name="楕円 78">
          <a:extLst>
            <a:ext uri="{FF2B5EF4-FFF2-40B4-BE49-F238E27FC236}">
              <a16:creationId xmlns:a16="http://schemas.microsoft.com/office/drawing/2014/main" id="{24B42479-E518-4B5D-8BE8-C960E61CAAFA}"/>
            </a:ext>
          </a:extLst>
        </xdr:cNvPr>
        <xdr:cNvSpPr/>
      </xdr:nvSpPr>
      <xdr:spPr>
        <a:xfrm>
          <a:off x="1774190" y="59899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38100</xdr:rowOff>
    </xdr:from>
    <xdr:to>
      <xdr:col>15</xdr:col>
      <xdr:colOff>50800</xdr:colOff>
      <xdr:row>35</xdr:row>
      <xdr:rowOff>68580</xdr:rowOff>
    </xdr:to>
    <xdr:cxnSp macro="">
      <xdr:nvCxnSpPr>
        <xdr:cNvPr id="80" name="直線コネクタ 79">
          <a:extLst>
            <a:ext uri="{FF2B5EF4-FFF2-40B4-BE49-F238E27FC236}">
              <a16:creationId xmlns:a16="http://schemas.microsoft.com/office/drawing/2014/main" id="{589A8BD2-8B37-47CC-802C-31710AFA31DE}"/>
            </a:ext>
          </a:extLst>
        </xdr:cNvPr>
        <xdr:cNvCxnSpPr/>
      </xdr:nvCxnSpPr>
      <xdr:spPr>
        <a:xfrm>
          <a:off x="1828800" y="6038850"/>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44450</xdr:rowOff>
    </xdr:from>
    <xdr:to>
      <xdr:col>6</xdr:col>
      <xdr:colOff>38100</xdr:colOff>
      <xdr:row>35</xdr:row>
      <xdr:rowOff>146050</xdr:rowOff>
    </xdr:to>
    <xdr:sp macro="" textlink="">
      <xdr:nvSpPr>
        <xdr:cNvPr id="81" name="楕円 80">
          <a:extLst>
            <a:ext uri="{FF2B5EF4-FFF2-40B4-BE49-F238E27FC236}">
              <a16:creationId xmlns:a16="http://schemas.microsoft.com/office/drawing/2014/main" id="{8406BA0C-7A02-457E-B9E6-8F3B63FDCA49}"/>
            </a:ext>
          </a:extLst>
        </xdr:cNvPr>
        <xdr:cNvSpPr/>
      </xdr:nvSpPr>
      <xdr:spPr>
        <a:xfrm>
          <a:off x="988060" y="60471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38100</xdr:rowOff>
    </xdr:from>
    <xdr:to>
      <xdr:col>10</xdr:col>
      <xdr:colOff>114300</xdr:colOff>
      <xdr:row>35</xdr:row>
      <xdr:rowOff>95250</xdr:rowOff>
    </xdr:to>
    <xdr:cxnSp macro="">
      <xdr:nvCxnSpPr>
        <xdr:cNvPr id="82" name="直線コネクタ 81">
          <a:extLst>
            <a:ext uri="{FF2B5EF4-FFF2-40B4-BE49-F238E27FC236}">
              <a16:creationId xmlns:a16="http://schemas.microsoft.com/office/drawing/2014/main" id="{9619B655-FFF0-427F-B767-B9D224C17100}"/>
            </a:ext>
          </a:extLst>
        </xdr:cNvPr>
        <xdr:cNvCxnSpPr/>
      </xdr:nvCxnSpPr>
      <xdr:spPr>
        <a:xfrm flipV="1">
          <a:off x="1031240" y="6038850"/>
          <a:ext cx="7975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95267</xdr:rowOff>
    </xdr:from>
    <xdr:ext cx="405111" cy="259045"/>
    <xdr:sp macro="" textlink="">
      <xdr:nvSpPr>
        <xdr:cNvPr id="83" name="n_1aveValue【図書館】&#10;有形固定資産減価償却率">
          <a:extLst>
            <a:ext uri="{FF2B5EF4-FFF2-40B4-BE49-F238E27FC236}">
              <a16:creationId xmlns:a16="http://schemas.microsoft.com/office/drawing/2014/main" id="{1C2C1992-7944-47BB-97B6-350BF24D296C}"/>
            </a:ext>
          </a:extLst>
        </xdr:cNvPr>
        <xdr:cNvSpPr txBox="1"/>
      </xdr:nvSpPr>
      <xdr:spPr>
        <a:xfrm>
          <a:off x="323914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89552</xdr:rowOff>
    </xdr:from>
    <xdr:ext cx="405111" cy="259045"/>
    <xdr:sp macro="" textlink="">
      <xdr:nvSpPr>
        <xdr:cNvPr id="84" name="n_2aveValue【図書館】&#10;有形固定資産減価償却率">
          <a:extLst>
            <a:ext uri="{FF2B5EF4-FFF2-40B4-BE49-F238E27FC236}">
              <a16:creationId xmlns:a16="http://schemas.microsoft.com/office/drawing/2014/main" id="{275069D9-ABFD-4D9C-BF05-09DE5C58F58E}"/>
            </a:ext>
          </a:extLst>
        </xdr:cNvPr>
        <xdr:cNvSpPr txBox="1"/>
      </xdr:nvSpPr>
      <xdr:spPr>
        <a:xfrm>
          <a:off x="2439044" y="626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59072</xdr:rowOff>
    </xdr:from>
    <xdr:ext cx="405111" cy="259045"/>
    <xdr:sp macro="" textlink="">
      <xdr:nvSpPr>
        <xdr:cNvPr id="85" name="n_3aveValue【図書館】&#10;有形固定資産減価償却率">
          <a:extLst>
            <a:ext uri="{FF2B5EF4-FFF2-40B4-BE49-F238E27FC236}">
              <a16:creationId xmlns:a16="http://schemas.microsoft.com/office/drawing/2014/main" id="{702CBB5E-6E0D-4E33-A24C-A31729229154}"/>
            </a:ext>
          </a:extLst>
        </xdr:cNvPr>
        <xdr:cNvSpPr txBox="1"/>
      </xdr:nvSpPr>
      <xdr:spPr>
        <a:xfrm>
          <a:off x="1641484" y="622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127652</xdr:rowOff>
    </xdr:from>
    <xdr:ext cx="405111" cy="259045"/>
    <xdr:sp macro="" textlink="">
      <xdr:nvSpPr>
        <xdr:cNvPr id="86" name="n_4aveValue【図書館】&#10;有形固定資産減価償却率">
          <a:extLst>
            <a:ext uri="{FF2B5EF4-FFF2-40B4-BE49-F238E27FC236}">
              <a16:creationId xmlns:a16="http://schemas.microsoft.com/office/drawing/2014/main" id="{97912907-4E3B-44A0-9CFC-5A80836068DF}"/>
            </a:ext>
          </a:extLst>
        </xdr:cNvPr>
        <xdr:cNvSpPr txBox="1"/>
      </xdr:nvSpPr>
      <xdr:spPr>
        <a:xfrm>
          <a:off x="855354" y="630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156862</xdr:rowOff>
    </xdr:from>
    <xdr:ext cx="405111" cy="259045"/>
    <xdr:sp macro="" textlink="">
      <xdr:nvSpPr>
        <xdr:cNvPr id="87" name="n_1mainValue【図書館】&#10;有形固定資産減価償却率">
          <a:extLst>
            <a:ext uri="{FF2B5EF4-FFF2-40B4-BE49-F238E27FC236}">
              <a16:creationId xmlns:a16="http://schemas.microsoft.com/office/drawing/2014/main" id="{F275D2E9-8699-4FA4-BE23-CB232DDC47B6}"/>
            </a:ext>
          </a:extLst>
        </xdr:cNvPr>
        <xdr:cNvSpPr txBox="1"/>
      </xdr:nvSpPr>
      <xdr:spPr>
        <a:xfrm>
          <a:off x="3239144" y="581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135907</xdr:rowOff>
    </xdr:from>
    <xdr:ext cx="405111" cy="259045"/>
    <xdr:sp macro="" textlink="">
      <xdr:nvSpPr>
        <xdr:cNvPr id="88" name="n_2mainValue【図書館】&#10;有形固定資産減価償却率">
          <a:extLst>
            <a:ext uri="{FF2B5EF4-FFF2-40B4-BE49-F238E27FC236}">
              <a16:creationId xmlns:a16="http://schemas.microsoft.com/office/drawing/2014/main" id="{92A6003C-1CA0-4A47-9B3C-BFE478391125}"/>
            </a:ext>
          </a:extLst>
        </xdr:cNvPr>
        <xdr:cNvSpPr txBox="1"/>
      </xdr:nvSpPr>
      <xdr:spPr>
        <a:xfrm>
          <a:off x="243904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105427</xdr:rowOff>
    </xdr:from>
    <xdr:ext cx="405111" cy="259045"/>
    <xdr:sp macro="" textlink="">
      <xdr:nvSpPr>
        <xdr:cNvPr id="89" name="n_3mainValue【図書館】&#10;有形固定資産減価償却率">
          <a:extLst>
            <a:ext uri="{FF2B5EF4-FFF2-40B4-BE49-F238E27FC236}">
              <a16:creationId xmlns:a16="http://schemas.microsoft.com/office/drawing/2014/main" id="{678BD348-4859-42B4-8DC3-EB61B7279829}"/>
            </a:ext>
          </a:extLst>
        </xdr:cNvPr>
        <xdr:cNvSpPr txBox="1"/>
      </xdr:nvSpPr>
      <xdr:spPr>
        <a:xfrm>
          <a:off x="1641484"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162577</xdr:rowOff>
    </xdr:from>
    <xdr:ext cx="405111" cy="259045"/>
    <xdr:sp macro="" textlink="">
      <xdr:nvSpPr>
        <xdr:cNvPr id="90" name="n_4mainValue【図書館】&#10;有形固定資産減価償却率">
          <a:extLst>
            <a:ext uri="{FF2B5EF4-FFF2-40B4-BE49-F238E27FC236}">
              <a16:creationId xmlns:a16="http://schemas.microsoft.com/office/drawing/2014/main" id="{CB255F40-61D1-4CB8-B24F-2D632E4E889A}"/>
            </a:ext>
          </a:extLst>
        </xdr:cNvPr>
        <xdr:cNvSpPr txBox="1"/>
      </xdr:nvSpPr>
      <xdr:spPr>
        <a:xfrm>
          <a:off x="855354" y="58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969FC15-121B-4DC2-9F03-023484FD1F77}"/>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6D853A8-08CF-4B00-BBEA-F159EEB6C9F1}"/>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10CECB8-14AE-4C70-BEB5-3FEE97659E5B}"/>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DF1F628A-26F7-4AE3-A098-A12BB2AB2E1B}"/>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4BADCF6-5FB5-4F1E-ACC7-2307EEA86CF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80F775D-1D72-4B6A-88E6-3E6306C50169}"/>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7E30D88-C055-4C9C-AEBE-2EB59801C84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B73802E-6388-4CEE-810F-47E5F7A3EED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27AED4D-E46F-4115-B92D-3BAE4CDE299C}"/>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4B1902E-7A02-4579-A7FA-D4B9FBCA7364}"/>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133350</xdr:rowOff>
    </xdr:from>
    <xdr:to>
      <xdr:col>59</xdr:col>
      <xdr:colOff>50800</xdr:colOff>
      <xdr:row>42</xdr:row>
      <xdr:rowOff>133350</xdr:rowOff>
    </xdr:to>
    <xdr:cxnSp macro="">
      <xdr:nvCxnSpPr>
        <xdr:cNvPr id="101" name="直線コネクタ 100">
          <a:extLst>
            <a:ext uri="{FF2B5EF4-FFF2-40B4-BE49-F238E27FC236}">
              <a16:creationId xmlns:a16="http://schemas.microsoft.com/office/drawing/2014/main" id="{9575593F-1564-46B3-812F-4B0FA2B81609}"/>
            </a:ext>
          </a:extLst>
        </xdr:cNvPr>
        <xdr:cNvCxnSpPr/>
      </xdr:nvCxnSpPr>
      <xdr:spPr>
        <a:xfrm>
          <a:off x="5960110" y="7330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162577</xdr:rowOff>
    </xdr:from>
    <xdr:ext cx="467179" cy="259045"/>
    <xdr:sp macro="" textlink="">
      <xdr:nvSpPr>
        <xdr:cNvPr id="102" name="テキスト ボックス 101">
          <a:extLst>
            <a:ext uri="{FF2B5EF4-FFF2-40B4-BE49-F238E27FC236}">
              <a16:creationId xmlns:a16="http://schemas.microsoft.com/office/drawing/2014/main" id="{C1FA55F9-1D2D-4719-A43F-B47245493F2C}"/>
            </a:ext>
          </a:extLst>
        </xdr:cNvPr>
        <xdr:cNvSpPr txBox="1"/>
      </xdr:nvSpPr>
      <xdr:spPr>
        <a:xfrm>
          <a:off x="5527221" y="71939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19050</xdr:rowOff>
    </xdr:from>
    <xdr:to>
      <xdr:col>59</xdr:col>
      <xdr:colOff>50800</xdr:colOff>
      <xdr:row>41</xdr:row>
      <xdr:rowOff>19050</xdr:rowOff>
    </xdr:to>
    <xdr:cxnSp macro="">
      <xdr:nvCxnSpPr>
        <xdr:cNvPr id="103" name="直線コネクタ 102">
          <a:extLst>
            <a:ext uri="{FF2B5EF4-FFF2-40B4-BE49-F238E27FC236}">
              <a16:creationId xmlns:a16="http://schemas.microsoft.com/office/drawing/2014/main" id="{AC887278-B6EC-463D-A3C7-103DBB55E704}"/>
            </a:ext>
          </a:extLst>
        </xdr:cNvPr>
        <xdr:cNvCxnSpPr/>
      </xdr:nvCxnSpPr>
      <xdr:spPr>
        <a:xfrm>
          <a:off x="5960110" y="704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104" name="テキスト ボックス 103">
          <a:extLst>
            <a:ext uri="{FF2B5EF4-FFF2-40B4-BE49-F238E27FC236}">
              <a16:creationId xmlns:a16="http://schemas.microsoft.com/office/drawing/2014/main" id="{07DBC151-9370-4815-86F6-40639F39ADBE}"/>
            </a:ext>
          </a:extLst>
        </xdr:cNvPr>
        <xdr:cNvSpPr txBox="1"/>
      </xdr:nvSpPr>
      <xdr:spPr>
        <a:xfrm>
          <a:off x="5527221" y="690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76200</xdr:rowOff>
    </xdr:from>
    <xdr:to>
      <xdr:col>59</xdr:col>
      <xdr:colOff>50800</xdr:colOff>
      <xdr:row>39</xdr:row>
      <xdr:rowOff>76200</xdr:rowOff>
    </xdr:to>
    <xdr:cxnSp macro="">
      <xdr:nvCxnSpPr>
        <xdr:cNvPr id="105" name="直線コネクタ 104">
          <a:extLst>
            <a:ext uri="{FF2B5EF4-FFF2-40B4-BE49-F238E27FC236}">
              <a16:creationId xmlns:a16="http://schemas.microsoft.com/office/drawing/2014/main" id="{9364E1CE-1E23-4482-B948-23444FA2BB31}"/>
            </a:ext>
          </a:extLst>
        </xdr:cNvPr>
        <xdr:cNvCxnSpPr/>
      </xdr:nvCxnSpPr>
      <xdr:spPr>
        <a:xfrm>
          <a:off x="5960110" y="676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105427</xdr:rowOff>
    </xdr:from>
    <xdr:ext cx="467179" cy="259045"/>
    <xdr:sp macro="" textlink="">
      <xdr:nvSpPr>
        <xdr:cNvPr id="106" name="テキスト ボックス 105">
          <a:extLst>
            <a:ext uri="{FF2B5EF4-FFF2-40B4-BE49-F238E27FC236}">
              <a16:creationId xmlns:a16="http://schemas.microsoft.com/office/drawing/2014/main" id="{B3FDC601-EE78-4BB9-A5BD-4F8DB311C516}"/>
            </a:ext>
          </a:extLst>
        </xdr:cNvPr>
        <xdr:cNvSpPr txBox="1"/>
      </xdr:nvSpPr>
      <xdr:spPr>
        <a:xfrm>
          <a:off x="5527221" y="661862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7" name="直線コネクタ 106">
          <a:extLst>
            <a:ext uri="{FF2B5EF4-FFF2-40B4-BE49-F238E27FC236}">
              <a16:creationId xmlns:a16="http://schemas.microsoft.com/office/drawing/2014/main" id="{6E6C6EAB-D0EB-43E7-925E-59BB8CDFDA58}"/>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8" name="テキスト ボックス 107">
          <a:extLst>
            <a:ext uri="{FF2B5EF4-FFF2-40B4-BE49-F238E27FC236}">
              <a16:creationId xmlns:a16="http://schemas.microsoft.com/office/drawing/2014/main" id="{09E0ED2C-FA60-41F7-812C-9FB35D2845FF}"/>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19050</xdr:rowOff>
    </xdr:from>
    <xdr:to>
      <xdr:col>59</xdr:col>
      <xdr:colOff>50800</xdr:colOff>
      <xdr:row>36</xdr:row>
      <xdr:rowOff>19050</xdr:rowOff>
    </xdr:to>
    <xdr:cxnSp macro="">
      <xdr:nvCxnSpPr>
        <xdr:cNvPr id="109" name="直線コネクタ 108">
          <a:extLst>
            <a:ext uri="{FF2B5EF4-FFF2-40B4-BE49-F238E27FC236}">
              <a16:creationId xmlns:a16="http://schemas.microsoft.com/office/drawing/2014/main" id="{0963A1C1-4657-44CA-A9CB-4F21B5F18AE2}"/>
            </a:ext>
          </a:extLst>
        </xdr:cNvPr>
        <xdr:cNvCxnSpPr/>
      </xdr:nvCxnSpPr>
      <xdr:spPr>
        <a:xfrm>
          <a:off x="5960110" y="6187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48277</xdr:rowOff>
    </xdr:from>
    <xdr:ext cx="467179" cy="259045"/>
    <xdr:sp macro="" textlink="">
      <xdr:nvSpPr>
        <xdr:cNvPr id="110" name="テキスト ボックス 109">
          <a:extLst>
            <a:ext uri="{FF2B5EF4-FFF2-40B4-BE49-F238E27FC236}">
              <a16:creationId xmlns:a16="http://schemas.microsoft.com/office/drawing/2014/main" id="{B476DB93-9ACC-41D9-A068-3D770DCD3A92}"/>
            </a:ext>
          </a:extLst>
        </xdr:cNvPr>
        <xdr:cNvSpPr txBox="1"/>
      </xdr:nvSpPr>
      <xdr:spPr>
        <a:xfrm>
          <a:off x="5527221" y="60509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11" name="直線コネクタ 110">
          <a:extLst>
            <a:ext uri="{FF2B5EF4-FFF2-40B4-BE49-F238E27FC236}">
              <a16:creationId xmlns:a16="http://schemas.microsoft.com/office/drawing/2014/main" id="{5C73B16C-8315-43C4-A1CC-584C91B47761}"/>
            </a:ext>
          </a:extLst>
        </xdr:cNvPr>
        <xdr:cNvCxnSpPr/>
      </xdr:nvCxnSpPr>
      <xdr:spPr>
        <a:xfrm>
          <a:off x="5960110" y="590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12" name="テキスト ボックス 111">
          <a:extLst>
            <a:ext uri="{FF2B5EF4-FFF2-40B4-BE49-F238E27FC236}">
              <a16:creationId xmlns:a16="http://schemas.microsoft.com/office/drawing/2014/main" id="{E86624E1-B208-4E04-B9EC-089C80FB5903}"/>
            </a:ext>
          </a:extLst>
        </xdr:cNvPr>
        <xdr:cNvSpPr txBox="1"/>
      </xdr:nvSpPr>
      <xdr:spPr>
        <a:xfrm>
          <a:off x="5527221" y="576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133350</xdr:rowOff>
    </xdr:from>
    <xdr:to>
      <xdr:col>59</xdr:col>
      <xdr:colOff>50800</xdr:colOff>
      <xdr:row>32</xdr:row>
      <xdr:rowOff>133350</xdr:rowOff>
    </xdr:to>
    <xdr:cxnSp macro="">
      <xdr:nvCxnSpPr>
        <xdr:cNvPr id="113" name="直線コネクタ 112">
          <a:extLst>
            <a:ext uri="{FF2B5EF4-FFF2-40B4-BE49-F238E27FC236}">
              <a16:creationId xmlns:a16="http://schemas.microsoft.com/office/drawing/2014/main" id="{2E640FB1-4C9B-48F1-A628-7123F5B1417F}"/>
            </a:ext>
          </a:extLst>
        </xdr:cNvPr>
        <xdr:cNvCxnSpPr/>
      </xdr:nvCxnSpPr>
      <xdr:spPr>
        <a:xfrm>
          <a:off x="5960110" y="56159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162577</xdr:rowOff>
    </xdr:from>
    <xdr:ext cx="467179" cy="259045"/>
    <xdr:sp macro="" textlink="">
      <xdr:nvSpPr>
        <xdr:cNvPr id="114" name="テキスト ボックス 113">
          <a:extLst>
            <a:ext uri="{FF2B5EF4-FFF2-40B4-BE49-F238E27FC236}">
              <a16:creationId xmlns:a16="http://schemas.microsoft.com/office/drawing/2014/main" id="{795C11BE-CA48-4CD3-A131-269FEB876BB2}"/>
            </a:ext>
          </a:extLst>
        </xdr:cNvPr>
        <xdr:cNvSpPr txBox="1"/>
      </xdr:nvSpPr>
      <xdr:spPr>
        <a:xfrm>
          <a:off x="5527221" y="5479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5" name="直線コネクタ 114">
          <a:extLst>
            <a:ext uri="{FF2B5EF4-FFF2-40B4-BE49-F238E27FC236}">
              <a16:creationId xmlns:a16="http://schemas.microsoft.com/office/drawing/2014/main" id="{30DFA73B-FC04-49CF-AEB0-9D06F907B792}"/>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6" name="テキスト ボックス 115">
          <a:extLst>
            <a:ext uri="{FF2B5EF4-FFF2-40B4-BE49-F238E27FC236}">
              <a16:creationId xmlns:a16="http://schemas.microsoft.com/office/drawing/2014/main" id="{C8AB637E-D8B5-4134-8AE4-6BDE31284D8D}"/>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7" name="【図書館】&#10;一人当たり面積グラフ枠">
          <a:extLst>
            <a:ext uri="{FF2B5EF4-FFF2-40B4-BE49-F238E27FC236}">
              <a16:creationId xmlns:a16="http://schemas.microsoft.com/office/drawing/2014/main" id="{1BABED76-E850-44E0-BECF-204243215E47}"/>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133350</xdr:rowOff>
    </xdr:from>
    <xdr:to>
      <xdr:col>54</xdr:col>
      <xdr:colOff>189865</xdr:colOff>
      <xdr:row>41</xdr:row>
      <xdr:rowOff>133350</xdr:rowOff>
    </xdr:to>
    <xdr:cxnSp macro="">
      <xdr:nvCxnSpPr>
        <xdr:cNvPr id="118" name="直線コネクタ 117">
          <a:extLst>
            <a:ext uri="{FF2B5EF4-FFF2-40B4-BE49-F238E27FC236}">
              <a16:creationId xmlns:a16="http://schemas.microsoft.com/office/drawing/2014/main" id="{205FD27A-BDC8-4E07-824A-9C22ED03C776}"/>
            </a:ext>
          </a:extLst>
        </xdr:cNvPr>
        <xdr:cNvCxnSpPr/>
      </xdr:nvCxnSpPr>
      <xdr:spPr>
        <a:xfrm flipV="1">
          <a:off x="9429115" y="578739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137177</xdr:rowOff>
    </xdr:from>
    <xdr:ext cx="469744" cy="259045"/>
    <xdr:sp macro="" textlink="">
      <xdr:nvSpPr>
        <xdr:cNvPr id="119" name="【図書館】&#10;一人当たり面積最小値テキスト">
          <a:extLst>
            <a:ext uri="{FF2B5EF4-FFF2-40B4-BE49-F238E27FC236}">
              <a16:creationId xmlns:a16="http://schemas.microsoft.com/office/drawing/2014/main" id="{87D79A33-E0FC-4F9C-8711-EEFBEA3C9508}"/>
            </a:ext>
          </a:extLst>
        </xdr:cNvPr>
        <xdr:cNvSpPr txBox="1"/>
      </xdr:nvSpPr>
      <xdr:spPr>
        <a:xfrm>
          <a:off x="9467850" y="716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133350</xdr:rowOff>
    </xdr:from>
    <xdr:to>
      <xdr:col>55</xdr:col>
      <xdr:colOff>88900</xdr:colOff>
      <xdr:row>41</xdr:row>
      <xdr:rowOff>133350</xdr:rowOff>
    </xdr:to>
    <xdr:cxnSp macro="">
      <xdr:nvCxnSpPr>
        <xdr:cNvPr id="120" name="直線コネクタ 119">
          <a:extLst>
            <a:ext uri="{FF2B5EF4-FFF2-40B4-BE49-F238E27FC236}">
              <a16:creationId xmlns:a16="http://schemas.microsoft.com/office/drawing/2014/main" id="{C978C6F7-3B92-4E36-BAAE-53C2012BA1CB}"/>
            </a:ext>
          </a:extLst>
        </xdr:cNvPr>
        <xdr:cNvCxnSpPr/>
      </xdr:nvCxnSpPr>
      <xdr:spPr>
        <a:xfrm>
          <a:off x="9356090" y="71589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80027</xdr:rowOff>
    </xdr:from>
    <xdr:ext cx="469744" cy="259045"/>
    <xdr:sp macro="" textlink="">
      <xdr:nvSpPr>
        <xdr:cNvPr id="121" name="【図書館】&#10;一人当たり面積最大値テキスト">
          <a:extLst>
            <a:ext uri="{FF2B5EF4-FFF2-40B4-BE49-F238E27FC236}">
              <a16:creationId xmlns:a16="http://schemas.microsoft.com/office/drawing/2014/main" id="{FAEED6E3-B2F1-4E75-8105-BE5DC3EC6B06}"/>
            </a:ext>
          </a:extLst>
        </xdr:cNvPr>
        <xdr:cNvSpPr txBox="1"/>
      </xdr:nvSpPr>
      <xdr:spPr>
        <a:xfrm>
          <a:off x="9467850" y="556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133350</xdr:rowOff>
    </xdr:from>
    <xdr:to>
      <xdr:col>55</xdr:col>
      <xdr:colOff>88900</xdr:colOff>
      <xdr:row>33</xdr:row>
      <xdr:rowOff>133350</xdr:rowOff>
    </xdr:to>
    <xdr:cxnSp macro="">
      <xdr:nvCxnSpPr>
        <xdr:cNvPr id="122" name="直線コネクタ 121">
          <a:extLst>
            <a:ext uri="{FF2B5EF4-FFF2-40B4-BE49-F238E27FC236}">
              <a16:creationId xmlns:a16="http://schemas.microsoft.com/office/drawing/2014/main" id="{769B66A3-2D98-4E19-874C-450A99DF8625}"/>
            </a:ext>
          </a:extLst>
        </xdr:cNvPr>
        <xdr:cNvCxnSpPr/>
      </xdr:nvCxnSpPr>
      <xdr:spPr>
        <a:xfrm>
          <a:off x="9356090" y="57873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3" name="【図書館】&#10;一人当たり面積平均値テキスト">
          <a:extLst>
            <a:ext uri="{FF2B5EF4-FFF2-40B4-BE49-F238E27FC236}">
              <a16:creationId xmlns:a16="http://schemas.microsoft.com/office/drawing/2014/main" id="{21B0CE23-5764-4645-B5C7-1ADF2230D07A}"/>
            </a:ext>
          </a:extLst>
        </xdr:cNvPr>
        <xdr:cNvSpPr txBox="1"/>
      </xdr:nvSpPr>
      <xdr:spPr>
        <a:xfrm>
          <a:off x="9467850" y="639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4" name="フローチャート: 判断 123">
          <a:extLst>
            <a:ext uri="{FF2B5EF4-FFF2-40B4-BE49-F238E27FC236}">
              <a16:creationId xmlns:a16="http://schemas.microsoft.com/office/drawing/2014/main" id="{31619276-F0DD-4368-8A79-7EE92642A88F}"/>
            </a:ext>
          </a:extLst>
        </xdr:cNvPr>
        <xdr:cNvSpPr/>
      </xdr:nvSpPr>
      <xdr:spPr>
        <a:xfrm>
          <a:off x="9394190" y="653669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5" name="フローチャート: 判断 124">
          <a:extLst>
            <a:ext uri="{FF2B5EF4-FFF2-40B4-BE49-F238E27FC236}">
              <a16:creationId xmlns:a16="http://schemas.microsoft.com/office/drawing/2014/main" id="{B320B647-461F-493B-BE52-2B5B05B98CF6}"/>
            </a:ext>
          </a:extLst>
        </xdr:cNvPr>
        <xdr:cNvSpPr/>
      </xdr:nvSpPr>
      <xdr:spPr>
        <a:xfrm>
          <a:off x="8632190" y="6536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26" name="フローチャート: 判断 125">
          <a:extLst>
            <a:ext uri="{FF2B5EF4-FFF2-40B4-BE49-F238E27FC236}">
              <a16:creationId xmlns:a16="http://schemas.microsoft.com/office/drawing/2014/main" id="{FAC01AB4-BB4D-40B9-B288-2F9C01B9D7C1}"/>
            </a:ext>
          </a:extLst>
        </xdr:cNvPr>
        <xdr:cNvSpPr/>
      </xdr:nvSpPr>
      <xdr:spPr>
        <a:xfrm>
          <a:off x="7846060" y="65366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53975</xdr:rowOff>
    </xdr:from>
    <xdr:to>
      <xdr:col>41</xdr:col>
      <xdr:colOff>101600</xdr:colOff>
      <xdr:row>38</xdr:row>
      <xdr:rowOff>155575</xdr:rowOff>
    </xdr:to>
    <xdr:sp macro="" textlink="">
      <xdr:nvSpPr>
        <xdr:cNvPr id="127" name="フローチャート: 判断 126">
          <a:extLst>
            <a:ext uri="{FF2B5EF4-FFF2-40B4-BE49-F238E27FC236}">
              <a16:creationId xmlns:a16="http://schemas.microsoft.com/office/drawing/2014/main" id="{E20F47A9-875B-47BA-A95C-5676DB392E86}"/>
            </a:ext>
          </a:extLst>
        </xdr:cNvPr>
        <xdr:cNvSpPr/>
      </xdr:nvSpPr>
      <xdr:spPr>
        <a:xfrm>
          <a:off x="7029450" y="657288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139700</xdr:rowOff>
    </xdr:from>
    <xdr:to>
      <xdr:col>36</xdr:col>
      <xdr:colOff>165100</xdr:colOff>
      <xdr:row>38</xdr:row>
      <xdr:rowOff>69850</xdr:rowOff>
    </xdr:to>
    <xdr:sp macro="" textlink="">
      <xdr:nvSpPr>
        <xdr:cNvPr id="128" name="フローチャート: 判断 127">
          <a:extLst>
            <a:ext uri="{FF2B5EF4-FFF2-40B4-BE49-F238E27FC236}">
              <a16:creationId xmlns:a16="http://schemas.microsoft.com/office/drawing/2014/main" id="{4AC72FD2-7356-410B-814B-085F30549625}"/>
            </a:ext>
          </a:extLst>
        </xdr:cNvPr>
        <xdr:cNvSpPr/>
      </xdr:nvSpPr>
      <xdr:spPr>
        <a:xfrm>
          <a:off x="6231890" y="64795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AED638C-F906-440E-B147-75E96E2090A1}"/>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C149465-9308-41BE-ADDF-899FBC06ECF8}"/>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00FED78-ED0A-4E01-9034-F7334D6B9BAE}"/>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4634E86-A9B6-47F6-8454-CC5A7BFFEAE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6B077073-ECD7-4731-A7E9-20CC2EF17136}"/>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53975</xdr:rowOff>
    </xdr:from>
    <xdr:to>
      <xdr:col>55</xdr:col>
      <xdr:colOff>50800</xdr:colOff>
      <xdr:row>40</xdr:row>
      <xdr:rowOff>155575</xdr:rowOff>
    </xdr:to>
    <xdr:sp macro="" textlink="">
      <xdr:nvSpPr>
        <xdr:cNvPr id="134" name="楕円 133">
          <a:extLst>
            <a:ext uri="{FF2B5EF4-FFF2-40B4-BE49-F238E27FC236}">
              <a16:creationId xmlns:a16="http://schemas.microsoft.com/office/drawing/2014/main" id="{A1CC6014-1CEC-4A06-BCAD-D0F062252BFE}"/>
            </a:ext>
          </a:extLst>
        </xdr:cNvPr>
        <xdr:cNvSpPr/>
      </xdr:nvSpPr>
      <xdr:spPr>
        <a:xfrm>
          <a:off x="9394190" y="691578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32402</xdr:rowOff>
    </xdr:from>
    <xdr:ext cx="469744" cy="259045"/>
    <xdr:sp macro="" textlink="">
      <xdr:nvSpPr>
        <xdr:cNvPr id="135" name="【図書館】&#10;一人当たり面積該当値テキスト">
          <a:extLst>
            <a:ext uri="{FF2B5EF4-FFF2-40B4-BE49-F238E27FC236}">
              <a16:creationId xmlns:a16="http://schemas.microsoft.com/office/drawing/2014/main" id="{6B1E5765-6A4F-4958-9806-0CEB5DD362CA}"/>
            </a:ext>
          </a:extLst>
        </xdr:cNvPr>
        <xdr:cNvSpPr txBox="1"/>
      </xdr:nvSpPr>
      <xdr:spPr>
        <a:xfrm>
          <a:off x="9467850"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53975</xdr:rowOff>
    </xdr:from>
    <xdr:to>
      <xdr:col>50</xdr:col>
      <xdr:colOff>165100</xdr:colOff>
      <xdr:row>40</xdr:row>
      <xdr:rowOff>155575</xdr:rowOff>
    </xdr:to>
    <xdr:sp macro="" textlink="">
      <xdr:nvSpPr>
        <xdr:cNvPr id="136" name="楕円 135">
          <a:extLst>
            <a:ext uri="{FF2B5EF4-FFF2-40B4-BE49-F238E27FC236}">
              <a16:creationId xmlns:a16="http://schemas.microsoft.com/office/drawing/2014/main" id="{A98489B3-67F5-48CE-8227-86234BE35783}"/>
            </a:ext>
          </a:extLst>
        </xdr:cNvPr>
        <xdr:cNvSpPr/>
      </xdr:nvSpPr>
      <xdr:spPr>
        <a:xfrm>
          <a:off x="8632190" y="69157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104775</xdr:rowOff>
    </xdr:from>
    <xdr:to>
      <xdr:col>55</xdr:col>
      <xdr:colOff>0</xdr:colOff>
      <xdr:row>40</xdr:row>
      <xdr:rowOff>104775</xdr:rowOff>
    </xdr:to>
    <xdr:cxnSp macro="">
      <xdr:nvCxnSpPr>
        <xdr:cNvPr id="137" name="直線コネクタ 136">
          <a:extLst>
            <a:ext uri="{FF2B5EF4-FFF2-40B4-BE49-F238E27FC236}">
              <a16:creationId xmlns:a16="http://schemas.microsoft.com/office/drawing/2014/main" id="{0C520727-7222-46DF-9F84-0EAD4560B3E7}"/>
            </a:ext>
          </a:extLst>
        </xdr:cNvPr>
        <xdr:cNvCxnSpPr/>
      </xdr:nvCxnSpPr>
      <xdr:spPr>
        <a:xfrm>
          <a:off x="8686800" y="69608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53975</xdr:rowOff>
    </xdr:from>
    <xdr:to>
      <xdr:col>46</xdr:col>
      <xdr:colOff>38100</xdr:colOff>
      <xdr:row>40</xdr:row>
      <xdr:rowOff>155575</xdr:rowOff>
    </xdr:to>
    <xdr:sp macro="" textlink="">
      <xdr:nvSpPr>
        <xdr:cNvPr id="138" name="楕円 137">
          <a:extLst>
            <a:ext uri="{FF2B5EF4-FFF2-40B4-BE49-F238E27FC236}">
              <a16:creationId xmlns:a16="http://schemas.microsoft.com/office/drawing/2014/main" id="{2985A3EA-D75A-4D55-8DD5-03DC49788418}"/>
            </a:ext>
          </a:extLst>
        </xdr:cNvPr>
        <xdr:cNvSpPr/>
      </xdr:nvSpPr>
      <xdr:spPr>
        <a:xfrm>
          <a:off x="7846060" y="6915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104775</xdr:rowOff>
    </xdr:from>
    <xdr:to>
      <xdr:col>50</xdr:col>
      <xdr:colOff>114300</xdr:colOff>
      <xdr:row>40</xdr:row>
      <xdr:rowOff>104775</xdr:rowOff>
    </xdr:to>
    <xdr:cxnSp macro="">
      <xdr:nvCxnSpPr>
        <xdr:cNvPr id="139" name="直線コネクタ 138">
          <a:extLst>
            <a:ext uri="{FF2B5EF4-FFF2-40B4-BE49-F238E27FC236}">
              <a16:creationId xmlns:a16="http://schemas.microsoft.com/office/drawing/2014/main" id="{DDEDF16D-A276-46FB-B626-8F4556E304ED}"/>
            </a:ext>
          </a:extLst>
        </xdr:cNvPr>
        <xdr:cNvCxnSpPr/>
      </xdr:nvCxnSpPr>
      <xdr:spPr>
        <a:xfrm>
          <a:off x="7889240" y="696087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53975</xdr:rowOff>
    </xdr:from>
    <xdr:to>
      <xdr:col>41</xdr:col>
      <xdr:colOff>101600</xdr:colOff>
      <xdr:row>40</xdr:row>
      <xdr:rowOff>155575</xdr:rowOff>
    </xdr:to>
    <xdr:sp macro="" textlink="">
      <xdr:nvSpPr>
        <xdr:cNvPr id="140" name="楕円 139">
          <a:extLst>
            <a:ext uri="{FF2B5EF4-FFF2-40B4-BE49-F238E27FC236}">
              <a16:creationId xmlns:a16="http://schemas.microsoft.com/office/drawing/2014/main" id="{78B27166-BDD8-45A4-ABCC-F6A1817FE80B}"/>
            </a:ext>
          </a:extLst>
        </xdr:cNvPr>
        <xdr:cNvSpPr/>
      </xdr:nvSpPr>
      <xdr:spPr>
        <a:xfrm>
          <a:off x="7029450" y="69157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104775</xdr:rowOff>
    </xdr:from>
    <xdr:to>
      <xdr:col>45</xdr:col>
      <xdr:colOff>177800</xdr:colOff>
      <xdr:row>40</xdr:row>
      <xdr:rowOff>104775</xdr:rowOff>
    </xdr:to>
    <xdr:cxnSp macro="">
      <xdr:nvCxnSpPr>
        <xdr:cNvPr id="141" name="直線コネクタ 140">
          <a:extLst>
            <a:ext uri="{FF2B5EF4-FFF2-40B4-BE49-F238E27FC236}">
              <a16:creationId xmlns:a16="http://schemas.microsoft.com/office/drawing/2014/main" id="{8B8B0BD9-ADA8-4EF3-9F23-D8471D21E553}"/>
            </a:ext>
          </a:extLst>
        </xdr:cNvPr>
        <xdr:cNvCxnSpPr/>
      </xdr:nvCxnSpPr>
      <xdr:spPr>
        <a:xfrm>
          <a:off x="7084060" y="696087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53975</xdr:rowOff>
    </xdr:from>
    <xdr:to>
      <xdr:col>36</xdr:col>
      <xdr:colOff>165100</xdr:colOff>
      <xdr:row>40</xdr:row>
      <xdr:rowOff>155575</xdr:rowOff>
    </xdr:to>
    <xdr:sp macro="" textlink="">
      <xdr:nvSpPr>
        <xdr:cNvPr id="142" name="楕円 141">
          <a:extLst>
            <a:ext uri="{FF2B5EF4-FFF2-40B4-BE49-F238E27FC236}">
              <a16:creationId xmlns:a16="http://schemas.microsoft.com/office/drawing/2014/main" id="{02853CF4-2739-4AF7-B336-EB4DDEB7880D}"/>
            </a:ext>
          </a:extLst>
        </xdr:cNvPr>
        <xdr:cNvSpPr/>
      </xdr:nvSpPr>
      <xdr:spPr>
        <a:xfrm>
          <a:off x="6231890" y="69157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104775</xdr:rowOff>
    </xdr:from>
    <xdr:to>
      <xdr:col>41</xdr:col>
      <xdr:colOff>50800</xdr:colOff>
      <xdr:row>40</xdr:row>
      <xdr:rowOff>104775</xdr:rowOff>
    </xdr:to>
    <xdr:cxnSp macro="">
      <xdr:nvCxnSpPr>
        <xdr:cNvPr id="143" name="直線コネクタ 142">
          <a:extLst>
            <a:ext uri="{FF2B5EF4-FFF2-40B4-BE49-F238E27FC236}">
              <a16:creationId xmlns:a16="http://schemas.microsoft.com/office/drawing/2014/main" id="{16ACCFBB-B379-4AA7-B354-3CAF8E21FC88}"/>
            </a:ext>
          </a:extLst>
        </xdr:cNvPr>
        <xdr:cNvCxnSpPr/>
      </xdr:nvCxnSpPr>
      <xdr:spPr>
        <a:xfrm>
          <a:off x="6286500" y="696087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4" name="n_1aveValue【図書館】&#10;一人当たり面積">
          <a:extLst>
            <a:ext uri="{FF2B5EF4-FFF2-40B4-BE49-F238E27FC236}">
              <a16:creationId xmlns:a16="http://schemas.microsoft.com/office/drawing/2014/main" id="{518E629B-A45D-4396-99DD-DDD0A4AB6F06}"/>
            </a:ext>
          </a:extLst>
        </xdr:cNvPr>
        <xdr:cNvSpPr txBox="1"/>
      </xdr:nvSpPr>
      <xdr:spPr>
        <a:xfrm>
          <a:off x="8454467" y="63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143527</xdr:rowOff>
    </xdr:from>
    <xdr:ext cx="469744" cy="259045"/>
    <xdr:sp macro="" textlink="">
      <xdr:nvSpPr>
        <xdr:cNvPr id="145" name="n_2aveValue【図書館】&#10;一人当たり面積">
          <a:extLst>
            <a:ext uri="{FF2B5EF4-FFF2-40B4-BE49-F238E27FC236}">
              <a16:creationId xmlns:a16="http://schemas.microsoft.com/office/drawing/2014/main" id="{660DB1EC-9317-45EE-A562-9B42F2FD66A2}"/>
            </a:ext>
          </a:extLst>
        </xdr:cNvPr>
        <xdr:cNvSpPr txBox="1"/>
      </xdr:nvSpPr>
      <xdr:spPr>
        <a:xfrm>
          <a:off x="7673417" y="63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652</xdr:rowOff>
    </xdr:from>
    <xdr:ext cx="469744" cy="259045"/>
    <xdr:sp macro="" textlink="">
      <xdr:nvSpPr>
        <xdr:cNvPr id="146" name="n_3aveValue【図書館】&#10;一人当たり面積">
          <a:extLst>
            <a:ext uri="{FF2B5EF4-FFF2-40B4-BE49-F238E27FC236}">
              <a16:creationId xmlns:a16="http://schemas.microsoft.com/office/drawing/2014/main" id="{E4EBDE23-CE9E-4DB1-A82D-79BD68953AC0}"/>
            </a:ext>
          </a:extLst>
        </xdr:cNvPr>
        <xdr:cNvSpPr txBox="1"/>
      </xdr:nvSpPr>
      <xdr:spPr>
        <a:xfrm>
          <a:off x="6866332" y="634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86377</xdr:rowOff>
    </xdr:from>
    <xdr:ext cx="469744" cy="259045"/>
    <xdr:sp macro="" textlink="">
      <xdr:nvSpPr>
        <xdr:cNvPr id="147" name="n_4aveValue【図書館】&#10;一人当たり面積">
          <a:extLst>
            <a:ext uri="{FF2B5EF4-FFF2-40B4-BE49-F238E27FC236}">
              <a16:creationId xmlns:a16="http://schemas.microsoft.com/office/drawing/2014/main" id="{48522B8A-F34F-4B40-A509-BF58DA250994}"/>
            </a:ext>
          </a:extLst>
        </xdr:cNvPr>
        <xdr:cNvSpPr txBox="1"/>
      </xdr:nvSpPr>
      <xdr:spPr>
        <a:xfrm>
          <a:off x="6068772" y="626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146702</xdr:rowOff>
    </xdr:from>
    <xdr:ext cx="469744" cy="259045"/>
    <xdr:sp macro="" textlink="">
      <xdr:nvSpPr>
        <xdr:cNvPr id="148" name="n_1mainValue【図書館】&#10;一人当たり面積">
          <a:extLst>
            <a:ext uri="{FF2B5EF4-FFF2-40B4-BE49-F238E27FC236}">
              <a16:creationId xmlns:a16="http://schemas.microsoft.com/office/drawing/2014/main" id="{3B38A4E0-711D-4173-9BD6-764BD27C70A0}"/>
            </a:ext>
          </a:extLst>
        </xdr:cNvPr>
        <xdr:cNvSpPr txBox="1"/>
      </xdr:nvSpPr>
      <xdr:spPr>
        <a:xfrm>
          <a:off x="8454467" y="700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146702</xdr:rowOff>
    </xdr:from>
    <xdr:ext cx="469744" cy="259045"/>
    <xdr:sp macro="" textlink="">
      <xdr:nvSpPr>
        <xdr:cNvPr id="149" name="n_2mainValue【図書館】&#10;一人当たり面積">
          <a:extLst>
            <a:ext uri="{FF2B5EF4-FFF2-40B4-BE49-F238E27FC236}">
              <a16:creationId xmlns:a16="http://schemas.microsoft.com/office/drawing/2014/main" id="{3EE53A6D-9086-4AD7-8146-1741FF9ABDD4}"/>
            </a:ext>
          </a:extLst>
        </xdr:cNvPr>
        <xdr:cNvSpPr txBox="1"/>
      </xdr:nvSpPr>
      <xdr:spPr>
        <a:xfrm>
          <a:off x="7673417" y="700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146702</xdr:rowOff>
    </xdr:from>
    <xdr:ext cx="469744" cy="259045"/>
    <xdr:sp macro="" textlink="">
      <xdr:nvSpPr>
        <xdr:cNvPr id="150" name="n_3mainValue【図書館】&#10;一人当たり面積">
          <a:extLst>
            <a:ext uri="{FF2B5EF4-FFF2-40B4-BE49-F238E27FC236}">
              <a16:creationId xmlns:a16="http://schemas.microsoft.com/office/drawing/2014/main" id="{FB38BE20-3299-41C9-97D7-31FC14CFBDEE}"/>
            </a:ext>
          </a:extLst>
        </xdr:cNvPr>
        <xdr:cNvSpPr txBox="1"/>
      </xdr:nvSpPr>
      <xdr:spPr>
        <a:xfrm>
          <a:off x="6866332" y="700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146702</xdr:rowOff>
    </xdr:from>
    <xdr:ext cx="469744" cy="259045"/>
    <xdr:sp macro="" textlink="">
      <xdr:nvSpPr>
        <xdr:cNvPr id="151" name="n_4mainValue【図書館】&#10;一人当たり面積">
          <a:extLst>
            <a:ext uri="{FF2B5EF4-FFF2-40B4-BE49-F238E27FC236}">
              <a16:creationId xmlns:a16="http://schemas.microsoft.com/office/drawing/2014/main" id="{734AF162-085D-4BDB-92F4-B295C609F437}"/>
            </a:ext>
          </a:extLst>
        </xdr:cNvPr>
        <xdr:cNvSpPr txBox="1"/>
      </xdr:nvSpPr>
      <xdr:spPr>
        <a:xfrm>
          <a:off x="6068772" y="700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2" name="正方形/長方形 151">
          <a:extLst>
            <a:ext uri="{FF2B5EF4-FFF2-40B4-BE49-F238E27FC236}">
              <a16:creationId xmlns:a16="http://schemas.microsoft.com/office/drawing/2014/main" id="{F71F9EEF-FBCC-4F75-931C-9EC27712376C}"/>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3" name="正方形/長方形 152">
          <a:extLst>
            <a:ext uri="{FF2B5EF4-FFF2-40B4-BE49-F238E27FC236}">
              <a16:creationId xmlns:a16="http://schemas.microsoft.com/office/drawing/2014/main" id="{9ED7D8B8-39BA-40E6-85CC-51F7C92E661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4" name="正方形/長方形 153">
          <a:extLst>
            <a:ext uri="{FF2B5EF4-FFF2-40B4-BE49-F238E27FC236}">
              <a16:creationId xmlns:a16="http://schemas.microsoft.com/office/drawing/2014/main" id="{818AD541-53B8-4708-96CB-C419C4E03F3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5" name="正方形/長方形 154">
          <a:extLst>
            <a:ext uri="{FF2B5EF4-FFF2-40B4-BE49-F238E27FC236}">
              <a16:creationId xmlns:a16="http://schemas.microsoft.com/office/drawing/2014/main" id="{30CC08EE-1EFE-4BF0-960B-B279BBF68449}"/>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6" name="正方形/長方形 155">
          <a:extLst>
            <a:ext uri="{FF2B5EF4-FFF2-40B4-BE49-F238E27FC236}">
              <a16:creationId xmlns:a16="http://schemas.microsoft.com/office/drawing/2014/main" id="{047ED78B-2D76-43A9-9B44-1B602F8E8A5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7" name="正方形/長方形 156">
          <a:extLst>
            <a:ext uri="{FF2B5EF4-FFF2-40B4-BE49-F238E27FC236}">
              <a16:creationId xmlns:a16="http://schemas.microsoft.com/office/drawing/2014/main" id="{ABDDFA69-85E3-4EB0-BFC3-93C1DBBD650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8" name="正方形/長方形 157">
          <a:extLst>
            <a:ext uri="{FF2B5EF4-FFF2-40B4-BE49-F238E27FC236}">
              <a16:creationId xmlns:a16="http://schemas.microsoft.com/office/drawing/2014/main" id="{72A9D3AC-8582-4090-B11B-B5F1FD7DC9D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正方形/長方形 158">
          <a:extLst>
            <a:ext uri="{FF2B5EF4-FFF2-40B4-BE49-F238E27FC236}">
              <a16:creationId xmlns:a16="http://schemas.microsoft.com/office/drawing/2014/main" id="{A9D837BC-A647-4503-B353-07319C94A0CF}"/>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60" name="テキスト ボックス 159">
          <a:extLst>
            <a:ext uri="{FF2B5EF4-FFF2-40B4-BE49-F238E27FC236}">
              <a16:creationId xmlns:a16="http://schemas.microsoft.com/office/drawing/2014/main" id="{39B3A73A-B808-44A1-A7A3-90BC28A0486A}"/>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1" name="直線コネクタ 160">
          <a:extLst>
            <a:ext uri="{FF2B5EF4-FFF2-40B4-BE49-F238E27FC236}">
              <a16:creationId xmlns:a16="http://schemas.microsoft.com/office/drawing/2014/main" id="{31D58D25-32B6-4916-8F42-6922065BD97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2" name="テキスト ボックス 161">
          <a:extLst>
            <a:ext uri="{FF2B5EF4-FFF2-40B4-BE49-F238E27FC236}">
              <a16:creationId xmlns:a16="http://schemas.microsoft.com/office/drawing/2014/main" id="{B3F41417-6636-4FD5-A60A-ABA8B8331344}"/>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3" name="直線コネクタ 162">
          <a:extLst>
            <a:ext uri="{FF2B5EF4-FFF2-40B4-BE49-F238E27FC236}">
              <a16:creationId xmlns:a16="http://schemas.microsoft.com/office/drawing/2014/main" id="{BFB7C1F2-A507-4CEE-A5CD-991490FF59F4}"/>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4" name="テキスト ボックス 163">
          <a:extLst>
            <a:ext uri="{FF2B5EF4-FFF2-40B4-BE49-F238E27FC236}">
              <a16:creationId xmlns:a16="http://schemas.microsoft.com/office/drawing/2014/main" id="{89C4F6D2-4DEC-4737-84D1-FC928A07A8C8}"/>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5" name="直線コネクタ 164">
          <a:extLst>
            <a:ext uri="{FF2B5EF4-FFF2-40B4-BE49-F238E27FC236}">
              <a16:creationId xmlns:a16="http://schemas.microsoft.com/office/drawing/2014/main" id="{596C1455-6033-4A28-8493-BA11D783BFD4}"/>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6" name="テキスト ボックス 165">
          <a:extLst>
            <a:ext uri="{FF2B5EF4-FFF2-40B4-BE49-F238E27FC236}">
              <a16:creationId xmlns:a16="http://schemas.microsoft.com/office/drawing/2014/main" id="{5DC8A882-6B80-41DC-80A6-674EEF81A463}"/>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7" name="直線コネクタ 166">
          <a:extLst>
            <a:ext uri="{FF2B5EF4-FFF2-40B4-BE49-F238E27FC236}">
              <a16:creationId xmlns:a16="http://schemas.microsoft.com/office/drawing/2014/main" id="{294B4E5C-F61B-42C1-A422-2340CADDA35E}"/>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8" name="テキスト ボックス 167">
          <a:extLst>
            <a:ext uri="{FF2B5EF4-FFF2-40B4-BE49-F238E27FC236}">
              <a16:creationId xmlns:a16="http://schemas.microsoft.com/office/drawing/2014/main" id="{6BFE38EF-06C7-4BA7-BB24-8551E644D903}"/>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9" name="直線コネクタ 168">
          <a:extLst>
            <a:ext uri="{FF2B5EF4-FFF2-40B4-BE49-F238E27FC236}">
              <a16:creationId xmlns:a16="http://schemas.microsoft.com/office/drawing/2014/main" id="{84B4CA62-44DF-4D92-943C-B03378D28C4D}"/>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70" name="テキスト ボックス 169">
          <a:extLst>
            <a:ext uri="{FF2B5EF4-FFF2-40B4-BE49-F238E27FC236}">
              <a16:creationId xmlns:a16="http://schemas.microsoft.com/office/drawing/2014/main" id="{9BC12E40-E84F-4955-8811-32C572C14693}"/>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1" name="直線コネクタ 170">
          <a:extLst>
            <a:ext uri="{FF2B5EF4-FFF2-40B4-BE49-F238E27FC236}">
              <a16:creationId xmlns:a16="http://schemas.microsoft.com/office/drawing/2014/main" id="{E0DEDECD-D748-4F91-8558-A07BD2E1111E}"/>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2" name="テキスト ボックス 171">
          <a:extLst>
            <a:ext uri="{FF2B5EF4-FFF2-40B4-BE49-F238E27FC236}">
              <a16:creationId xmlns:a16="http://schemas.microsoft.com/office/drawing/2014/main" id="{6761838D-46F2-4DC2-9C14-501542C1C13A}"/>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9CAB932-8432-495D-B27D-A9CD6F1C99B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4" name="テキスト ボックス 173">
          <a:extLst>
            <a:ext uri="{FF2B5EF4-FFF2-40B4-BE49-F238E27FC236}">
              <a16:creationId xmlns:a16="http://schemas.microsoft.com/office/drawing/2014/main" id="{9BC05324-8464-479E-98F6-7DA0D402DB48}"/>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5" name="【体育館・プール】&#10;有形固定資産減価償却率グラフ枠">
          <a:extLst>
            <a:ext uri="{FF2B5EF4-FFF2-40B4-BE49-F238E27FC236}">
              <a16:creationId xmlns:a16="http://schemas.microsoft.com/office/drawing/2014/main" id="{4E4412F1-8A03-44A3-A539-720327BD2F6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85725</xdr:rowOff>
    </xdr:from>
    <xdr:to>
      <xdr:col>24</xdr:col>
      <xdr:colOff>62865</xdr:colOff>
      <xdr:row>64</xdr:row>
      <xdr:rowOff>57150</xdr:rowOff>
    </xdr:to>
    <xdr:cxnSp macro="">
      <xdr:nvCxnSpPr>
        <xdr:cNvPr id="176" name="直線コネクタ 175">
          <a:extLst>
            <a:ext uri="{FF2B5EF4-FFF2-40B4-BE49-F238E27FC236}">
              <a16:creationId xmlns:a16="http://schemas.microsoft.com/office/drawing/2014/main" id="{DF4A8F98-0B3E-4C85-B74C-B9461921F9F3}"/>
            </a:ext>
          </a:extLst>
        </xdr:cNvPr>
        <xdr:cNvCxnSpPr/>
      </xdr:nvCxnSpPr>
      <xdr:spPr>
        <a:xfrm flipV="1">
          <a:off x="4173855" y="9688830"/>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60977</xdr:rowOff>
    </xdr:from>
    <xdr:ext cx="405111" cy="259045"/>
    <xdr:sp macro="" textlink="">
      <xdr:nvSpPr>
        <xdr:cNvPr id="177" name="【体育館・プール】&#10;有形固定資産減価償却率最小値テキスト">
          <a:extLst>
            <a:ext uri="{FF2B5EF4-FFF2-40B4-BE49-F238E27FC236}">
              <a16:creationId xmlns:a16="http://schemas.microsoft.com/office/drawing/2014/main" id="{DD9E21A2-F2DC-45CB-8340-9C6847FDDE73}"/>
            </a:ext>
          </a:extLst>
        </xdr:cNvPr>
        <xdr:cNvSpPr txBox="1"/>
      </xdr:nvSpPr>
      <xdr:spPr>
        <a:xfrm>
          <a:off x="4212590" y="1102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57150</xdr:rowOff>
    </xdr:from>
    <xdr:to>
      <xdr:col>24</xdr:col>
      <xdr:colOff>152400</xdr:colOff>
      <xdr:row>64</xdr:row>
      <xdr:rowOff>57150</xdr:rowOff>
    </xdr:to>
    <xdr:cxnSp macro="">
      <xdr:nvCxnSpPr>
        <xdr:cNvPr id="178" name="直線コネクタ 177">
          <a:extLst>
            <a:ext uri="{FF2B5EF4-FFF2-40B4-BE49-F238E27FC236}">
              <a16:creationId xmlns:a16="http://schemas.microsoft.com/office/drawing/2014/main" id="{45C9635C-BBA5-403E-B348-54211EA50502}"/>
            </a:ext>
          </a:extLst>
        </xdr:cNvPr>
        <xdr:cNvCxnSpPr/>
      </xdr:nvCxnSpPr>
      <xdr:spPr>
        <a:xfrm>
          <a:off x="4112260" y="1102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32402</xdr:rowOff>
    </xdr:from>
    <xdr:ext cx="405111" cy="259045"/>
    <xdr:sp macro="" textlink="">
      <xdr:nvSpPr>
        <xdr:cNvPr id="179" name="【体育館・プール】&#10;有形固定資産減価償却率最大値テキスト">
          <a:extLst>
            <a:ext uri="{FF2B5EF4-FFF2-40B4-BE49-F238E27FC236}">
              <a16:creationId xmlns:a16="http://schemas.microsoft.com/office/drawing/2014/main" id="{AA400FB4-0101-4D45-AB57-DD2F6185DAF8}"/>
            </a:ext>
          </a:extLst>
        </xdr:cNvPr>
        <xdr:cNvSpPr txBox="1"/>
      </xdr:nvSpPr>
      <xdr:spPr>
        <a:xfrm>
          <a:off x="4212590" y="9460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85725</xdr:rowOff>
    </xdr:from>
    <xdr:to>
      <xdr:col>24</xdr:col>
      <xdr:colOff>152400</xdr:colOff>
      <xdr:row>56</xdr:row>
      <xdr:rowOff>85725</xdr:rowOff>
    </xdr:to>
    <xdr:cxnSp macro="">
      <xdr:nvCxnSpPr>
        <xdr:cNvPr id="180" name="直線コネクタ 179">
          <a:extLst>
            <a:ext uri="{FF2B5EF4-FFF2-40B4-BE49-F238E27FC236}">
              <a16:creationId xmlns:a16="http://schemas.microsoft.com/office/drawing/2014/main" id="{CE163DEF-46CD-4180-865F-DAE84765A90D}"/>
            </a:ext>
          </a:extLst>
        </xdr:cNvPr>
        <xdr:cNvCxnSpPr/>
      </xdr:nvCxnSpPr>
      <xdr:spPr>
        <a:xfrm>
          <a:off x="4112260" y="9688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5732</xdr:rowOff>
    </xdr:from>
    <xdr:ext cx="405111" cy="259045"/>
    <xdr:sp macro="" textlink="">
      <xdr:nvSpPr>
        <xdr:cNvPr id="181" name="【体育館・プール】&#10;有形固定資産減価償却率平均値テキスト">
          <a:extLst>
            <a:ext uri="{FF2B5EF4-FFF2-40B4-BE49-F238E27FC236}">
              <a16:creationId xmlns:a16="http://schemas.microsoft.com/office/drawing/2014/main" id="{D5002E88-1411-426A-9DE2-107954F8C2B0}"/>
            </a:ext>
          </a:extLst>
        </xdr:cNvPr>
        <xdr:cNvSpPr txBox="1"/>
      </xdr:nvSpPr>
      <xdr:spPr>
        <a:xfrm>
          <a:off x="4212590" y="10123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27305</xdr:rowOff>
    </xdr:from>
    <xdr:to>
      <xdr:col>24</xdr:col>
      <xdr:colOff>114300</xdr:colOff>
      <xdr:row>59</xdr:row>
      <xdr:rowOff>128905</xdr:rowOff>
    </xdr:to>
    <xdr:sp macro="" textlink="">
      <xdr:nvSpPr>
        <xdr:cNvPr id="182" name="フローチャート: 判断 181">
          <a:extLst>
            <a:ext uri="{FF2B5EF4-FFF2-40B4-BE49-F238E27FC236}">
              <a16:creationId xmlns:a16="http://schemas.microsoft.com/office/drawing/2014/main" id="{F9A4A9E1-90F8-4733-A44C-2129399EB16E}"/>
            </a:ext>
          </a:extLst>
        </xdr:cNvPr>
        <xdr:cNvSpPr/>
      </xdr:nvSpPr>
      <xdr:spPr>
        <a:xfrm>
          <a:off x="4131310" y="1014095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10160</xdr:rowOff>
    </xdr:from>
    <xdr:to>
      <xdr:col>20</xdr:col>
      <xdr:colOff>38100</xdr:colOff>
      <xdr:row>59</xdr:row>
      <xdr:rowOff>111760</xdr:rowOff>
    </xdr:to>
    <xdr:sp macro="" textlink="">
      <xdr:nvSpPr>
        <xdr:cNvPr id="183" name="フローチャート: 判断 182">
          <a:extLst>
            <a:ext uri="{FF2B5EF4-FFF2-40B4-BE49-F238E27FC236}">
              <a16:creationId xmlns:a16="http://schemas.microsoft.com/office/drawing/2014/main" id="{733071A6-F883-4F0A-A792-72829891F77F}"/>
            </a:ext>
          </a:extLst>
        </xdr:cNvPr>
        <xdr:cNvSpPr/>
      </xdr:nvSpPr>
      <xdr:spPr>
        <a:xfrm>
          <a:off x="3388360" y="101276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156845</xdr:rowOff>
    </xdr:from>
    <xdr:to>
      <xdr:col>15</xdr:col>
      <xdr:colOff>101600</xdr:colOff>
      <xdr:row>59</xdr:row>
      <xdr:rowOff>86995</xdr:rowOff>
    </xdr:to>
    <xdr:sp macro="" textlink="">
      <xdr:nvSpPr>
        <xdr:cNvPr id="184" name="フローチャート: 判断 183">
          <a:extLst>
            <a:ext uri="{FF2B5EF4-FFF2-40B4-BE49-F238E27FC236}">
              <a16:creationId xmlns:a16="http://schemas.microsoft.com/office/drawing/2014/main" id="{02052129-931E-4634-A926-5D2AF2BA9107}"/>
            </a:ext>
          </a:extLst>
        </xdr:cNvPr>
        <xdr:cNvSpPr/>
      </xdr:nvSpPr>
      <xdr:spPr>
        <a:xfrm>
          <a:off x="2571750" y="101028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145415</xdr:rowOff>
    </xdr:from>
    <xdr:to>
      <xdr:col>10</xdr:col>
      <xdr:colOff>165100</xdr:colOff>
      <xdr:row>59</xdr:row>
      <xdr:rowOff>75565</xdr:rowOff>
    </xdr:to>
    <xdr:sp macro="" textlink="">
      <xdr:nvSpPr>
        <xdr:cNvPr id="185" name="フローチャート: 判断 184">
          <a:extLst>
            <a:ext uri="{FF2B5EF4-FFF2-40B4-BE49-F238E27FC236}">
              <a16:creationId xmlns:a16="http://schemas.microsoft.com/office/drawing/2014/main" id="{9A7DF2CB-D146-4A18-AC19-B90629714A3F}"/>
            </a:ext>
          </a:extLst>
        </xdr:cNvPr>
        <xdr:cNvSpPr/>
      </xdr:nvSpPr>
      <xdr:spPr>
        <a:xfrm>
          <a:off x="1774190" y="100876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126365</xdr:rowOff>
    </xdr:from>
    <xdr:to>
      <xdr:col>6</xdr:col>
      <xdr:colOff>38100</xdr:colOff>
      <xdr:row>59</xdr:row>
      <xdr:rowOff>56515</xdr:rowOff>
    </xdr:to>
    <xdr:sp macro="" textlink="">
      <xdr:nvSpPr>
        <xdr:cNvPr id="186" name="フローチャート: 判断 185">
          <a:extLst>
            <a:ext uri="{FF2B5EF4-FFF2-40B4-BE49-F238E27FC236}">
              <a16:creationId xmlns:a16="http://schemas.microsoft.com/office/drawing/2014/main" id="{55FAFF3A-BC21-4204-B1E7-5CDB04A4FBA2}"/>
            </a:ext>
          </a:extLst>
        </xdr:cNvPr>
        <xdr:cNvSpPr/>
      </xdr:nvSpPr>
      <xdr:spPr>
        <a:xfrm>
          <a:off x="988060" y="100742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13AAC94-1C6E-4B3F-9668-39A8368E6825}"/>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FCD24C7-0986-4673-B5CF-B33EB5BB7D52}"/>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156830A-86E9-4782-B867-2142F2906BC9}"/>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D4ACFEE-8929-417F-A8C6-82828CD9C15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CC63FB60-397F-40AD-A993-7CD0959AA111}"/>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15875</xdr:rowOff>
    </xdr:from>
    <xdr:to>
      <xdr:col>24</xdr:col>
      <xdr:colOff>114300</xdr:colOff>
      <xdr:row>57</xdr:row>
      <xdr:rowOff>117475</xdr:rowOff>
    </xdr:to>
    <xdr:sp macro="" textlink="">
      <xdr:nvSpPr>
        <xdr:cNvPr id="192" name="楕円 191">
          <a:extLst>
            <a:ext uri="{FF2B5EF4-FFF2-40B4-BE49-F238E27FC236}">
              <a16:creationId xmlns:a16="http://schemas.microsoft.com/office/drawing/2014/main" id="{1AD3296E-0EB0-4EE1-B7CE-05B87D03FE83}"/>
            </a:ext>
          </a:extLst>
        </xdr:cNvPr>
        <xdr:cNvSpPr/>
      </xdr:nvSpPr>
      <xdr:spPr>
        <a:xfrm>
          <a:off x="4131310" y="97923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38752</xdr:rowOff>
    </xdr:from>
    <xdr:ext cx="405111" cy="259045"/>
    <xdr:sp macro="" textlink="">
      <xdr:nvSpPr>
        <xdr:cNvPr id="193" name="【体育館・プール】&#10;有形固定資産減価償却率該当値テキスト">
          <a:extLst>
            <a:ext uri="{FF2B5EF4-FFF2-40B4-BE49-F238E27FC236}">
              <a16:creationId xmlns:a16="http://schemas.microsoft.com/office/drawing/2014/main" id="{F26B21C1-DC8B-4FF3-B03D-25313F8532FE}"/>
            </a:ext>
          </a:extLst>
        </xdr:cNvPr>
        <xdr:cNvSpPr txBox="1"/>
      </xdr:nvSpPr>
      <xdr:spPr>
        <a:xfrm>
          <a:off x="4212590"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151130</xdr:rowOff>
    </xdr:from>
    <xdr:to>
      <xdr:col>20</xdr:col>
      <xdr:colOff>38100</xdr:colOff>
      <xdr:row>57</xdr:row>
      <xdr:rowOff>81280</xdr:rowOff>
    </xdr:to>
    <xdr:sp macro="" textlink="">
      <xdr:nvSpPr>
        <xdr:cNvPr id="194" name="楕円 193">
          <a:extLst>
            <a:ext uri="{FF2B5EF4-FFF2-40B4-BE49-F238E27FC236}">
              <a16:creationId xmlns:a16="http://schemas.microsoft.com/office/drawing/2014/main" id="{DF2FEE2F-80EE-4450-B097-39E27A1CFB14}"/>
            </a:ext>
          </a:extLst>
        </xdr:cNvPr>
        <xdr:cNvSpPr/>
      </xdr:nvSpPr>
      <xdr:spPr>
        <a:xfrm>
          <a:off x="3388360" y="97523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30480</xdr:rowOff>
    </xdr:from>
    <xdr:to>
      <xdr:col>24</xdr:col>
      <xdr:colOff>63500</xdr:colOff>
      <xdr:row>57</xdr:row>
      <xdr:rowOff>66675</xdr:rowOff>
    </xdr:to>
    <xdr:cxnSp macro="">
      <xdr:nvCxnSpPr>
        <xdr:cNvPr id="195" name="直線コネクタ 194">
          <a:extLst>
            <a:ext uri="{FF2B5EF4-FFF2-40B4-BE49-F238E27FC236}">
              <a16:creationId xmlns:a16="http://schemas.microsoft.com/office/drawing/2014/main" id="{A4137B8E-D18F-4602-A266-61F9DCFC508D}"/>
            </a:ext>
          </a:extLst>
        </xdr:cNvPr>
        <xdr:cNvCxnSpPr/>
      </xdr:nvCxnSpPr>
      <xdr:spPr>
        <a:xfrm>
          <a:off x="3431540" y="9801225"/>
          <a:ext cx="7429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114935</xdr:rowOff>
    </xdr:from>
    <xdr:to>
      <xdr:col>15</xdr:col>
      <xdr:colOff>101600</xdr:colOff>
      <xdr:row>57</xdr:row>
      <xdr:rowOff>45085</xdr:rowOff>
    </xdr:to>
    <xdr:sp macro="" textlink="">
      <xdr:nvSpPr>
        <xdr:cNvPr id="196" name="楕円 195">
          <a:extLst>
            <a:ext uri="{FF2B5EF4-FFF2-40B4-BE49-F238E27FC236}">
              <a16:creationId xmlns:a16="http://schemas.microsoft.com/office/drawing/2014/main" id="{18616C1E-23CE-48F1-AF06-167D2F48453A}"/>
            </a:ext>
          </a:extLst>
        </xdr:cNvPr>
        <xdr:cNvSpPr/>
      </xdr:nvSpPr>
      <xdr:spPr>
        <a:xfrm>
          <a:off x="2571750" y="97161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165735</xdr:rowOff>
    </xdr:from>
    <xdr:to>
      <xdr:col>19</xdr:col>
      <xdr:colOff>177800</xdr:colOff>
      <xdr:row>57</xdr:row>
      <xdr:rowOff>30480</xdr:rowOff>
    </xdr:to>
    <xdr:cxnSp macro="">
      <xdr:nvCxnSpPr>
        <xdr:cNvPr id="197" name="直線コネクタ 196">
          <a:extLst>
            <a:ext uri="{FF2B5EF4-FFF2-40B4-BE49-F238E27FC236}">
              <a16:creationId xmlns:a16="http://schemas.microsoft.com/office/drawing/2014/main" id="{9673D7A1-2C87-4DB3-A9CB-2BC03828F9FD}"/>
            </a:ext>
          </a:extLst>
        </xdr:cNvPr>
        <xdr:cNvCxnSpPr/>
      </xdr:nvCxnSpPr>
      <xdr:spPr>
        <a:xfrm>
          <a:off x="2626360" y="9770745"/>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29210</xdr:rowOff>
    </xdr:from>
    <xdr:to>
      <xdr:col>10</xdr:col>
      <xdr:colOff>165100</xdr:colOff>
      <xdr:row>57</xdr:row>
      <xdr:rowOff>130810</xdr:rowOff>
    </xdr:to>
    <xdr:sp macro="" textlink="">
      <xdr:nvSpPr>
        <xdr:cNvPr id="198" name="楕円 197">
          <a:extLst>
            <a:ext uri="{FF2B5EF4-FFF2-40B4-BE49-F238E27FC236}">
              <a16:creationId xmlns:a16="http://schemas.microsoft.com/office/drawing/2014/main" id="{D105D5CD-C038-4F48-8C9F-0C06E32130C0}"/>
            </a:ext>
          </a:extLst>
        </xdr:cNvPr>
        <xdr:cNvSpPr/>
      </xdr:nvSpPr>
      <xdr:spPr>
        <a:xfrm>
          <a:off x="1774190" y="97999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165735</xdr:rowOff>
    </xdr:from>
    <xdr:to>
      <xdr:col>15</xdr:col>
      <xdr:colOff>50800</xdr:colOff>
      <xdr:row>57</xdr:row>
      <xdr:rowOff>80010</xdr:rowOff>
    </xdr:to>
    <xdr:cxnSp macro="">
      <xdr:nvCxnSpPr>
        <xdr:cNvPr id="199" name="直線コネクタ 198">
          <a:extLst>
            <a:ext uri="{FF2B5EF4-FFF2-40B4-BE49-F238E27FC236}">
              <a16:creationId xmlns:a16="http://schemas.microsoft.com/office/drawing/2014/main" id="{D94A8D5B-8DCE-4197-8103-D451E08FC708}"/>
            </a:ext>
          </a:extLst>
        </xdr:cNvPr>
        <xdr:cNvCxnSpPr/>
      </xdr:nvCxnSpPr>
      <xdr:spPr>
        <a:xfrm flipV="1">
          <a:off x="1828800" y="9770745"/>
          <a:ext cx="79756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164465</xdr:rowOff>
    </xdr:from>
    <xdr:to>
      <xdr:col>6</xdr:col>
      <xdr:colOff>38100</xdr:colOff>
      <xdr:row>57</xdr:row>
      <xdr:rowOff>94615</xdr:rowOff>
    </xdr:to>
    <xdr:sp macro="" textlink="">
      <xdr:nvSpPr>
        <xdr:cNvPr id="200" name="楕円 199">
          <a:extLst>
            <a:ext uri="{FF2B5EF4-FFF2-40B4-BE49-F238E27FC236}">
              <a16:creationId xmlns:a16="http://schemas.microsoft.com/office/drawing/2014/main" id="{CFF485DF-84F2-4844-AFD6-35EB3BA08C93}"/>
            </a:ext>
          </a:extLst>
        </xdr:cNvPr>
        <xdr:cNvSpPr/>
      </xdr:nvSpPr>
      <xdr:spPr>
        <a:xfrm>
          <a:off x="988060" y="97694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43815</xdr:rowOff>
    </xdr:from>
    <xdr:to>
      <xdr:col>10</xdr:col>
      <xdr:colOff>114300</xdr:colOff>
      <xdr:row>57</xdr:row>
      <xdr:rowOff>80010</xdr:rowOff>
    </xdr:to>
    <xdr:cxnSp macro="">
      <xdr:nvCxnSpPr>
        <xdr:cNvPr id="201" name="直線コネクタ 200">
          <a:extLst>
            <a:ext uri="{FF2B5EF4-FFF2-40B4-BE49-F238E27FC236}">
              <a16:creationId xmlns:a16="http://schemas.microsoft.com/office/drawing/2014/main" id="{802ACA36-6BC7-4295-B89E-26CC6B18EA3B}"/>
            </a:ext>
          </a:extLst>
        </xdr:cNvPr>
        <xdr:cNvCxnSpPr/>
      </xdr:nvCxnSpPr>
      <xdr:spPr>
        <a:xfrm>
          <a:off x="1031240" y="9818370"/>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102887</xdr:rowOff>
    </xdr:from>
    <xdr:ext cx="405111" cy="259045"/>
    <xdr:sp macro="" textlink="">
      <xdr:nvSpPr>
        <xdr:cNvPr id="202" name="n_1aveValue【体育館・プール】&#10;有形固定資産減価償却率">
          <a:extLst>
            <a:ext uri="{FF2B5EF4-FFF2-40B4-BE49-F238E27FC236}">
              <a16:creationId xmlns:a16="http://schemas.microsoft.com/office/drawing/2014/main" id="{1342E318-0AAC-4F33-A571-549812750BFF}"/>
            </a:ext>
          </a:extLst>
        </xdr:cNvPr>
        <xdr:cNvSpPr txBox="1"/>
      </xdr:nvSpPr>
      <xdr:spPr>
        <a:xfrm>
          <a:off x="3239144"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78122</xdr:rowOff>
    </xdr:from>
    <xdr:ext cx="405111" cy="259045"/>
    <xdr:sp macro="" textlink="">
      <xdr:nvSpPr>
        <xdr:cNvPr id="203" name="n_2aveValue【体育館・プール】&#10;有形固定資産減価償却率">
          <a:extLst>
            <a:ext uri="{FF2B5EF4-FFF2-40B4-BE49-F238E27FC236}">
              <a16:creationId xmlns:a16="http://schemas.microsoft.com/office/drawing/2014/main" id="{A6F64203-71E3-4925-85A3-231B78E8BEA4}"/>
            </a:ext>
          </a:extLst>
        </xdr:cNvPr>
        <xdr:cNvSpPr txBox="1"/>
      </xdr:nvSpPr>
      <xdr:spPr>
        <a:xfrm>
          <a:off x="24390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66692</xdr:rowOff>
    </xdr:from>
    <xdr:ext cx="405111" cy="259045"/>
    <xdr:sp macro="" textlink="">
      <xdr:nvSpPr>
        <xdr:cNvPr id="204" name="n_3aveValue【体育館・プール】&#10;有形固定資産減価償却率">
          <a:extLst>
            <a:ext uri="{FF2B5EF4-FFF2-40B4-BE49-F238E27FC236}">
              <a16:creationId xmlns:a16="http://schemas.microsoft.com/office/drawing/2014/main" id="{28BF47EA-D32E-43EC-A0E6-5408B361E032}"/>
            </a:ext>
          </a:extLst>
        </xdr:cNvPr>
        <xdr:cNvSpPr txBox="1"/>
      </xdr:nvSpPr>
      <xdr:spPr>
        <a:xfrm>
          <a:off x="1641484" y="1018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47642</xdr:rowOff>
    </xdr:from>
    <xdr:ext cx="405111" cy="259045"/>
    <xdr:sp macro="" textlink="">
      <xdr:nvSpPr>
        <xdr:cNvPr id="205" name="n_4aveValue【体育館・プール】&#10;有形固定資産減価償却率">
          <a:extLst>
            <a:ext uri="{FF2B5EF4-FFF2-40B4-BE49-F238E27FC236}">
              <a16:creationId xmlns:a16="http://schemas.microsoft.com/office/drawing/2014/main" id="{BEA52C3C-7672-4733-92AF-40D2BE108F97}"/>
            </a:ext>
          </a:extLst>
        </xdr:cNvPr>
        <xdr:cNvSpPr txBox="1"/>
      </xdr:nvSpPr>
      <xdr:spPr>
        <a:xfrm>
          <a:off x="85535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97807</xdr:rowOff>
    </xdr:from>
    <xdr:ext cx="405111" cy="259045"/>
    <xdr:sp macro="" textlink="">
      <xdr:nvSpPr>
        <xdr:cNvPr id="206" name="n_1mainValue【体育館・プール】&#10;有形固定資産減価償却率">
          <a:extLst>
            <a:ext uri="{FF2B5EF4-FFF2-40B4-BE49-F238E27FC236}">
              <a16:creationId xmlns:a16="http://schemas.microsoft.com/office/drawing/2014/main" id="{39C46F6C-7619-40F4-930C-5CAC8CB8DB88}"/>
            </a:ext>
          </a:extLst>
        </xdr:cNvPr>
        <xdr:cNvSpPr txBox="1"/>
      </xdr:nvSpPr>
      <xdr:spPr>
        <a:xfrm>
          <a:off x="323914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61612</xdr:rowOff>
    </xdr:from>
    <xdr:ext cx="405111" cy="259045"/>
    <xdr:sp macro="" textlink="">
      <xdr:nvSpPr>
        <xdr:cNvPr id="207" name="n_2mainValue【体育館・プール】&#10;有形固定資産減価償却率">
          <a:extLst>
            <a:ext uri="{FF2B5EF4-FFF2-40B4-BE49-F238E27FC236}">
              <a16:creationId xmlns:a16="http://schemas.microsoft.com/office/drawing/2014/main" id="{8E2E78C9-41B2-4954-8FA0-E07A87721587}"/>
            </a:ext>
          </a:extLst>
        </xdr:cNvPr>
        <xdr:cNvSpPr txBox="1"/>
      </xdr:nvSpPr>
      <xdr:spPr>
        <a:xfrm>
          <a:off x="2439044" y="948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147337</xdr:rowOff>
    </xdr:from>
    <xdr:ext cx="405111" cy="259045"/>
    <xdr:sp macro="" textlink="">
      <xdr:nvSpPr>
        <xdr:cNvPr id="208" name="n_3mainValue【体育館・プール】&#10;有形固定資産減価償却率">
          <a:extLst>
            <a:ext uri="{FF2B5EF4-FFF2-40B4-BE49-F238E27FC236}">
              <a16:creationId xmlns:a16="http://schemas.microsoft.com/office/drawing/2014/main" id="{981A6565-BAE0-4601-B02D-B5FC3E2A1A4A}"/>
            </a:ext>
          </a:extLst>
        </xdr:cNvPr>
        <xdr:cNvSpPr txBox="1"/>
      </xdr:nvSpPr>
      <xdr:spPr>
        <a:xfrm>
          <a:off x="1641484" y="957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111142</xdr:rowOff>
    </xdr:from>
    <xdr:ext cx="405111" cy="259045"/>
    <xdr:sp macro="" textlink="">
      <xdr:nvSpPr>
        <xdr:cNvPr id="209" name="n_4mainValue【体育館・プール】&#10;有形固定資産減価償却率">
          <a:extLst>
            <a:ext uri="{FF2B5EF4-FFF2-40B4-BE49-F238E27FC236}">
              <a16:creationId xmlns:a16="http://schemas.microsoft.com/office/drawing/2014/main" id="{1AEF7125-AC74-41B9-A88C-65E07DD14EBF}"/>
            </a:ext>
          </a:extLst>
        </xdr:cNvPr>
        <xdr:cNvSpPr txBox="1"/>
      </xdr:nvSpPr>
      <xdr:spPr>
        <a:xfrm>
          <a:off x="855354" y="954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9D274CF5-C4A1-43F6-9821-68E3F3878A35}"/>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81B424FC-1918-4DDC-95D8-C26856B310AA}"/>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679C0F7E-F6F6-45C6-9DA6-E12FBC9E7123}"/>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B0ECFB2D-10AD-4BB1-BD9E-3F9C766C5EC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F4EE099B-D48C-4BB4-A7B9-1AF92F77EAB7}"/>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FF2F0C75-EFE2-4242-81A1-79F3BD09FA6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DCB8B1CF-C6E0-47A0-B484-192E72015C1B}"/>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023FB2AC-E7E8-4E7C-873B-59092413AF8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0460B8DC-FA27-404E-89D2-74D334B3662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03BA53E7-43EC-4C2E-A873-866B1CFA33D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20" name="直線コネクタ 219">
          <a:extLst>
            <a:ext uri="{FF2B5EF4-FFF2-40B4-BE49-F238E27FC236}">
              <a16:creationId xmlns:a16="http://schemas.microsoft.com/office/drawing/2014/main" id="{E4B0EFA5-9BC0-4960-8764-2D8FD8608308}"/>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21" name="テキスト ボックス 220">
          <a:extLst>
            <a:ext uri="{FF2B5EF4-FFF2-40B4-BE49-F238E27FC236}">
              <a16:creationId xmlns:a16="http://schemas.microsoft.com/office/drawing/2014/main" id="{C59B6C16-3C67-429F-B01B-C69818329612}"/>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2" name="直線コネクタ 221">
          <a:extLst>
            <a:ext uri="{FF2B5EF4-FFF2-40B4-BE49-F238E27FC236}">
              <a16:creationId xmlns:a16="http://schemas.microsoft.com/office/drawing/2014/main" id="{C3B8CED8-4120-4DD1-99EF-D4C14428236B}"/>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23" name="テキスト ボックス 222">
          <a:extLst>
            <a:ext uri="{FF2B5EF4-FFF2-40B4-BE49-F238E27FC236}">
              <a16:creationId xmlns:a16="http://schemas.microsoft.com/office/drawing/2014/main" id="{24006220-B72F-4E81-B3AC-5673CBEB783F}"/>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4" name="直線コネクタ 223">
          <a:extLst>
            <a:ext uri="{FF2B5EF4-FFF2-40B4-BE49-F238E27FC236}">
              <a16:creationId xmlns:a16="http://schemas.microsoft.com/office/drawing/2014/main" id="{76A91C09-995D-44C8-B929-EC15C34139A3}"/>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5" name="テキスト ボックス 224">
          <a:extLst>
            <a:ext uri="{FF2B5EF4-FFF2-40B4-BE49-F238E27FC236}">
              <a16:creationId xmlns:a16="http://schemas.microsoft.com/office/drawing/2014/main" id="{9318EE4E-061E-4FD4-99A9-FF6CAFDBD90C}"/>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6" name="直線コネクタ 225">
          <a:extLst>
            <a:ext uri="{FF2B5EF4-FFF2-40B4-BE49-F238E27FC236}">
              <a16:creationId xmlns:a16="http://schemas.microsoft.com/office/drawing/2014/main" id="{11329289-9784-47F5-9A76-0A63CCD942FE}"/>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7" name="テキスト ボックス 226">
          <a:extLst>
            <a:ext uri="{FF2B5EF4-FFF2-40B4-BE49-F238E27FC236}">
              <a16:creationId xmlns:a16="http://schemas.microsoft.com/office/drawing/2014/main" id="{16D84259-7EBE-4D0E-B11D-DEA3DFE4E28B}"/>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DF7828E7-5045-4C8C-AD17-D7E28BCBEF93}"/>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9DAEF93F-EE82-427E-8C86-AE023670B1F3}"/>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D865D86C-5637-4DE3-9329-7B2BC0716D0B}"/>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114300</xdr:rowOff>
    </xdr:from>
    <xdr:to>
      <xdr:col>54</xdr:col>
      <xdr:colOff>189865</xdr:colOff>
      <xdr:row>63</xdr:row>
      <xdr:rowOff>157734</xdr:rowOff>
    </xdr:to>
    <xdr:cxnSp macro="">
      <xdr:nvCxnSpPr>
        <xdr:cNvPr id="231" name="直線コネクタ 230">
          <a:extLst>
            <a:ext uri="{FF2B5EF4-FFF2-40B4-BE49-F238E27FC236}">
              <a16:creationId xmlns:a16="http://schemas.microsoft.com/office/drawing/2014/main" id="{5043634C-2909-4B2A-AEBA-8D056E2F36EB}"/>
            </a:ext>
          </a:extLst>
        </xdr:cNvPr>
        <xdr:cNvCxnSpPr/>
      </xdr:nvCxnSpPr>
      <xdr:spPr>
        <a:xfrm flipV="1">
          <a:off x="9429115" y="9715500"/>
          <a:ext cx="0" cy="1245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32" name="【体育館・プール】&#10;一人当たり面積最小値テキスト">
          <a:extLst>
            <a:ext uri="{FF2B5EF4-FFF2-40B4-BE49-F238E27FC236}">
              <a16:creationId xmlns:a16="http://schemas.microsoft.com/office/drawing/2014/main" id="{8909DB12-48B2-4062-B0F5-E4AA25021705}"/>
            </a:ext>
          </a:extLst>
        </xdr:cNvPr>
        <xdr:cNvSpPr txBox="1"/>
      </xdr:nvSpPr>
      <xdr:spPr>
        <a:xfrm>
          <a:off x="9467850" y="1096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33" name="直線コネクタ 232">
          <a:extLst>
            <a:ext uri="{FF2B5EF4-FFF2-40B4-BE49-F238E27FC236}">
              <a16:creationId xmlns:a16="http://schemas.microsoft.com/office/drawing/2014/main" id="{6DC7486E-0463-48BE-8903-7F175F90EC83}"/>
            </a:ext>
          </a:extLst>
        </xdr:cNvPr>
        <xdr:cNvCxnSpPr/>
      </xdr:nvCxnSpPr>
      <xdr:spPr>
        <a:xfrm>
          <a:off x="9356090" y="1096098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60977</xdr:rowOff>
    </xdr:from>
    <xdr:ext cx="469744" cy="259045"/>
    <xdr:sp macro="" textlink="">
      <xdr:nvSpPr>
        <xdr:cNvPr id="234" name="【体育館・プール】&#10;一人当たり面積最大値テキスト">
          <a:extLst>
            <a:ext uri="{FF2B5EF4-FFF2-40B4-BE49-F238E27FC236}">
              <a16:creationId xmlns:a16="http://schemas.microsoft.com/office/drawing/2014/main" id="{C6C808D1-B15F-4C76-A580-15D1247EAE9B}"/>
            </a:ext>
          </a:extLst>
        </xdr:cNvPr>
        <xdr:cNvSpPr txBox="1"/>
      </xdr:nvSpPr>
      <xdr:spPr>
        <a:xfrm>
          <a:off x="9467850" y="948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114300</xdr:rowOff>
    </xdr:from>
    <xdr:to>
      <xdr:col>55</xdr:col>
      <xdr:colOff>88900</xdr:colOff>
      <xdr:row>56</xdr:row>
      <xdr:rowOff>114300</xdr:rowOff>
    </xdr:to>
    <xdr:cxnSp macro="">
      <xdr:nvCxnSpPr>
        <xdr:cNvPr id="235" name="直線コネクタ 234">
          <a:extLst>
            <a:ext uri="{FF2B5EF4-FFF2-40B4-BE49-F238E27FC236}">
              <a16:creationId xmlns:a16="http://schemas.microsoft.com/office/drawing/2014/main" id="{AF5BDCA5-5950-479C-9C4A-0397F89F6A02}"/>
            </a:ext>
          </a:extLst>
        </xdr:cNvPr>
        <xdr:cNvCxnSpPr/>
      </xdr:nvCxnSpPr>
      <xdr:spPr>
        <a:xfrm>
          <a:off x="9356090" y="97155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5351</xdr:rowOff>
    </xdr:from>
    <xdr:ext cx="469744" cy="259045"/>
    <xdr:sp macro="" textlink="">
      <xdr:nvSpPr>
        <xdr:cNvPr id="236" name="【体育館・プール】&#10;一人当たり面積平均値テキスト">
          <a:extLst>
            <a:ext uri="{FF2B5EF4-FFF2-40B4-BE49-F238E27FC236}">
              <a16:creationId xmlns:a16="http://schemas.microsoft.com/office/drawing/2014/main" id="{6261E864-8766-4B5C-8A49-04B4E8FD819E}"/>
            </a:ext>
          </a:extLst>
        </xdr:cNvPr>
        <xdr:cNvSpPr txBox="1"/>
      </xdr:nvSpPr>
      <xdr:spPr>
        <a:xfrm>
          <a:off x="9467850" y="106371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26924</xdr:rowOff>
    </xdr:from>
    <xdr:to>
      <xdr:col>55</xdr:col>
      <xdr:colOff>50800</xdr:colOff>
      <xdr:row>62</xdr:row>
      <xdr:rowOff>128524</xdr:rowOff>
    </xdr:to>
    <xdr:sp macro="" textlink="">
      <xdr:nvSpPr>
        <xdr:cNvPr id="237" name="フローチャート: 判断 236">
          <a:extLst>
            <a:ext uri="{FF2B5EF4-FFF2-40B4-BE49-F238E27FC236}">
              <a16:creationId xmlns:a16="http://schemas.microsoft.com/office/drawing/2014/main" id="{06C34E76-234E-435B-88DE-151B5BAAB642}"/>
            </a:ext>
          </a:extLst>
        </xdr:cNvPr>
        <xdr:cNvSpPr/>
      </xdr:nvSpPr>
      <xdr:spPr>
        <a:xfrm>
          <a:off x="9394190" y="1065491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29210</xdr:rowOff>
    </xdr:from>
    <xdr:to>
      <xdr:col>50</xdr:col>
      <xdr:colOff>165100</xdr:colOff>
      <xdr:row>62</xdr:row>
      <xdr:rowOff>130810</xdr:rowOff>
    </xdr:to>
    <xdr:sp macro="" textlink="">
      <xdr:nvSpPr>
        <xdr:cNvPr id="238" name="フローチャート: 判断 237">
          <a:extLst>
            <a:ext uri="{FF2B5EF4-FFF2-40B4-BE49-F238E27FC236}">
              <a16:creationId xmlns:a16="http://schemas.microsoft.com/office/drawing/2014/main" id="{562B31F8-512A-4B66-876A-F946E80399F2}"/>
            </a:ext>
          </a:extLst>
        </xdr:cNvPr>
        <xdr:cNvSpPr/>
      </xdr:nvSpPr>
      <xdr:spPr>
        <a:xfrm>
          <a:off x="8632190" y="1065720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33782</xdr:rowOff>
    </xdr:from>
    <xdr:to>
      <xdr:col>46</xdr:col>
      <xdr:colOff>38100</xdr:colOff>
      <xdr:row>62</xdr:row>
      <xdr:rowOff>135382</xdr:rowOff>
    </xdr:to>
    <xdr:sp macro="" textlink="">
      <xdr:nvSpPr>
        <xdr:cNvPr id="239" name="フローチャート: 判断 238">
          <a:extLst>
            <a:ext uri="{FF2B5EF4-FFF2-40B4-BE49-F238E27FC236}">
              <a16:creationId xmlns:a16="http://schemas.microsoft.com/office/drawing/2014/main" id="{CF01BB7F-5C36-4F89-A94F-7B168D1AAFEB}"/>
            </a:ext>
          </a:extLst>
        </xdr:cNvPr>
        <xdr:cNvSpPr/>
      </xdr:nvSpPr>
      <xdr:spPr>
        <a:xfrm>
          <a:off x="7846060" y="10661777"/>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33782</xdr:rowOff>
    </xdr:from>
    <xdr:to>
      <xdr:col>41</xdr:col>
      <xdr:colOff>101600</xdr:colOff>
      <xdr:row>62</xdr:row>
      <xdr:rowOff>135382</xdr:rowOff>
    </xdr:to>
    <xdr:sp macro="" textlink="">
      <xdr:nvSpPr>
        <xdr:cNvPr id="240" name="フローチャート: 判断 239">
          <a:extLst>
            <a:ext uri="{FF2B5EF4-FFF2-40B4-BE49-F238E27FC236}">
              <a16:creationId xmlns:a16="http://schemas.microsoft.com/office/drawing/2014/main" id="{F780F00A-C07B-4148-BA1C-A3FB50F0AB4A}"/>
            </a:ext>
          </a:extLst>
        </xdr:cNvPr>
        <xdr:cNvSpPr/>
      </xdr:nvSpPr>
      <xdr:spPr>
        <a:xfrm>
          <a:off x="7029450" y="1066177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10922</xdr:rowOff>
    </xdr:from>
    <xdr:to>
      <xdr:col>36</xdr:col>
      <xdr:colOff>165100</xdr:colOff>
      <xdr:row>62</xdr:row>
      <xdr:rowOff>112522</xdr:rowOff>
    </xdr:to>
    <xdr:sp macro="" textlink="">
      <xdr:nvSpPr>
        <xdr:cNvPr id="241" name="フローチャート: 判断 240">
          <a:extLst>
            <a:ext uri="{FF2B5EF4-FFF2-40B4-BE49-F238E27FC236}">
              <a16:creationId xmlns:a16="http://schemas.microsoft.com/office/drawing/2014/main" id="{F07E03B2-85B9-4DB9-AB3F-EFC44BA1D8F3}"/>
            </a:ext>
          </a:extLst>
        </xdr:cNvPr>
        <xdr:cNvSpPr/>
      </xdr:nvSpPr>
      <xdr:spPr>
        <a:xfrm>
          <a:off x="6231890" y="1064272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1F381AD-F3A9-4694-A913-37972F3BDF8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410F8EF-F793-4685-8956-43D98694AE4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739C4C8-7B3F-43CA-8C7F-A6FB4887953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294F8DF-805A-459D-A6AA-5BF8F671FB00}"/>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FC6A45E-8B08-4C9B-937E-E3E41252EE03}"/>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8636</xdr:rowOff>
    </xdr:from>
    <xdr:to>
      <xdr:col>55</xdr:col>
      <xdr:colOff>50800</xdr:colOff>
      <xdr:row>61</xdr:row>
      <xdr:rowOff>110236</xdr:rowOff>
    </xdr:to>
    <xdr:sp macro="" textlink="">
      <xdr:nvSpPr>
        <xdr:cNvPr id="247" name="楕円 246">
          <a:extLst>
            <a:ext uri="{FF2B5EF4-FFF2-40B4-BE49-F238E27FC236}">
              <a16:creationId xmlns:a16="http://schemas.microsoft.com/office/drawing/2014/main" id="{07904D73-8620-4A50-ACFA-D688856C2C99}"/>
            </a:ext>
          </a:extLst>
        </xdr:cNvPr>
        <xdr:cNvSpPr/>
      </xdr:nvSpPr>
      <xdr:spPr>
        <a:xfrm>
          <a:off x="9394190" y="10468991"/>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31513</xdr:rowOff>
    </xdr:from>
    <xdr:ext cx="469744" cy="259045"/>
    <xdr:sp macro="" textlink="">
      <xdr:nvSpPr>
        <xdr:cNvPr id="248" name="【体育館・プール】&#10;一人当たり面積該当値テキスト">
          <a:extLst>
            <a:ext uri="{FF2B5EF4-FFF2-40B4-BE49-F238E27FC236}">
              <a16:creationId xmlns:a16="http://schemas.microsoft.com/office/drawing/2014/main" id="{0CFA7267-793C-4E7C-93E4-E6A72AAE7A1C}"/>
            </a:ext>
          </a:extLst>
        </xdr:cNvPr>
        <xdr:cNvSpPr txBox="1"/>
      </xdr:nvSpPr>
      <xdr:spPr>
        <a:xfrm>
          <a:off x="9467850" y="10316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13208</xdr:rowOff>
    </xdr:from>
    <xdr:to>
      <xdr:col>50</xdr:col>
      <xdr:colOff>165100</xdr:colOff>
      <xdr:row>61</xdr:row>
      <xdr:rowOff>114808</xdr:rowOff>
    </xdr:to>
    <xdr:sp macro="" textlink="">
      <xdr:nvSpPr>
        <xdr:cNvPr id="249" name="楕円 248">
          <a:extLst>
            <a:ext uri="{FF2B5EF4-FFF2-40B4-BE49-F238E27FC236}">
              <a16:creationId xmlns:a16="http://schemas.microsoft.com/office/drawing/2014/main" id="{82ED258D-6307-4079-9426-21DD9D79EAB0}"/>
            </a:ext>
          </a:extLst>
        </xdr:cNvPr>
        <xdr:cNvSpPr/>
      </xdr:nvSpPr>
      <xdr:spPr>
        <a:xfrm>
          <a:off x="8632190" y="104754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59436</xdr:rowOff>
    </xdr:from>
    <xdr:to>
      <xdr:col>55</xdr:col>
      <xdr:colOff>0</xdr:colOff>
      <xdr:row>61</xdr:row>
      <xdr:rowOff>64008</xdr:rowOff>
    </xdr:to>
    <xdr:cxnSp macro="">
      <xdr:nvCxnSpPr>
        <xdr:cNvPr id="250" name="直線コネクタ 249">
          <a:extLst>
            <a:ext uri="{FF2B5EF4-FFF2-40B4-BE49-F238E27FC236}">
              <a16:creationId xmlns:a16="http://schemas.microsoft.com/office/drawing/2014/main" id="{4D20068C-74A6-466D-8E02-28E797CBA092}"/>
            </a:ext>
          </a:extLst>
        </xdr:cNvPr>
        <xdr:cNvCxnSpPr/>
      </xdr:nvCxnSpPr>
      <xdr:spPr>
        <a:xfrm flipV="1">
          <a:off x="8686800" y="10514076"/>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15494</xdr:rowOff>
    </xdr:from>
    <xdr:to>
      <xdr:col>46</xdr:col>
      <xdr:colOff>38100</xdr:colOff>
      <xdr:row>61</xdr:row>
      <xdr:rowOff>117094</xdr:rowOff>
    </xdr:to>
    <xdr:sp macro="" textlink="">
      <xdr:nvSpPr>
        <xdr:cNvPr id="251" name="楕円 250">
          <a:extLst>
            <a:ext uri="{FF2B5EF4-FFF2-40B4-BE49-F238E27FC236}">
              <a16:creationId xmlns:a16="http://schemas.microsoft.com/office/drawing/2014/main" id="{F21CA0AF-476F-4872-9715-6976E8E5EA6B}"/>
            </a:ext>
          </a:extLst>
        </xdr:cNvPr>
        <xdr:cNvSpPr/>
      </xdr:nvSpPr>
      <xdr:spPr>
        <a:xfrm>
          <a:off x="7846060" y="104777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64008</xdr:rowOff>
    </xdr:from>
    <xdr:to>
      <xdr:col>50</xdr:col>
      <xdr:colOff>114300</xdr:colOff>
      <xdr:row>61</xdr:row>
      <xdr:rowOff>66294</xdr:rowOff>
    </xdr:to>
    <xdr:cxnSp macro="">
      <xdr:nvCxnSpPr>
        <xdr:cNvPr id="252" name="直線コネクタ 251">
          <a:extLst>
            <a:ext uri="{FF2B5EF4-FFF2-40B4-BE49-F238E27FC236}">
              <a16:creationId xmlns:a16="http://schemas.microsoft.com/office/drawing/2014/main" id="{E3FCBC68-733E-4D8B-8DA3-CE53F54853E3}"/>
            </a:ext>
          </a:extLst>
        </xdr:cNvPr>
        <xdr:cNvCxnSpPr/>
      </xdr:nvCxnSpPr>
      <xdr:spPr>
        <a:xfrm flipV="1">
          <a:off x="7889240" y="10518648"/>
          <a:ext cx="79756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17780</xdr:rowOff>
    </xdr:from>
    <xdr:to>
      <xdr:col>41</xdr:col>
      <xdr:colOff>101600</xdr:colOff>
      <xdr:row>61</xdr:row>
      <xdr:rowOff>119380</xdr:rowOff>
    </xdr:to>
    <xdr:sp macro="" textlink="">
      <xdr:nvSpPr>
        <xdr:cNvPr id="253" name="楕円 252">
          <a:extLst>
            <a:ext uri="{FF2B5EF4-FFF2-40B4-BE49-F238E27FC236}">
              <a16:creationId xmlns:a16="http://schemas.microsoft.com/office/drawing/2014/main" id="{335CCC43-79CA-4A11-B39D-C094C2776A94}"/>
            </a:ext>
          </a:extLst>
        </xdr:cNvPr>
        <xdr:cNvSpPr/>
      </xdr:nvSpPr>
      <xdr:spPr>
        <a:xfrm>
          <a:off x="7029450" y="104800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66294</xdr:rowOff>
    </xdr:from>
    <xdr:to>
      <xdr:col>45</xdr:col>
      <xdr:colOff>177800</xdr:colOff>
      <xdr:row>61</xdr:row>
      <xdr:rowOff>68580</xdr:rowOff>
    </xdr:to>
    <xdr:cxnSp macro="">
      <xdr:nvCxnSpPr>
        <xdr:cNvPr id="254" name="直線コネクタ 253">
          <a:extLst>
            <a:ext uri="{FF2B5EF4-FFF2-40B4-BE49-F238E27FC236}">
              <a16:creationId xmlns:a16="http://schemas.microsoft.com/office/drawing/2014/main" id="{9A1E4E79-EBBB-468D-A44C-5900D3ABFFE0}"/>
            </a:ext>
          </a:extLst>
        </xdr:cNvPr>
        <xdr:cNvCxnSpPr/>
      </xdr:nvCxnSpPr>
      <xdr:spPr>
        <a:xfrm flipV="1">
          <a:off x="7084060" y="10522839"/>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22352</xdr:rowOff>
    </xdr:from>
    <xdr:to>
      <xdr:col>36</xdr:col>
      <xdr:colOff>165100</xdr:colOff>
      <xdr:row>61</xdr:row>
      <xdr:rowOff>123952</xdr:rowOff>
    </xdr:to>
    <xdr:sp macro="" textlink="">
      <xdr:nvSpPr>
        <xdr:cNvPr id="255" name="楕円 254">
          <a:extLst>
            <a:ext uri="{FF2B5EF4-FFF2-40B4-BE49-F238E27FC236}">
              <a16:creationId xmlns:a16="http://schemas.microsoft.com/office/drawing/2014/main" id="{7C5FAEBD-A4DE-4446-8FC9-1A9F8802D66E}"/>
            </a:ext>
          </a:extLst>
        </xdr:cNvPr>
        <xdr:cNvSpPr/>
      </xdr:nvSpPr>
      <xdr:spPr>
        <a:xfrm>
          <a:off x="6231890" y="10476992"/>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68580</xdr:rowOff>
    </xdr:from>
    <xdr:to>
      <xdr:col>41</xdr:col>
      <xdr:colOff>50800</xdr:colOff>
      <xdr:row>61</xdr:row>
      <xdr:rowOff>73152</xdr:rowOff>
    </xdr:to>
    <xdr:cxnSp macro="">
      <xdr:nvCxnSpPr>
        <xdr:cNvPr id="256" name="直線コネクタ 255">
          <a:extLst>
            <a:ext uri="{FF2B5EF4-FFF2-40B4-BE49-F238E27FC236}">
              <a16:creationId xmlns:a16="http://schemas.microsoft.com/office/drawing/2014/main" id="{41008F2C-1764-4E02-9F22-F6F890F14BBA}"/>
            </a:ext>
          </a:extLst>
        </xdr:cNvPr>
        <xdr:cNvCxnSpPr/>
      </xdr:nvCxnSpPr>
      <xdr:spPr>
        <a:xfrm flipV="1">
          <a:off x="6286500" y="10525125"/>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121937</xdr:rowOff>
    </xdr:from>
    <xdr:ext cx="469744" cy="259045"/>
    <xdr:sp macro="" textlink="">
      <xdr:nvSpPr>
        <xdr:cNvPr id="257" name="n_1aveValue【体育館・プール】&#10;一人当たり面積">
          <a:extLst>
            <a:ext uri="{FF2B5EF4-FFF2-40B4-BE49-F238E27FC236}">
              <a16:creationId xmlns:a16="http://schemas.microsoft.com/office/drawing/2014/main" id="{616B9280-E6C2-4F67-953F-71207B80C4FE}"/>
            </a:ext>
          </a:extLst>
        </xdr:cNvPr>
        <xdr:cNvSpPr txBox="1"/>
      </xdr:nvSpPr>
      <xdr:spPr>
        <a:xfrm>
          <a:off x="8454467" y="1075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126509</xdr:rowOff>
    </xdr:from>
    <xdr:ext cx="469744" cy="259045"/>
    <xdr:sp macro="" textlink="">
      <xdr:nvSpPr>
        <xdr:cNvPr id="258" name="n_2aveValue【体育館・プール】&#10;一人当たり面積">
          <a:extLst>
            <a:ext uri="{FF2B5EF4-FFF2-40B4-BE49-F238E27FC236}">
              <a16:creationId xmlns:a16="http://schemas.microsoft.com/office/drawing/2014/main" id="{AE34CF2E-8B1A-4D3C-9142-4D01E67300FB}"/>
            </a:ext>
          </a:extLst>
        </xdr:cNvPr>
        <xdr:cNvSpPr txBox="1"/>
      </xdr:nvSpPr>
      <xdr:spPr>
        <a:xfrm>
          <a:off x="7673417" y="1076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126509</xdr:rowOff>
    </xdr:from>
    <xdr:ext cx="469744" cy="259045"/>
    <xdr:sp macro="" textlink="">
      <xdr:nvSpPr>
        <xdr:cNvPr id="259" name="n_3aveValue【体育館・プール】&#10;一人当たり面積">
          <a:extLst>
            <a:ext uri="{FF2B5EF4-FFF2-40B4-BE49-F238E27FC236}">
              <a16:creationId xmlns:a16="http://schemas.microsoft.com/office/drawing/2014/main" id="{EC17CB6F-F2EE-4142-8E15-6032C2546576}"/>
            </a:ext>
          </a:extLst>
        </xdr:cNvPr>
        <xdr:cNvSpPr txBox="1"/>
      </xdr:nvSpPr>
      <xdr:spPr>
        <a:xfrm>
          <a:off x="6866332" y="1076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103649</xdr:rowOff>
    </xdr:from>
    <xdr:ext cx="469744" cy="259045"/>
    <xdr:sp macro="" textlink="">
      <xdr:nvSpPr>
        <xdr:cNvPr id="260" name="n_4aveValue【体育館・プール】&#10;一人当たり面積">
          <a:extLst>
            <a:ext uri="{FF2B5EF4-FFF2-40B4-BE49-F238E27FC236}">
              <a16:creationId xmlns:a16="http://schemas.microsoft.com/office/drawing/2014/main" id="{3BA8E776-9FB8-48C1-9B42-67C207B7F036}"/>
            </a:ext>
          </a:extLst>
        </xdr:cNvPr>
        <xdr:cNvSpPr txBox="1"/>
      </xdr:nvSpPr>
      <xdr:spPr>
        <a:xfrm>
          <a:off x="6068772" y="1073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131335</xdr:rowOff>
    </xdr:from>
    <xdr:ext cx="469744" cy="259045"/>
    <xdr:sp macro="" textlink="">
      <xdr:nvSpPr>
        <xdr:cNvPr id="261" name="n_1mainValue【体育館・プール】&#10;一人当たり面積">
          <a:extLst>
            <a:ext uri="{FF2B5EF4-FFF2-40B4-BE49-F238E27FC236}">
              <a16:creationId xmlns:a16="http://schemas.microsoft.com/office/drawing/2014/main" id="{1AFEDA1A-5D32-4A74-A400-3FAEC41EF1E1}"/>
            </a:ext>
          </a:extLst>
        </xdr:cNvPr>
        <xdr:cNvSpPr txBox="1"/>
      </xdr:nvSpPr>
      <xdr:spPr>
        <a:xfrm>
          <a:off x="8454467" y="1025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133621</xdr:rowOff>
    </xdr:from>
    <xdr:ext cx="469744" cy="259045"/>
    <xdr:sp macro="" textlink="">
      <xdr:nvSpPr>
        <xdr:cNvPr id="262" name="n_2mainValue【体育館・プール】&#10;一人当たり面積">
          <a:extLst>
            <a:ext uri="{FF2B5EF4-FFF2-40B4-BE49-F238E27FC236}">
              <a16:creationId xmlns:a16="http://schemas.microsoft.com/office/drawing/2014/main" id="{091E554F-E94A-4880-9521-2B7878BF84AF}"/>
            </a:ext>
          </a:extLst>
        </xdr:cNvPr>
        <xdr:cNvSpPr txBox="1"/>
      </xdr:nvSpPr>
      <xdr:spPr>
        <a:xfrm>
          <a:off x="7673417" y="10245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135907</xdr:rowOff>
    </xdr:from>
    <xdr:ext cx="469744" cy="259045"/>
    <xdr:sp macro="" textlink="">
      <xdr:nvSpPr>
        <xdr:cNvPr id="263" name="n_3mainValue【体育館・プール】&#10;一人当たり面積">
          <a:extLst>
            <a:ext uri="{FF2B5EF4-FFF2-40B4-BE49-F238E27FC236}">
              <a16:creationId xmlns:a16="http://schemas.microsoft.com/office/drawing/2014/main" id="{B9574E0D-9105-4269-BC4B-7AC04C187A5E}"/>
            </a:ext>
          </a:extLst>
        </xdr:cNvPr>
        <xdr:cNvSpPr txBox="1"/>
      </xdr:nvSpPr>
      <xdr:spPr>
        <a:xfrm>
          <a:off x="6866332" y="1024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140479</xdr:rowOff>
    </xdr:from>
    <xdr:ext cx="469744" cy="259045"/>
    <xdr:sp macro="" textlink="">
      <xdr:nvSpPr>
        <xdr:cNvPr id="264" name="n_4mainValue【体育館・プール】&#10;一人当たり面積">
          <a:extLst>
            <a:ext uri="{FF2B5EF4-FFF2-40B4-BE49-F238E27FC236}">
              <a16:creationId xmlns:a16="http://schemas.microsoft.com/office/drawing/2014/main" id="{2CB64062-28E2-47D5-83A1-7F64C6B1AE73}"/>
            </a:ext>
          </a:extLst>
        </xdr:cNvPr>
        <xdr:cNvSpPr txBox="1"/>
      </xdr:nvSpPr>
      <xdr:spPr>
        <a:xfrm>
          <a:off x="6068772" y="1025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D25268E1-7EE2-476F-B54B-5C9A7F9FF15C}"/>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101C83D8-AB0E-4A7C-B81E-A8F0BCC9C4D8}"/>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F7757904-09B8-4715-8AAA-A4BECED62D7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BB4D16FE-3AC5-4A8D-8947-126683D37731}"/>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623A5B46-7300-45AB-8921-AEF6597DB557}"/>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8945F699-3619-48A2-84C4-AA7DE354490A}"/>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51F9F2EE-D22D-435B-9EB8-6C839DD9EC86}"/>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8CD24655-ECF1-4CA1-99C0-D07838910691}"/>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F0D6D3C-77AD-4E61-899C-64A13E46EE47}"/>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1EECB34B-9642-498E-80F8-39C87E9D12E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9667707B-6CA3-4257-9428-97A07E8A049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5979D2D0-6E32-4ACF-B2D2-62F082548B93}"/>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4ADE6705-3065-4E5D-9992-F48FB811D619}"/>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BEF1C4DF-BFF2-4566-8961-68834D3FF8F0}"/>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98CE9905-3D16-438F-85D2-2958E958E33D}"/>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4B1644CE-7DE8-4B94-972C-1B83A519B8D0}"/>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054FBEDF-2EC2-4883-9BE9-F844EB6D0843}"/>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4DF5A034-83A9-4DEB-AD6F-A135526E1161}"/>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306DB093-AB4C-4059-96B9-16AA1BB9DD91}"/>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1258DA61-DF0B-4E58-B7E2-7E4E05E93941}"/>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0371DAD2-6EAB-4008-AB5D-114F40E11842}"/>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81E5B5F7-E557-4EDF-A840-456D36135BC1}"/>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85</xdr:row>
      <xdr:rowOff>33528</xdr:rowOff>
    </xdr:to>
    <xdr:cxnSp macro="">
      <xdr:nvCxnSpPr>
        <xdr:cNvPr id="287" name="直線コネクタ 286">
          <a:extLst>
            <a:ext uri="{FF2B5EF4-FFF2-40B4-BE49-F238E27FC236}">
              <a16:creationId xmlns:a16="http://schemas.microsoft.com/office/drawing/2014/main" id="{94608647-5021-4055-8396-D39822893A58}"/>
            </a:ext>
          </a:extLst>
        </xdr:cNvPr>
        <xdr:cNvCxnSpPr/>
      </xdr:nvCxnSpPr>
      <xdr:spPr>
        <a:xfrm flipV="1">
          <a:off x="4173855" y="13321666"/>
          <a:ext cx="0" cy="1283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37355</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CA61D7C0-DE61-4761-9EC3-9976F4C23474}"/>
            </a:ext>
          </a:extLst>
        </xdr:cNvPr>
        <xdr:cNvSpPr txBox="1"/>
      </xdr:nvSpPr>
      <xdr:spPr>
        <a:xfrm>
          <a:off x="4212590" y="1461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33528</xdr:rowOff>
    </xdr:from>
    <xdr:to>
      <xdr:col>24</xdr:col>
      <xdr:colOff>152400</xdr:colOff>
      <xdr:row>85</xdr:row>
      <xdr:rowOff>33528</xdr:rowOff>
    </xdr:to>
    <xdr:cxnSp macro="">
      <xdr:nvCxnSpPr>
        <xdr:cNvPr id="289" name="直線コネクタ 288">
          <a:extLst>
            <a:ext uri="{FF2B5EF4-FFF2-40B4-BE49-F238E27FC236}">
              <a16:creationId xmlns:a16="http://schemas.microsoft.com/office/drawing/2014/main" id="{465C14BE-4997-443A-9BCB-397CC94EE006}"/>
            </a:ext>
          </a:extLst>
        </xdr:cNvPr>
        <xdr:cNvCxnSpPr/>
      </xdr:nvCxnSpPr>
      <xdr:spPr>
        <a:xfrm>
          <a:off x="4112260" y="146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80799937-0070-4C64-A17C-08120A471CC9}"/>
            </a:ext>
          </a:extLst>
        </xdr:cNvPr>
        <xdr:cNvSpPr txBox="1"/>
      </xdr:nvSpPr>
      <xdr:spPr>
        <a:xfrm>
          <a:off x="4212590" y="13093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291" name="直線コネクタ 290">
          <a:extLst>
            <a:ext uri="{FF2B5EF4-FFF2-40B4-BE49-F238E27FC236}">
              <a16:creationId xmlns:a16="http://schemas.microsoft.com/office/drawing/2014/main" id="{0EAD3C06-9A8C-4A90-9F59-117F2F8E5DEC}"/>
            </a:ext>
          </a:extLst>
        </xdr:cNvPr>
        <xdr:cNvCxnSpPr/>
      </xdr:nvCxnSpPr>
      <xdr:spPr>
        <a:xfrm>
          <a:off x="4112260" y="133216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18305</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74CC378E-E386-4C79-9CDF-D9F7E4CA1E7C}"/>
            </a:ext>
          </a:extLst>
        </xdr:cNvPr>
        <xdr:cNvSpPr txBox="1"/>
      </xdr:nvSpPr>
      <xdr:spPr>
        <a:xfrm>
          <a:off x="4212590" y="1373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39878</xdr:rowOff>
    </xdr:from>
    <xdr:to>
      <xdr:col>24</xdr:col>
      <xdr:colOff>114300</xdr:colOff>
      <xdr:row>80</xdr:row>
      <xdr:rowOff>141478</xdr:rowOff>
    </xdr:to>
    <xdr:sp macro="" textlink="">
      <xdr:nvSpPr>
        <xdr:cNvPr id="293" name="フローチャート: 判断 292">
          <a:extLst>
            <a:ext uri="{FF2B5EF4-FFF2-40B4-BE49-F238E27FC236}">
              <a16:creationId xmlns:a16="http://schemas.microsoft.com/office/drawing/2014/main" id="{8B1D9FFB-0864-4B3F-AB47-1AE8AC455AFC}"/>
            </a:ext>
          </a:extLst>
        </xdr:cNvPr>
        <xdr:cNvSpPr/>
      </xdr:nvSpPr>
      <xdr:spPr>
        <a:xfrm>
          <a:off x="4131310" y="1375587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12446</xdr:rowOff>
    </xdr:from>
    <xdr:to>
      <xdr:col>20</xdr:col>
      <xdr:colOff>38100</xdr:colOff>
      <xdr:row>80</xdr:row>
      <xdr:rowOff>114046</xdr:rowOff>
    </xdr:to>
    <xdr:sp macro="" textlink="">
      <xdr:nvSpPr>
        <xdr:cNvPr id="294" name="フローチャート: 判断 293">
          <a:extLst>
            <a:ext uri="{FF2B5EF4-FFF2-40B4-BE49-F238E27FC236}">
              <a16:creationId xmlns:a16="http://schemas.microsoft.com/office/drawing/2014/main" id="{DF05A009-E075-4BFF-BAAF-7C075608B3A1}"/>
            </a:ext>
          </a:extLst>
        </xdr:cNvPr>
        <xdr:cNvSpPr/>
      </xdr:nvSpPr>
      <xdr:spPr>
        <a:xfrm>
          <a:off x="3388360" y="137322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147320</xdr:rowOff>
    </xdr:from>
    <xdr:to>
      <xdr:col>15</xdr:col>
      <xdr:colOff>101600</xdr:colOff>
      <xdr:row>80</xdr:row>
      <xdr:rowOff>77470</xdr:rowOff>
    </xdr:to>
    <xdr:sp macro="" textlink="">
      <xdr:nvSpPr>
        <xdr:cNvPr id="295" name="フローチャート: 判断 294">
          <a:extLst>
            <a:ext uri="{FF2B5EF4-FFF2-40B4-BE49-F238E27FC236}">
              <a16:creationId xmlns:a16="http://schemas.microsoft.com/office/drawing/2014/main" id="{608F7A36-84EA-43AE-A1B5-A7EE2634E128}"/>
            </a:ext>
          </a:extLst>
        </xdr:cNvPr>
        <xdr:cNvSpPr/>
      </xdr:nvSpPr>
      <xdr:spPr>
        <a:xfrm>
          <a:off x="2571750" y="136899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110744</xdr:rowOff>
    </xdr:from>
    <xdr:to>
      <xdr:col>10</xdr:col>
      <xdr:colOff>165100</xdr:colOff>
      <xdr:row>80</xdr:row>
      <xdr:rowOff>40894</xdr:rowOff>
    </xdr:to>
    <xdr:sp macro="" textlink="">
      <xdr:nvSpPr>
        <xdr:cNvPr id="296" name="フローチャート: 判断 295">
          <a:extLst>
            <a:ext uri="{FF2B5EF4-FFF2-40B4-BE49-F238E27FC236}">
              <a16:creationId xmlns:a16="http://schemas.microsoft.com/office/drawing/2014/main" id="{798F4914-BF2F-415D-A44C-D483E411E14A}"/>
            </a:ext>
          </a:extLst>
        </xdr:cNvPr>
        <xdr:cNvSpPr/>
      </xdr:nvSpPr>
      <xdr:spPr>
        <a:xfrm>
          <a:off x="1774190" y="1365529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58165</xdr:rowOff>
    </xdr:from>
    <xdr:to>
      <xdr:col>6</xdr:col>
      <xdr:colOff>38100</xdr:colOff>
      <xdr:row>79</xdr:row>
      <xdr:rowOff>159765</xdr:rowOff>
    </xdr:to>
    <xdr:sp macro="" textlink="">
      <xdr:nvSpPr>
        <xdr:cNvPr id="297" name="フローチャート: 判断 296">
          <a:extLst>
            <a:ext uri="{FF2B5EF4-FFF2-40B4-BE49-F238E27FC236}">
              <a16:creationId xmlns:a16="http://schemas.microsoft.com/office/drawing/2014/main" id="{933E2BB2-7FAE-4330-B651-EF65D29AA525}"/>
            </a:ext>
          </a:extLst>
        </xdr:cNvPr>
        <xdr:cNvSpPr/>
      </xdr:nvSpPr>
      <xdr:spPr>
        <a:xfrm>
          <a:off x="988060" y="135989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E4BFDA5-AA97-4776-A1F5-0923BEFE3EE1}"/>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0214E1B-D53E-4AD3-8ED4-1A7D85A8459C}"/>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EBCA774-D055-4BB6-8132-0F5F4BB12DCB}"/>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E5DC727-47C1-4D6D-A67D-441300F8CBAB}"/>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0344C0E-AEF6-4E16-BEC8-6BD5681E8FE2}"/>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12446</xdr:rowOff>
    </xdr:from>
    <xdr:to>
      <xdr:col>24</xdr:col>
      <xdr:colOff>114300</xdr:colOff>
      <xdr:row>79</xdr:row>
      <xdr:rowOff>114046</xdr:rowOff>
    </xdr:to>
    <xdr:sp macro="" textlink="">
      <xdr:nvSpPr>
        <xdr:cNvPr id="303" name="楕円 302">
          <a:extLst>
            <a:ext uri="{FF2B5EF4-FFF2-40B4-BE49-F238E27FC236}">
              <a16:creationId xmlns:a16="http://schemas.microsoft.com/office/drawing/2014/main" id="{365CC132-A098-4917-BE4F-C0FA09F2335C}"/>
            </a:ext>
          </a:extLst>
        </xdr:cNvPr>
        <xdr:cNvSpPr/>
      </xdr:nvSpPr>
      <xdr:spPr>
        <a:xfrm>
          <a:off x="4131310" y="1356080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35323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382B1017-578E-45DF-AC1E-C4D76FCD9D32}"/>
            </a:ext>
          </a:extLst>
        </xdr:cNvPr>
        <xdr:cNvSpPr txBox="1"/>
      </xdr:nvSpPr>
      <xdr:spPr>
        <a:xfrm>
          <a:off x="4212590" y="13408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154178</xdr:rowOff>
    </xdr:from>
    <xdr:to>
      <xdr:col>20</xdr:col>
      <xdr:colOff>38100</xdr:colOff>
      <xdr:row>79</xdr:row>
      <xdr:rowOff>84328</xdr:rowOff>
    </xdr:to>
    <xdr:sp macro="" textlink="">
      <xdr:nvSpPr>
        <xdr:cNvPr id="305" name="楕円 304">
          <a:extLst>
            <a:ext uri="{FF2B5EF4-FFF2-40B4-BE49-F238E27FC236}">
              <a16:creationId xmlns:a16="http://schemas.microsoft.com/office/drawing/2014/main" id="{EFB2B369-0604-4C31-AFAE-6062F0D192D2}"/>
            </a:ext>
          </a:extLst>
        </xdr:cNvPr>
        <xdr:cNvSpPr/>
      </xdr:nvSpPr>
      <xdr:spPr>
        <a:xfrm>
          <a:off x="3388360" y="1352727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33528</xdr:rowOff>
    </xdr:from>
    <xdr:to>
      <xdr:col>24</xdr:col>
      <xdr:colOff>63500</xdr:colOff>
      <xdr:row>79</xdr:row>
      <xdr:rowOff>63246</xdr:rowOff>
    </xdr:to>
    <xdr:cxnSp macro="">
      <xdr:nvCxnSpPr>
        <xdr:cNvPr id="306" name="直線コネクタ 305">
          <a:extLst>
            <a:ext uri="{FF2B5EF4-FFF2-40B4-BE49-F238E27FC236}">
              <a16:creationId xmlns:a16="http://schemas.microsoft.com/office/drawing/2014/main" id="{2AFBA0FF-0F90-4A11-89A4-19DB40183C96}"/>
            </a:ext>
          </a:extLst>
        </xdr:cNvPr>
        <xdr:cNvCxnSpPr/>
      </xdr:nvCxnSpPr>
      <xdr:spPr>
        <a:xfrm>
          <a:off x="3431540" y="13576173"/>
          <a:ext cx="74295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108458</xdr:rowOff>
    </xdr:from>
    <xdr:to>
      <xdr:col>15</xdr:col>
      <xdr:colOff>101600</xdr:colOff>
      <xdr:row>79</xdr:row>
      <xdr:rowOff>38608</xdr:rowOff>
    </xdr:to>
    <xdr:sp macro="" textlink="">
      <xdr:nvSpPr>
        <xdr:cNvPr id="307" name="楕円 306">
          <a:extLst>
            <a:ext uri="{FF2B5EF4-FFF2-40B4-BE49-F238E27FC236}">
              <a16:creationId xmlns:a16="http://schemas.microsoft.com/office/drawing/2014/main" id="{9681F7EB-AD01-410E-B29B-AC0865A2BCD2}"/>
            </a:ext>
          </a:extLst>
        </xdr:cNvPr>
        <xdr:cNvSpPr/>
      </xdr:nvSpPr>
      <xdr:spPr>
        <a:xfrm>
          <a:off x="2571750" y="134796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159258</xdr:rowOff>
    </xdr:from>
    <xdr:to>
      <xdr:col>19</xdr:col>
      <xdr:colOff>177800</xdr:colOff>
      <xdr:row>79</xdr:row>
      <xdr:rowOff>33528</xdr:rowOff>
    </xdr:to>
    <xdr:cxnSp macro="">
      <xdr:nvCxnSpPr>
        <xdr:cNvPr id="308" name="直線コネクタ 307">
          <a:extLst>
            <a:ext uri="{FF2B5EF4-FFF2-40B4-BE49-F238E27FC236}">
              <a16:creationId xmlns:a16="http://schemas.microsoft.com/office/drawing/2014/main" id="{E6F59DB9-269B-448D-80FB-DB0173987061}"/>
            </a:ext>
          </a:extLst>
        </xdr:cNvPr>
        <xdr:cNvCxnSpPr/>
      </xdr:nvCxnSpPr>
      <xdr:spPr>
        <a:xfrm>
          <a:off x="2626360" y="13534263"/>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85598</xdr:rowOff>
    </xdr:from>
    <xdr:to>
      <xdr:col>10</xdr:col>
      <xdr:colOff>165100</xdr:colOff>
      <xdr:row>79</xdr:row>
      <xdr:rowOff>15748</xdr:rowOff>
    </xdr:to>
    <xdr:sp macro="" textlink="">
      <xdr:nvSpPr>
        <xdr:cNvPr id="309" name="楕円 308">
          <a:extLst>
            <a:ext uri="{FF2B5EF4-FFF2-40B4-BE49-F238E27FC236}">
              <a16:creationId xmlns:a16="http://schemas.microsoft.com/office/drawing/2014/main" id="{11F63EDA-1578-4CE5-A1C2-B197631D35A7}"/>
            </a:ext>
          </a:extLst>
        </xdr:cNvPr>
        <xdr:cNvSpPr/>
      </xdr:nvSpPr>
      <xdr:spPr>
        <a:xfrm>
          <a:off x="1774190" y="1346060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136398</xdr:rowOff>
    </xdr:from>
    <xdr:to>
      <xdr:col>15</xdr:col>
      <xdr:colOff>50800</xdr:colOff>
      <xdr:row>78</xdr:row>
      <xdr:rowOff>159258</xdr:rowOff>
    </xdr:to>
    <xdr:cxnSp macro="">
      <xdr:nvCxnSpPr>
        <xdr:cNvPr id="310" name="直線コネクタ 309">
          <a:extLst>
            <a:ext uri="{FF2B5EF4-FFF2-40B4-BE49-F238E27FC236}">
              <a16:creationId xmlns:a16="http://schemas.microsoft.com/office/drawing/2014/main" id="{C95BA117-E8C1-4295-89CA-AC06A028E5B1}"/>
            </a:ext>
          </a:extLst>
        </xdr:cNvPr>
        <xdr:cNvCxnSpPr/>
      </xdr:nvCxnSpPr>
      <xdr:spPr>
        <a:xfrm>
          <a:off x="1828800" y="13505688"/>
          <a:ext cx="7975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55880</xdr:rowOff>
    </xdr:from>
    <xdr:to>
      <xdr:col>6</xdr:col>
      <xdr:colOff>38100</xdr:colOff>
      <xdr:row>78</xdr:row>
      <xdr:rowOff>157480</xdr:rowOff>
    </xdr:to>
    <xdr:sp macro="" textlink="">
      <xdr:nvSpPr>
        <xdr:cNvPr id="311" name="楕円 310">
          <a:extLst>
            <a:ext uri="{FF2B5EF4-FFF2-40B4-BE49-F238E27FC236}">
              <a16:creationId xmlns:a16="http://schemas.microsoft.com/office/drawing/2014/main" id="{7CD9B2E9-A427-4CF8-A598-E4A921285E2D}"/>
            </a:ext>
          </a:extLst>
        </xdr:cNvPr>
        <xdr:cNvSpPr/>
      </xdr:nvSpPr>
      <xdr:spPr>
        <a:xfrm>
          <a:off x="988060" y="134327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106680</xdr:rowOff>
    </xdr:from>
    <xdr:to>
      <xdr:col>10</xdr:col>
      <xdr:colOff>114300</xdr:colOff>
      <xdr:row>78</xdr:row>
      <xdr:rowOff>136398</xdr:rowOff>
    </xdr:to>
    <xdr:cxnSp macro="">
      <xdr:nvCxnSpPr>
        <xdr:cNvPr id="312" name="直線コネクタ 311">
          <a:extLst>
            <a:ext uri="{FF2B5EF4-FFF2-40B4-BE49-F238E27FC236}">
              <a16:creationId xmlns:a16="http://schemas.microsoft.com/office/drawing/2014/main" id="{AABBE30B-411F-407D-BEDB-6E60CCE0C696}"/>
            </a:ext>
          </a:extLst>
        </xdr:cNvPr>
        <xdr:cNvCxnSpPr/>
      </xdr:nvCxnSpPr>
      <xdr:spPr>
        <a:xfrm>
          <a:off x="1031240" y="13477875"/>
          <a:ext cx="797560" cy="2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105173</xdr:rowOff>
    </xdr:from>
    <xdr:ext cx="405111" cy="259045"/>
    <xdr:sp macro="" textlink="">
      <xdr:nvSpPr>
        <xdr:cNvPr id="313" name="n_1aveValue【福祉施設】&#10;有形固定資産減価償却率">
          <a:extLst>
            <a:ext uri="{FF2B5EF4-FFF2-40B4-BE49-F238E27FC236}">
              <a16:creationId xmlns:a16="http://schemas.microsoft.com/office/drawing/2014/main" id="{E3D2BC3D-D807-435D-8E66-10062D39E3C9}"/>
            </a:ext>
          </a:extLst>
        </xdr:cNvPr>
        <xdr:cNvSpPr txBox="1"/>
      </xdr:nvSpPr>
      <xdr:spPr>
        <a:xfrm>
          <a:off x="3239144" y="13819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68597</xdr:rowOff>
    </xdr:from>
    <xdr:ext cx="405111" cy="259045"/>
    <xdr:sp macro="" textlink="">
      <xdr:nvSpPr>
        <xdr:cNvPr id="314" name="n_2aveValue【福祉施設】&#10;有形固定資産減価償却率">
          <a:extLst>
            <a:ext uri="{FF2B5EF4-FFF2-40B4-BE49-F238E27FC236}">
              <a16:creationId xmlns:a16="http://schemas.microsoft.com/office/drawing/2014/main" id="{BFD0C09B-2F58-4888-B7A4-4EAEEB306CB2}"/>
            </a:ext>
          </a:extLst>
        </xdr:cNvPr>
        <xdr:cNvSpPr txBox="1"/>
      </xdr:nvSpPr>
      <xdr:spPr>
        <a:xfrm>
          <a:off x="2439044" y="13782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32021</xdr:rowOff>
    </xdr:from>
    <xdr:ext cx="405111" cy="259045"/>
    <xdr:sp macro="" textlink="">
      <xdr:nvSpPr>
        <xdr:cNvPr id="315" name="n_3aveValue【福祉施設】&#10;有形固定資産減価償却率">
          <a:extLst>
            <a:ext uri="{FF2B5EF4-FFF2-40B4-BE49-F238E27FC236}">
              <a16:creationId xmlns:a16="http://schemas.microsoft.com/office/drawing/2014/main" id="{73997FB0-1299-454E-B5CB-9055CDCEB101}"/>
            </a:ext>
          </a:extLst>
        </xdr:cNvPr>
        <xdr:cNvSpPr txBox="1"/>
      </xdr:nvSpPr>
      <xdr:spPr>
        <a:xfrm>
          <a:off x="1641484" y="1374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150892</xdr:rowOff>
    </xdr:from>
    <xdr:ext cx="405111" cy="259045"/>
    <xdr:sp macro="" textlink="">
      <xdr:nvSpPr>
        <xdr:cNvPr id="316" name="n_4aveValue【福祉施設】&#10;有形固定資産減価償却率">
          <a:extLst>
            <a:ext uri="{FF2B5EF4-FFF2-40B4-BE49-F238E27FC236}">
              <a16:creationId xmlns:a16="http://schemas.microsoft.com/office/drawing/2014/main" id="{0492B795-277F-4732-889E-752C02BA20F4}"/>
            </a:ext>
          </a:extLst>
        </xdr:cNvPr>
        <xdr:cNvSpPr txBox="1"/>
      </xdr:nvSpPr>
      <xdr:spPr>
        <a:xfrm>
          <a:off x="855354" y="13695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100855</xdr:rowOff>
    </xdr:from>
    <xdr:ext cx="405111" cy="259045"/>
    <xdr:sp macro="" textlink="">
      <xdr:nvSpPr>
        <xdr:cNvPr id="317" name="n_1mainValue【福祉施設】&#10;有形固定資産減価償却率">
          <a:extLst>
            <a:ext uri="{FF2B5EF4-FFF2-40B4-BE49-F238E27FC236}">
              <a16:creationId xmlns:a16="http://schemas.microsoft.com/office/drawing/2014/main" id="{74A6D73B-81E3-4A06-B651-09656BE9183E}"/>
            </a:ext>
          </a:extLst>
        </xdr:cNvPr>
        <xdr:cNvSpPr txBox="1"/>
      </xdr:nvSpPr>
      <xdr:spPr>
        <a:xfrm>
          <a:off x="3239144" y="1329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55135</xdr:rowOff>
    </xdr:from>
    <xdr:ext cx="405111" cy="259045"/>
    <xdr:sp macro="" textlink="">
      <xdr:nvSpPr>
        <xdr:cNvPr id="318" name="n_2mainValue【福祉施設】&#10;有形固定資産減価償却率">
          <a:extLst>
            <a:ext uri="{FF2B5EF4-FFF2-40B4-BE49-F238E27FC236}">
              <a16:creationId xmlns:a16="http://schemas.microsoft.com/office/drawing/2014/main" id="{607EFD18-67F8-4004-87BA-C1B0DACF4299}"/>
            </a:ext>
          </a:extLst>
        </xdr:cNvPr>
        <xdr:cNvSpPr txBox="1"/>
      </xdr:nvSpPr>
      <xdr:spPr>
        <a:xfrm>
          <a:off x="2439044" y="13260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32275</xdr:rowOff>
    </xdr:from>
    <xdr:ext cx="405111" cy="259045"/>
    <xdr:sp macro="" textlink="">
      <xdr:nvSpPr>
        <xdr:cNvPr id="319" name="n_3mainValue【福祉施設】&#10;有形固定資産減価償却率">
          <a:extLst>
            <a:ext uri="{FF2B5EF4-FFF2-40B4-BE49-F238E27FC236}">
              <a16:creationId xmlns:a16="http://schemas.microsoft.com/office/drawing/2014/main" id="{D14C8895-0154-40F3-BD53-B83498B37D38}"/>
            </a:ext>
          </a:extLst>
        </xdr:cNvPr>
        <xdr:cNvSpPr txBox="1"/>
      </xdr:nvSpPr>
      <xdr:spPr>
        <a:xfrm>
          <a:off x="1641484" y="1323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2557</xdr:rowOff>
    </xdr:from>
    <xdr:ext cx="405111" cy="259045"/>
    <xdr:sp macro="" textlink="">
      <xdr:nvSpPr>
        <xdr:cNvPr id="320" name="n_4mainValue【福祉施設】&#10;有形固定資産減価償却率">
          <a:extLst>
            <a:ext uri="{FF2B5EF4-FFF2-40B4-BE49-F238E27FC236}">
              <a16:creationId xmlns:a16="http://schemas.microsoft.com/office/drawing/2014/main" id="{1301643E-7ED8-4725-89DC-64E153D4ECBB}"/>
            </a:ext>
          </a:extLst>
        </xdr:cNvPr>
        <xdr:cNvSpPr txBox="1"/>
      </xdr:nvSpPr>
      <xdr:spPr>
        <a:xfrm>
          <a:off x="85535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80ED3C5-9721-4515-9B6A-4143DBC8DA8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EDF862D9-1F4E-4286-85A7-E8E9A9B5475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3A8F733-D178-46B1-A4B7-A4C131529C02}"/>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71CA7D4-502D-4B48-B784-0495F64EAAAE}"/>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0F9508D-8011-4E53-B158-5BC413D8871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D7326FC4-DB43-414D-AD55-989362E0C1CA}"/>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A237377-3F0C-4A76-A2C5-28CA3EDF526D}"/>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76A5759-2BB0-423D-BCFD-5E6440433559}"/>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713A6C5E-017A-4BF3-A935-4BFBB340A6BE}"/>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9A588DB-EA60-46BB-A759-098E3C39CCE3}"/>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F0615742-5A21-408E-932D-A145AAC0166C}"/>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289F546E-12A9-4506-8252-E03FD02F6D67}"/>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BC9A3D70-1794-4666-BBF8-ACC66FD150BA}"/>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757CE763-7FE1-42BB-8437-72B8EEF8849A}"/>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F16B494A-4D32-48D9-8059-B7B34A64B55C}"/>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70D08382-7F99-4340-8AB8-76E3034FBC88}"/>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7E3EE6D7-84B8-454D-894C-90369330CB63}"/>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E5BCA8B1-04CE-4A81-83CE-AFA8C330DEC0}"/>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D076A01B-A672-4DAB-A3BE-6FD96D32A3BB}"/>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3D85A975-DA8F-4F9B-B33F-619042FF886C}"/>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5E44978F-A0E1-460E-B8A1-DD5CEEF0049E}"/>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946F887D-2440-4BBA-8262-2B93C48A34A4}"/>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29D56DA1-7A45-471B-9161-B3F2607DE59E}"/>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770A40B9-A374-48E8-B9C0-3F1320E91F66}"/>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福祉施設】&#10;一人当たり面積グラフ枠">
          <a:extLst>
            <a:ext uri="{FF2B5EF4-FFF2-40B4-BE49-F238E27FC236}">
              <a16:creationId xmlns:a16="http://schemas.microsoft.com/office/drawing/2014/main" id="{11E2F39A-7F4C-4BC0-BE51-6A1962A6B1AB}"/>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48986</xdr:rowOff>
    </xdr:from>
    <xdr:to>
      <xdr:col>54</xdr:col>
      <xdr:colOff>189865</xdr:colOff>
      <xdr:row>86</xdr:row>
      <xdr:rowOff>81643</xdr:rowOff>
    </xdr:to>
    <xdr:cxnSp macro="">
      <xdr:nvCxnSpPr>
        <xdr:cNvPr id="346" name="直線コネクタ 345">
          <a:extLst>
            <a:ext uri="{FF2B5EF4-FFF2-40B4-BE49-F238E27FC236}">
              <a16:creationId xmlns:a16="http://schemas.microsoft.com/office/drawing/2014/main" id="{C718CCD5-43BA-4FD3-84CE-E379CDF5634F}"/>
            </a:ext>
          </a:extLst>
        </xdr:cNvPr>
        <xdr:cNvCxnSpPr/>
      </xdr:nvCxnSpPr>
      <xdr:spPr>
        <a:xfrm flipV="1">
          <a:off x="9429115" y="13423991"/>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7" name="【福祉施設】&#10;一人当たり面積最小値テキスト">
          <a:extLst>
            <a:ext uri="{FF2B5EF4-FFF2-40B4-BE49-F238E27FC236}">
              <a16:creationId xmlns:a16="http://schemas.microsoft.com/office/drawing/2014/main" id="{FE5044D6-055E-44D6-9653-188BF3E17850}"/>
            </a:ext>
          </a:extLst>
        </xdr:cNvPr>
        <xdr:cNvSpPr txBox="1"/>
      </xdr:nvSpPr>
      <xdr:spPr>
        <a:xfrm>
          <a:off x="9467850" y="14832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8" name="直線コネクタ 347">
          <a:extLst>
            <a:ext uri="{FF2B5EF4-FFF2-40B4-BE49-F238E27FC236}">
              <a16:creationId xmlns:a16="http://schemas.microsoft.com/office/drawing/2014/main" id="{21EDD61B-31CC-4A0C-9ED7-3856EBA596A3}"/>
            </a:ext>
          </a:extLst>
        </xdr:cNvPr>
        <xdr:cNvCxnSpPr/>
      </xdr:nvCxnSpPr>
      <xdr:spPr>
        <a:xfrm>
          <a:off x="9356090" y="1482824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167113</xdr:rowOff>
    </xdr:from>
    <xdr:ext cx="469744" cy="259045"/>
    <xdr:sp macro="" textlink="">
      <xdr:nvSpPr>
        <xdr:cNvPr id="349" name="【福祉施設】&#10;一人当たり面積最大値テキスト">
          <a:extLst>
            <a:ext uri="{FF2B5EF4-FFF2-40B4-BE49-F238E27FC236}">
              <a16:creationId xmlns:a16="http://schemas.microsoft.com/office/drawing/2014/main" id="{B21850DF-866F-4DE2-94AB-185F9E96A79A}"/>
            </a:ext>
          </a:extLst>
        </xdr:cNvPr>
        <xdr:cNvSpPr txBox="1"/>
      </xdr:nvSpPr>
      <xdr:spPr>
        <a:xfrm>
          <a:off x="9467850" y="13201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48986</xdr:rowOff>
    </xdr:from>
    <xdr:to>
      <xdr:col>55</xdr:col>
      <xdr:colOff>88900</xdr:colOff>
      <xdr:row>78</xdr:row>
      <xdr:rowOff>48986</xdr:rowOff>
    </xdr:to>
    <xdr:cxnSp macro="">
      <xdr:nvCxnSpPr>
        <xdr:cNvPr id="350" name="直線コネクタ 349">
          <a:extLst>
            <a:ext uri="{FF2B5EF4-FFF2-40B4-BE49-F238E27FC236}">
              <a16:creationId xmlns:a16="http://schemas.microsoft.com/office/drawing/2014/main" id="{A6DF0068-DACA-410B-B869-A4E27DE3AFFF}"/>
            </a:ext>
          </a:extLst>
        </xdr:cNvPr>
        <xdr:cNvCxnSpPr/>
      </xdr:nvCxnSpPr>
      <xdr:spPr>
        <a:xfrm>
          <a:off x="9356090" y="1342399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33763</xdr:rowOff>
    </xdr:from>
    <xdr:ext cx="469744" cy="259045"/>
    <xdr:sp macro="" textlink="">
      <xdr:nvSpPr>
        <xdr:cNvPr id="351" name="【福祉施設】&#10;一人当たり面積平均値テキスト">
          <a:extLst>
            <a:ext uri="{FF2B5EF4-FFF2-40B4-BE49-F238E27FC236}">
              <a16:creationId xmlns:a16="http://schemas.microsoft.com/office/drawing/2014/main" id="{16E94CCD-AA34-47CA-B450-E59B084CC5B0}"/>
            </a:ext>
          </a:extLst>
        </xdr:cNvPr>
        <xdr:cNvSpPr txBox="1"/>
      </xdr:nvSpPr>
      <xdr:spPr>
        <a:xfrm>
          <a:off x="9467850" y="142622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55336</xdr:rowOff>
    </xdr:from>
    <xdr:to>
      <xdr:col>55</xdr:col>
      <xdr:colOff>50800</xdr:colOff>
      <xdr:row>83</xdr:row>
      <xdr:rowOff>156936</xdr:rowOff>
    </xdr:to>
    <xdr:sp macro="" textlink="">
      <xdr:nvSpPr>
        <xdr:cNvPr id="352" name="フローチャート: 判断 351">
          <a:extLst>
            <a:ext uri="{FF2B5EF4-FFF2-40B4-BE49-F238E27FC236}">
              <a16:creationId xmlns:a16="http://schemas.microsoft.com/office/drawing/2014/main" id="{86E2B180-0639-4438-B280-49CC5C8EFDAA}"/>
            </a:ext>
          </a:extLst>
        </xdr:cNvPr>
        <xdr:cNvSpPr/>
      </xdr:nvSpPr>
      <xdr:spPr>
        <a:xfrm>
          <a:off x="9394190" y="14289496"/>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53" name="フローチャート: 判断 352">
          <a:extLst>
            <a:ext uri="{FF2B5EF4-FFF2-40B4-BE49-F238E27FC236}">
              <a16:creationId xmlns:a16="http://schemas.microsoft.com/office/drawing/2014/main" id="{AF65250F-8016-46E8-9883-76A448A20253}"/>
            </a:ext>
          </a:extLst>
        </xdr:cNvPr>
        <xdr:cNvSpPr/>
      </xdr:nvSpPr>
      <xdr:spPr>
        <a:xfrm>
          <a:off x="8632190" y="1429466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4" name="フローチャート: 判断 353">
          <a:extLst>
            <a:ext uri="{FF2B5EF4-FFF2-40B4-BE49-F238E27FC236}">
              <a16:creationId xmlns:a16="http://schemas.microsoft.com/office/drawing/2014/main" id="{DAA18CAB-8394-4652-8D15-78439BFF79F1}"/>
            </a:ext>
          </a:extLst>
        </xdr:cNvPr>
        <xdr:cNvSpPr/>
      </xdr:nvSpPr>
      <xdr:spPr>
        <a:xfrm>
          <a:off x="7846060" y="1430745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77107</xdr:rowOff>
    </xdr:from>
    <xdr:to>
      <xdr:col>41</xdr:col>
      <xdr:colOff>101600</xdr:colOff>
      <xdr:row>84</xdr:row>
      <xdr:rowOff>7257</xdr:rowOff>
    </xdr:to>
    <xdr:sp macro="" textlink="">
      <xdr:nvSpPr>
        <xdr:cNvPr id="355" name="フローチャート: 判断 354">
          <a:extLst>
            <a:ext uri="{FF2B5EF4-FFF2-40B4-BE49-F238E27FC236}">
              <a16:creationId xmlns:a16="http://schemas.microsoft.com/office/drawing/2014/main" id="{AC87C619-E15F-4960-95E9-67D961C200EE}"/>
            </a:ext>
          </a:extLst>
        </xdr:cNvPr>
        <xdr:cNvSpPr/>
      </xdr:nvSpPr>
      <xdr:spPr>
        <a:xfrm>
          <a:off x="7029450" y="143074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6" name="フローチャート: 判断 355">
          <a:extLst>
            <a:ext uri="{FF2B5EF4-FFF2-40B4-BE49-F238E27FC236}">
              <a16:creationId xmlns:a16="http://schemas.microsoft.com/office/drawing/2014/main" id="{01436BAE-4DA0-4EB0-AB40-FC45766D0AD5}"/>
            </a:ext>
          </a:extLst>
        </xdr:cNvPr>
        <xdr:cNvSpPr/>
      </xdr:nvSpPr>
      <xdr:spPr>
        <a:xfrm>
          <a:off x="6231890" y="142767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19BC8A1-18A1-4225-A8B1-D54EEFD39BC9}"/>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12F42D3-4F60-40E0-9C31-AE432AFF645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955250E-2DDA-4E52-8EEF-2729458CB916}"/>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DF4DED0A-A554-436C-A240-50F7AAE0892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01BAFF7-157A-4BAF-B3E6-1606545D75F0}"/>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96157</xdr:rowOff>
    </xdr:from>
    <xdr:to>
      <xdr:col>55</xdr:col>
      <xdr:colOff>50800</xdr:colOff>
      <xdr:row>79</xdr:row>
      <xdr:rowOff>26307</xdr:rowOff>
    </xdr:to>
    <xdr:sp macro="" textlink="">
      <xdr:nvSpPr>
        <xdr:cNvPr id="362" name="楕円 361">
          <a:extLst>
            <a:ext uri="{FF2B5EF4-FFF2-40B4-BE49-F238E27FC236}">
              <a16:creationId xmlns:a16="http://schemas.microsoft.com/office/drawing/2014/main" id="{BA46FC69-BEA3-436E-A3E5-58EC8DE6C9EB}"/>
            </a:ext>
          </a:extLst>
        </xdr:cNvPr>
        <xdr:cNvSpPr/>
      </xdr:nvSpPr>
      <xdr:spPr>
        <a:xfrm>
          <a:off x="9394190" y="13465447"/>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78</xdr:row>
      <xdr:rowOff>11084</xdr:rowOff>
    </xdr:from>
    <xdr:ext cx="469744" cy="259045"/>
    <xdr:sp macro="" textlink="">
      <xdr:nvSpPr>
        <xdr:cNvPr id="363" name="【福祉施設】&#10;一人当たり面積該当値テキスト">
          <a:extLst>
            <a:ext uri="{FF2B5EF4-FFF2-40B4-BE49-F238E27FC236}">
              <a16:creationId xmlns:a16="http://schemas.microsoft.com/office/drawing/2014/main" id="{2CD18975-2828-4BD1-8A32-5DF1FAD4F3D2}"/>
            </a:ext>
          </a:extLst>
        </xdr:cNvPr>
        <xdr:cNvSpPr txBox="1"/>
      </xdr:nvSpPr>
      <xdr:spPr>
        <a:xfrm>
          <a:off x="9467850" y="1338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107043</xdr:rowOff>
    </xdr:from>
    <xdr:to>
      <xdr:col>50</xdr:col>
      <xdr:colOff>165100</xdr:colOff>
      <xdr:row>79</xdr:row>
      <xdr:rowOff>37193</xdr:rowOff>
    </xdr:to>
    <xdr:sp macro="" textlink="">
      <xdr:nvSpPr>
        <xdr:cNvPr id="364" name="楕円 363">
          <a:extLst>
            <a:ext uri="{FF2B5EF4-FFF2-40B4-BE49-F238E27FC236}">
              <a16:creationId xmlns:a16="http://schemas.microsoft.com/office/drawing/2014/main" id="{A3A37741-60D9-4595-923E-4ADFE06E25F0}"/>
            </a:ext>
          </a:extLst>
        </xdr:cNvPr>
        <xdr:cNvSpPr/>
      </xdr:nvSpPr>
      <xdr:spPr>
        <a:xfrm>
          <a:off x="8632190" y="1347823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146957</xdr:rowOff>
    </xdr:from>
    <xdr:to>
      <xdr:col>55</xdr:col>
      <xdr:colOff>0</xdr:colOff>
      <xdr:row>78</xdr:row>
      <xdr:rowOff>157843</xdr:rowOff>
    </xdr:to>
    <xdr:cxnSp macro="">
      <xdr:nvCxnSpPr>
        <xdr:cNvPr id="365" name="直線コネクタ 364">
          <a:extLst>
            <a:ext uri="{FF2B5EF4-FFF2-40B4-BE49-F238E27FC236}">
              <a16:creationId xmlns:a16="http://schemas.microsoft.com/office/drawing/2014/main" id="{43F7E74C-FC2B-422E-B617-8F247F033BAD}"/>
            </a:ext>
          </a:extLst>
        </xdr:cNvPr>
        <xdr:cNvCxnSpPr/>
      </xdr:nvCxnSpPr>
      <xdr:spPr>
        <a:xfrm flipV="1">
          <a:off x="8686800" y="13518152"/>
          <a:ext cx="74295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117929</xdr:rowOff>
    </xdr:from>
    <xdr:to>
      <xdr:col>46</xdr:col>
      <xdr:colOff>38100</xdr:colOff>
      <xdr:row>79</xdr:row>
      <xdr:rowOff>48079</xdr:rowOff>
    </xdr:to>
    <xdr:sp macro="" textlink="">
      <xdr:nvSpPr>
        <xdr:cNvPr id="366" name="楕円 365">
          <a:extLst>
            <a:ext uri="{FF2B5EF4-FFF2-40B4-BE49-F238E27FC236}">
              <a16:creationId xmlns:a16="http://schemas.microsoft.com/office/drawing/2014/main" id="{7D739CA4-270E-4FA8-A5E3-AFDE989E7510}"/>
            </a:ext>
          </a:extLst>
        </xdr:cNvPr>
        <xdr:cNvSpPr/>
      </xdr:nvSpPr>
      <xdr:spPr>
        <a:xfrm>
          <a:off x="7846060" y="134910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157843</xdr:rowOff>
    </xdr:from>
    <xdr:to>
      <xdr:col>50</xdr:col>
      <xdr:colOff>114300</xdr:colOff>
      <xdr:row>78</xdr:row>
      <xdr:rowOff>168729</xdr:rowOff>
    </xdr:to>
    <xdr:cxnSp macro="">
      <xdr:nvCxnSpPr>
        <xdr:cNvPr id="367" name="直線コネクタ 366">
          <a:extLst>
            <a:ext uri="{FF2B5EF4-FFF2-40B4-BE49-F238E27FC236}">
              <a16:creationId xmlns:a16="http://schemas.microsoft.com/office/drawing/2014/main" id="{6B5AE18B-A137-4B52-89FC-B83E7AD88989}"/>
            </a:ext>
          </a:extLst>
        </xdr:cNvPr>
        <xdr:cNvCxnSpPr/>
      </xdr:nvCxnSpPr>
      <xdr:spPr>
        <a:xfrm flipV="1">
          <a:off x="7889240" y="13532848"/>
          <a:ext cx="79756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117929</xdr:rowOff>
    </xdr:from>
    <xdr:to>
      <xdr:col>41</xdr:col>
      <xdr:colOff>101600</xdr:colOff>
      <xdr:row>79</xdr:row>
      <xdr:rowOff>48079</xdr:rowOff>
    </xdr:to>
    <xdr:sp macro="" textlink="">
      <xdr:nvSpPr>
        <xdr:cNvPr id="368" name="楕円 367">
          <a:extLst>
            <a:ext uri="{FF2B5EF4-FFF2-40B4-BE49-F238E27FC236}">
              <a16:creationId xmlns:a16="http://schemas.microsoft.com/office/drawing/2014/main" id="{08E36C97-C0DD-434E-811B-173FF3C2ECFE}"/>
            </a:ext>
          </a:extLst>
        </xdr:cNvPr>
        <xdr:cNvSpPr/>
      </xdr:nvSpPr>
      <xdr:spPr>
        <a:xfrm>
          <a:off x="7029450" y="134910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168729</xdr:rowOff>
    </xdr:from>
    <xdr:to>
      <xdr:col>45</xdr:col>
      <xdr:colOff>177800</xdr:colOff>
      <xdr:row>78</xdr:row>
      <xdr:rowOff>168729</xdr:rowOff>
    </xdr:to>
    <xdr:cxnSp macro="">
      <xdr:nvCxnSpPr>
        <xdr:cNvPr id="369" name="直線コネクタ 368">
          <a:extLst>
            <a:ext uri="{FF2B5EF4-FFF2-40B4-BE49-F238E27FC236}">
              <a16:creationId xmlns:a16="http://schemas.microsoft.com/office/drawing/2014/main" id="{131D6299-B35D-4AE9-B317-D78A2256F59D}"/>
            </a:ext>
          </a:extLst>
        </xdr:cNvPr>
        <xdr:cNvCxnSpPr/>
      </xdr:nvCxnSpPr>
      <xdr:spPr>
        <a:xfrm>
          <a:off x="7084060" y="1354563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128814</xdr:rowOff>
    </xdr:from>
    <xdr:to>
      <xdr:col>36</xdr:col>
      <xdr:colOff>165100</xdr:colOff>
      <xdr:row>79</xdr:row>
      <xdr:rowOff>58964</xdr:rowOff>
    </xdr:to>
    <xdr:sp macro="" textlink="">
      <xdr:nvSpPr>
        <xdr:cNvPr id="370" name="楕円 369">
          <a:extLst>
            <a:ext uri="{FF2B5EF4-FFF2-40B4-BE49-F238E27FC236}">
              <a16:creationId xmlns:a16="http://schemas.microsoft.com/office/drawing/2014/main" id="{68606C54-B21C-4C54-8087-AAB6615A6394}"/>
            </a:ext>
          </a:extLst>
        </xdr:cNvPr>
        <xdr:cNvSpPr/>
      </xdr:nvSpPr>
      <xdr:spPr>
        <a:xfrm>
          <a:off x="6231890" y="1350572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168729</xdr:rowOff>
    </xdr:from>
    <xdr:to>
      <xdr:col>41</xdr:col>
      <xdr:colOff>50800</xdr:colOff>
      <xdr:row>79</xdr:row>
      <xdr:rowOff>8164</xdr:rowOff>
    </xdr:to>
    <xdr:cxnSp macro="">
      <xdr:nvCxnSpPr>
        <xdr:cNvPr id="371" name="直線コネクタ 370">
          <a:extLst>
            <a:ext uri="{FF2B5EF4-FFF2-40B4-BE49-F238E27FC236}">
              <a16:creationId xmlns:a16="http://schemas.microsoft.com/office/drawing/2014/main" id="{2E3795C8-B0DB-4503-A291-58726781DACD}"/>
            </a:ext>
          </a:extLst>
        </xdr:cNvPr>
        <xdr:cNvCxnSpPr/>
      </xdr:nvCxnSpPr>
      <xdr:spPr>
        <a:xfrm flipV="1">
          <a:off x="6286500" y="13545639"/>
          <a:ext cx="797560" cy="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158948</xdr:rowOff>
    </xdr:from>
    <xdr:ext cx="469744" cy="259045"/>
    <xdr:sp macro="" textlink="">
      <xdr:nvSpPr>
        <xdr:cNvPr id="372" name="n_1aveValue【福祉施設】&#10;一人当たり面積">
          <a:extLst>
            <a:ext uri="{FF2B5EF4-FFF2-40B4-BE49-F238E27FC236}">
              <a16:creationId xmlns:a16="http://schemas.microsoft.com/office/drawing/2014/main" id="{573D47D6-658C-4637-92E3-86E9F77E30E4}"/>
            </a:ext>
          </a:extLst>
        </xdr:cNvPr>
        <xdr:cNvSpPr txBox="1"/>
      </xdr:nvSpPr>
      <xdr:spPr>
        <a:xfrm>
          <a:off x="8454467" y="1439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3" name="n_2aveValue【福祉施設】&#10;一人当たり面積">
          <a:extLst>
            <a:ext uri="{FF2B5EF4-FFF2-40B4-BE49-F238E27FC236}">
              <a16:creationId xmlns:a16="http://schemas.microsoft.com/office/drawing/2014/main" id="{46EFF982-E701-414D-ADF3-157D992A9790}"/>
            </a:ext>
          </a:extLst>
        </xdr:cNvPr>
        <xdr:cNvSpPr txBox="1"/>
      </xdr:nvSpPr>
      <xdr:spPr>
        <a:xfrm>
          <a:off x="7673417" y="1440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169834</xdr:rowOff>
    </xdr:from>
    <xdr:ext cx="469744" cy="259045"/>
    <xdr:sp macro="" textlink="">
      <xdr:nvSpPr>
        <xdr:cNvPr id="374" name="n_3aveValue【福祉施設】&#10;一人当たり面積">
          <a:extLst>
            <a:ext uri="{FF2B5EF4-FFF2-40B4-BE49-F238E27FC236}">
              <a16:creationId xmlns:a16="http://schemas.microsoft.com/office/drawing/2014/main" id="{433C6F53-9152-4A47-AC72-670CC4036879}"/>
            </a:ext>
          </a:extLst>
        </xdr:cNvPr>
        <xdr:cNvSpPr txBox="1"/>
      </xdr:nvSpPr>
      <xdr:spPr>
        <a:xfrm>
          <a:off x="6866332" y="1440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137177</xdr:rowOff>
    </xdr:from>
    <xdr:ext cx="469744" cy="259045"/>
    <xdr:sp macro="" textlink="">
      <xdr:nvSpPr>
        <xdr:cNvPr id="375" name="n_4aveValue【福祉施設】&#10;一人当たり面積">
          <a:extLst>
            <a:ext uri="{FF2B5EF4-FFF2-40B4-BE49-F238E27FC236}">
              <a16:creationId xmlns:a16="http://schemas.microsoft.com/office/drawing/2014/main" id="{EB5CF7C2-779D-4C00-A696-84548CF66103}"/>
            </a:ext>
          </a:extLst>
        </xdr:cNvPr>
        <xdr:cNvSpPr txBox="1"/>
      </xdr:nvSpPr>
      <xdr:spPr>
        <a:xfrm>
          <a:off x="606877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53720</xdr:rowOff>
    </xdr:from>
    <xdr:ext cx="469744" cy="259045"/>
    <xdr:sp macro="" textlink="">
      <xdr:nvSpPr>
        <xdr:cNvPr id="376" name="n_1mainValue【福祉施設】&#10;一人当たり面積">
          <a:extLst>
            <a:ext uri="{FF2B5EF4-FFF2-40B4-BE49-F238E27FC236}">
              <a16:creationId xmlns:a16="http://schemas.microsoft.com/office/drawing/2014/main" id="{A50BB07F-1B81-4E56-A8D0-E325F3FF806C}"/>
            </a:ext>
          </a:extLst>
        </xdr:cNvPr>
        <xdr:cNvSpPr txBox="1"/>
      </xdr:nvSpPr>
      <xdr:spPr>
        <a:xfrm>
          <a:off x="8454467" y="1325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64606</xdr:rowOff>
    </xdr:from>
    <xdr:ext cx="469744" cy="259045"/>
    <xdr:sp macro="" textlink="">
      <xdr:nvSpPr>
        <xdr:cNvPr id="377" name="n_2mainValue【福祉施設】&#10;一人当たり面積">
          <a:extLst>
            <a:ext uri="{FF2B5EF4-FFF2-40B4-BE49-F238E27FC236}">
              <a16:creationId xmlns:a16="http://schemas.microsoft.com/office/drawing/2014/main" id="{129F5FEA-B2A5-42EF-90BF-B78CF5984AD6}"/>
            </a:ext>
          </a:extLst>
        </xdr:cNvPr>
        <xdr:cNvSpPr txBox="1"/>
      </xdr:nvSpPr>
      <xdr:spPr>
        <a:xfrm>
          <a:off x="7673417" y="132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64606</xdr:rowOff>
    </xdr:from>
    <xdr:ext cx="469744" cy="259045"/>
    <xdr:sp macro="" textlink="">
      <xdr:nvSpPr>
        <xdr:cNvPr id="378" name="n_3mainValue【福祉施設】&#10;一人当たり面積">
          <a:extLst>
            <a:ext uri="{FF2B5EF4-FFF2-40B4-BE49-F238E27FC236}">
              <a16:creationId xmlns:a16="http://schemas.microsoft.com/office/drawing/2014/main" id="{63148FCC-14CE-47FA-BADB-A515FE580DFC}"/>
            </a:ext>
          </a:extLst>
        </xdr:cNvPr>
        <xdr:cNvSpPr txBox="1"/>
      </xdr:nvSpPr>
      <xdr:spPr>
        <a:xfrm>
          <a:off x="6866332" y="132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75491</xdr:rowOff>
    </xdr:from>
    <xdr:ext cx="469744" cy="259045"/>
    <xdr:sp macro="" textlink="">
      <xdr:nvSpPr>
        <xdr:cNvPr id="379" name="n_4mainValue【福祉施設】&#10;一人当たり面積">
          <a:extLst>
            <a:ext uri="{FF2B5EF4-FFF2-40B4-BE49-F238E27FC236}">
              <a16:creationId xmlns:a16="http://schemas.microsoft.com/office/drawing/2014/main" id="{E9F091A3-A7E5-4E76-8E4A-0E752A71FC0D}"/>
            </a:ext>
          </a:extLst>
        </xdr:cNvPr>
        <xdr:cNvSpPr txBox="1"/>
      </xdr:nvSpPr>
      <xdr:spPr>
        <a:xfrm>
          <a:off x="6068772" y="1327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605786BF-A0D1-4A4C-AA37-E7DE1DA11E33}"/>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B4ACFF66-D093-43CF-87C5-3A25895AE5B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E05AEB05-D1C5-4147-BCB6-B46578E83516}"/>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3067E179-F465-4286-BA84-A724D42C4D9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E19F6009-5330-42E2-8145-A137C27C01C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83EB481B-A10D-4C32-9EEF-507987E3FB27}"/>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3F25A39B-75EA-4D40-A190-17E3B9F70485}"/>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B12B7435-00C6-4D2F-9986-024FDDEA9A60}"/>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8" name="テキスト ボックス 387">
          <a:extLst>
            <a:ext uri="{FF2B5EF4-FFF2-40B4-BE49-F238E27FC236}">
              <a16:creationId xmlns:a16="http://schemas.microsoft.com/office/drawing/2014/main" id="{8A94A857-AE5A-47C8-B520-59A28335E4E6}"/>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9" name="直線コネクタ 388">
          <a:extLst>
            <a:ext uri="{FF2B5EF4-FFF2-40B4-BE49-F238E27FC236}">
              <a16:creationId xmlns:a16="http://schemas.microsoft.com/office/drawing/2014/main" id="{136AAC14-B464-442B-99E4-C5DD4FF7DE8E}"/>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0" name="テキスト ボックス 389">
          <a:extLst>
            <a:ext uri="{FF2B5EF4-FFF2-40B4-BE49-F238E27FC236}">
              <a16:creationId xmlns:a16="http://schemas.microsoft.com/office/drawing/2014/main" id="{12860C74-0800-4B3D-87D6-D2B91C37AD6D}"/>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1" name="直線コネクタ 390">
          <a:extLst>
            <a:ext uri="{FF2B5EF4-FFF2-40B4-BE49-F238E27FC236}">
              <a16:creationId xmlns:a16="http://schemas.microsoft.com/office/drawing/2014/main" id="{F9A63503-5DCE-4F0F-948A-5FAC4320FB3F}"/>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2" name="テキスト ボックス 391">
          <a:extLst>
            <a:ext uri="{FF2B5EF4-FFF2-40B4-BE49-F238E27FC236}">
              <a16:creationId xmlns:a16="http://schemas.microsoft.com/office/drawing/2014/main" id="{601F655C-DBDE-4B3D-99CF-D44160B675EE}"/>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3" name="直線コネクタ 392">
          <a:extLst>
            <a:ext uri="{FF2B5EF4-FFF2-40B4-BE49-F238E27FC236}">
              <a16:creationId xmlns:a16="http://schemas.microsoft.com/office/drawing/2014/main" id="{63EC3C39-875B-4FE2-8E51-A06D6A7D21DD}"/>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4" name="テキスト ボックス 393">
          <a:extLst>
            <a:ext uri="{FF2B5EF4-FFF2-40B4-BE49-F238E27FC236}">
              <a16:creationId xmlns:a16="http://schemas.microsoft.com/office/drawing/2014/main" id="{B423E0BA-FBA9-42ED-ACC8-C081FD79C8D3}"/>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5" name="直線コネクタ 394">
          <a:extLst>
            <a:ext uri="{FF2B5EF4-FFF2-40B4-BE49-F238E27FC236}">
              <a16:creationId xmlns:a16="http://schemas.microsoft.com/office/drawing/2014/main" id="{064C9C25-93BD-40C7-B82D-C0F9E5E96484}"/>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6" name="テキスト ボックス 395">
          <a:extLst>
            <a:ext uri="{FF2B5EF4-FFF2-40B4-BE49-F238E27FC236}">
              <a16:creationId xmlns:a16="http://schemas.microsoft.com/office/drawing/2014/main" id="{28430488-4A81-4189-BE13-BACF5EE2D0C9}"/>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7" name="直線コネクタ 396">
          <a:extLst>
            <a:ext uri="{FF2B5EF4-FFF2-40B4-BE49-F238E27FC236}">
              <a16:creationId xmlns:a16="http://schemas.microsoft.com/office/drawing/2014/main" id="{F9EDF16E-DC82-49D7-AA95-8EB8A886DBDE}"/>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8" name="テキスト ボックス 397">
          <a:extLst>
            <a:ext uri="{FF2B5EF4-FFF2-40B4-BE49-F238E27FC236}">
              <a16:creationId xmlns:a16="http://schemas.microsoft.com/office/drawing/2014/main" id="{D2D164F8-B861-4FDB-AF3F-ADF6431571EA}"/>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9" name="直線コネクタ 398">
          <a:extLst>
            <a:ext uri="{FF2B5EF4-FFF2-40B4-BE49-F238E27FC236}">
              <a16:creationId xmlns:a16="http://schemas.microsoft.com/office/drawing/2014/main" id="{9918BDE1-8EBD-496D-916B-51B0195D4C74}"/>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0" name="テキスト ボックス 399">
          <a:extLst>
            <a:ext uri="{FF2B5EF4-FFF2-40B4-BE49-F238E27FC236}">
              <a16:creationId xmlns:a16="http://schemas.microsoft.com/office/drawing/2014/main" id="{28CCFC18-C482-44FB-B64E-92BFD98CDAFD}"/>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6F4F0375-EF40-41F2-ADFA-3677799C247A}"/>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2" name="テキスト ボックス 401">
          <a:extLst>
            <a:ext uri="{FF2B5EF4-FFF2-40B4-BE49-F238E27FC236}">
              <a16:creationId xmlns:a16="http://schemas.microsoft.com/office/drawing/2014/main" id="{71DE131F-984F-4824-8DC5-C94FEC4D7EF2}"/>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a:extLst>
            <a:ext uri="{FF2B5EF4-FFF2-40B4-BE49-F238E27FC236}">
              <a16:creationId xmlns:a16="http://schemas.microsoft.com/office/drawing/2014/main" id="{AE4D8B7B-CE57-463E-B8AC-937A7D3E173F}"/>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0</xdr:rowOff>
    </xdr:from>
    <xdr:to>
      <xdr:col>24</xdr:col>
      <xdr:colOff>62865</xdr:colOff>
      <xdr:row>108</xdr:row>
      <xdr:rowOff>152400</xdr:rowOff>
    </xdr:to>
    <xdr:cxnSp macro="">
      <xdr:nvCxnSpPr>
        <xdr:cNvPr id="404" name="直線コネクタ 403">
          <a:extLst>
            <a:ext uri="{FF2B5EF4-FFF2-40B4-BE49-F238E27FC236}">
              <a16:creationId xmlns:a16="http://schemas.microsoft.com/office/drawing/2014/main" id="{EDB56087-E2C8-4243-BBB6-276B93E0EE36}"/>
            </a:ext>
          </a:extLst>
        </xdr:cNvPr>
        <xdr:cNvCxnSpPr/>
      </xdr:nvCxnSpPr>
      <xdr:spPr>
        <a:xfrm flipV="1">
          <a:off x="4173855" y="171450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5" name="【市民会館】&#10;有形固定資産減価償却率最小値テキスト">
          <a:extLst>
            <a:ext uri="{FF2B5EF4-FFF2-40B4-BE49-F238E27FC236}">
              <a16:creationId xmlns:a16="http://schemas.microsoft.com/office/drawing/2014/main" id="{BBD32EA8-C35A-4A9B-9B49-E312D169AD19}"/>
            </a:ext>
          </a:extLst>
        </xdr:cNvPr>
        <xdr:cNvSpPr txBox="1"/>
      </xdr:nvSpPr>
      <xdr:spPr>
        <a:xfrm>
          <a:off x="421259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6" name="直線コネクタ 405">
          <a:extLst>
            <a:ext uri="{FF2B5EF4-FFF2-40B4-BE49-F238E27FC236}">
              <a16:creationId xmlns:a16="http://schemas.microsoft.com/office/drawing/2014/main" id="{C7649BC9-8963-469C-990C-5DF10551142F}"/>
            </a:ext>
          </a:extLst>
        </xdr:cNvPr>
        <xdr:cNvCxnSpPr/>
      </xdr:nvCxnSpPr>
      <xdr:spPr>
        <a:xfrm>
          <a:off x="411226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118127</xdr:rowOff>
    </xdr:from>
    <xdr:ext cx="405111" cy="259045"/>
    <xdr:sp macro="" textlink="">
      <xdr:nvSpPr>
        <xdr:cNvPr id="407" name="【市民会館】&#10;有形固定資産減価償却率最大値テキスト">
          <a:extLst>
            <a:ext uri="{FF2B5EF4-FFF2-40B4-BE49-F238E27FC236}">
              <a16:creationId xmlns:a16="http://schemas.microsoft.com/office/drawing/2014/main" id="{6D4ABE80-4AEF-4043-81EA-5D1701009FB6}"/>
            </a:ext>
          </a:extLst>
        </xdr:cNvPr>
        <xdr:cNvSpPr txBox="1"/>
      </xdr:nvSpPr>
      <xdr:spPr>
        <a:xfrm>
          <a:off x="4212590" y="1692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0</xdr:rowOff>
    </xdr:from>
    <xdr:to>
      <xdr:col>24</xdr:col>
      <xdr:colOff>152400</xdr:colOff>
      <xdr:row>100</xdr:row>
      <xdr:rowOff>0</xdr:rowOff>
    </xdr:to>
    <xdr:cxnSp macro="">
      <xdr:nvCxnSpPr>
        <xdr:cNvPr id="408" name="直線コネクタ 407">
          <a:extLst>
            <a:ext uri="{FF2B5EF4-FFF2-40B4-BE49-F238E27FC236}">
              <a16:creationId xmlns:a16="http://schemas.microsoft.com/office/drawing/2014/main" id="{9F0E508F-FE6B-4722-8F31-8637518AAB56}"/>
            </a:ext>
          </a:extLst>
        </xdr:cNvPr>
        <xdr:cNvCxnSpPr/>
      </xdr:nvCxnSpPr>
      <xdr:spPr>
        <a:xfrm>
          <a:off x="4112260" y="1714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36847</xdr:rowOff>
    </xdr:from>
    <xdr:ext cx="405111" cy="259045"/>
    <xdr:sp macro="" textlink="">
      <xdr:nvSpPr>
        <xdr:cNvPr id="409" name="【市民会館】&#10;有形固定資産減価償却率平均値テキスト">
          <a:extLst>
            <a:ext uri="{FF2B5EF4-FFF2-40B4-BE49-F238E27FC236}">
              <a16:creationId xmlns:a16="http://schemas.microsoft.com/office/drawing/2014/main" id="{A526B922-9A9E-417E-AC65-C3DD7444CC54}"/>
            </a:ext>
          </a:extLst>
        </xdr:cNvPr>
        <xdr:cNvSpPr txBox="1"/>
      </xdr:nvSpPr>
      <xdr:spPr>
        <a:xfrm>
          <a:off x="4212590" y="1752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13970</xdr:rowOff>
    </xdr:from>
    <xdr:to>
      <xdr:col>24</xdr:col>
      <xdr:colOff>114300</xdr:colOff>
      <xdr:row>103</xdr:row>
      <xdr:rowOff>115570</xdr:rowOff>
    </xdr:to>
    <xdr:sp macro="" textlink="">
      <xdr:nvSpPr>
        <xdr:cNvPr id="410" name="フローチャート: 判断 409">
          <a:extLst>
            <a:ext uri="{FF2B5EF4-FFF2-40B4-BE49-F238E27FC236}">
              <a16:creationId xmlns:a16="http://schemas.microsoft.com/office/drawing/2014/main" id="{E0B1C124-C28B-40F4-AF70-D1CABD827C59}"/>
            </a:ext>
          </a:extLst>
        </xdr:cNvPr>
        <xdr:cNvSpPr/>
      </xdr:nvSpPr>
      <xdr:spPr>
        <a:xfrm>
          <a:off x="4131310" y="176771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25400</xdr:rowOff>
    </xdr:from>
    <xdr:to>
      <xdr:col>20</xdr:col>
      <xdr:colOff>38100</xdr:colOff>
      <xdr:row>103</xdr:row>
      <xdr:rowOff>127000</xdr:rowOff>
    </xdr:to>
    <xdr:sp macro="" textlink="">
      <xdr:nvSpPr>
        <xdr:cNvPr id="411" name="フローチャート: 判断 410">
          <a:extLst>
            <a:ext uri="{FF2B5EF4-FFF2-40B4-BE49-F238E27FC236}">
              <a16:creationId xmlns:a16="http://schemas.microsoft.com/office/drawing/2014/main" id="{CB3731CA-2BC9-47E0-BE5A-EFB03EC60D08}"/>
            </a:ext>
          </a:extLst>
        </xdr:cNvPr>
        <xdr:cNvSpPr/>
      </xdr:nvSpPr>
      <xdr:spPr>
        <a:xfrm>
          <a:off x="3388360" y="176809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23495</xdr:rowOff>
    </xdr:from>
    <xdr:to>
      <xdr:col>15</xdr:col>
      <xdr:colOff>101600</xdr:colOff>
      <xdr:row>103</xdr:row>
      <xdr:rowOff>125095</xdr:rowOff>
    </xdr:to>
    <xdr:sp macro="" textlink="">
      <xdr:nvSpPr>
        <xdr:cNvPr id="412" name="フローチャート: 判断 411">
          <a:extLst>
            <a:ext uri="{FF2B5EF4-FFF2-40B4-BE49-F238E27FC236}">
              <a16:creationId xmlns:a16="http://schemas.microsoft.com/office/drawing/2014/main" id="{1E304E5C-D18A-497E-8692-F762C532980E}"/>
            </a:ext>
          </a:extLst>
        </xdr:cNvPr>
        <xdr:cNvSpPr/>
      </xdr:nvSpPr>
      <xdr:spPr>
        <a:xfrm>
          <a:off x="2571750" y="1767903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170180</xdr:rowOff>
    </xdr:from>
    <xdr:to>
      <xdr:col>10</xdr:col>
      <xdr:colOff>165100</xdr:colOff>
      <xdr:row>103</xdr:row>
      <xdr:rowOff>100330</xdr:rowOff>
    </xdr:to>
    <xdr:sp macro="" textlink="">
      <xdr:nvSpPr>
        <xdr:cNvPr id="413" name="フローチャート: 判断 412">
          <a:extLst>
            <a:ext uri="{FF2B5EF4-FFF2-40B4-BE49-F238E27FC236}">
              <a16:creationId xmlns:a16="http://schemas.microsoft.com/office/drawing/2014/main" id="{0D9D3C87-0718-44E8-91AF-FF102F45B2F1}"/>
            </a:ext>
          </a:extLst>
        </xdr:cNvPr>
        <xdr:cNvSpPr/>
      </xdr:nvSpPr>
      <xdr:spPr>
        <a:xfrm>
          <a:off x="1774190" y="176618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82550</xdr:rowOff>
    </xdr:from>
    <xdr:to>
      <xdr:col>6</xdr:col>
      <xdr:colOff>38100</xdr:colOff>
      <xdr:row>104</xdr:row>
      <xdr:rowOff>12700</xdr:rowOff>
    </xdr:to>
    <xdr:sp macro="" textlink="">
      <xdr:nvSpPr>
        <xdr:cNvPr id="414" name="フローチャート: 判断 413">
          <a:extLst>
            <a:ext uri="{FF2B5EF4-FFF2-40B4-BE49-F238E27FC236}">
              <a16:creationId xmlns:a16="http://schemas.microsoft.com/office/drawing/2014/main" id="{D2DAD365-2D1E-4CDD-BCC2-2828B1D9500D}"/>
            </a:ext>
          </a:extLst>
        </xdr:cNvPr>
        <xdr:cNvSpPr/>
      </xdr:nvSpPr>
      <xdr:spPr>
        <a:xfrm>
          <a:off x="988060" y="177438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199FE0A-0C63-4400-AA43-C9617425A728}"/>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A0EA024-17ED-4525-B34F-7AB92BC3DFB0}"/>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E021A5C-94D2-4E3C-A5A5-09F6C95C1DB0}"/>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151175C-C73B-4955-B519-01B1EB7A8925}"/>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651A7087-7369-43ED-8866-A732835B4B3D}"/>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20" name="楕円 419">
          <a:extLst>
            <a:ext uri="{FF2B5EF4-FFF2-40B4-BE49-F238E27FC236}">
              <a16:creationId xmlns:a16="http://schemas.microsoft.com/office/drawing/2014/main" id="{CC2D6E60-7D67-44D5-9510-37BAE48E7B4E}"/>
            </a:ext>
          </a:extLst>
        </xdr:cNvPr>
        <xdr:cNvSpPr/>
      </xdr:nvSpPr>
      <xdr:spPr>
        <a:xfrm>
          <a:off x="4131310" y="1778952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104791</xdr:rowOff>
    </xdr:from>
    <xdr:ext cx="405111" cy="259045"/>
    <xdr:sp macro="" textlink="">
      <xdr:nvSpPr>
        <xdr:cNvPr id="421" name="【市民会館】&#10;有形固定資産減価償却率該当値テキスト">
          <a:extLst>
            <a:ext uri="{FF2B5EF4-FFF2-40B4-BE49-F238E27FC236}">
              <a16:creationId xmlns:a16="http://schemas.microsoft.com/office/drawing/2014/main" id="{23F39E80-5B18-4585-AAFF-C9B5F800CA56}"/>
            </a:ext>
          </a:extLst>
        </xdr:cNvPr>
        <xdr:cNvSpPr txBox="1"/>
      </xdr:nvSpPr>
      <xdr:spPr>
        <a:xfrm>
          <a:off x="4212590" y="17762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107314</xdr:rowOff>
    </xdr:from>
    <xdr:to>
      <xdr:col>20</xdr:col>
      <xdr:colOff>38100</xdr:colOff>
      <xdr:row>104</xdr:row>
      <xdr:rowOff>37464</xdr:rowOff>
    </xdr:to>
    <xdr:sp macro="" textlink="">
      <xdr:nvSpPr>
        <xdr:cNvPr id="422" name="楕円 421">
          <a:extLst>
            <a:ext uri="{FF2B5EF4-FFF2-40B4-BE49-F238E27FC236}">
              <a16:creationId xmlns:a16="http://schemas.microsoft.com/office/drawing/2014/main" id="{6F87B339-6452-46BB-A07C-78966ED2A311}"/>
            </a:ext>
          </a:extLst>
        </xdr:cNvPr>
        <xdr:cNvSpPr/>
      </xdr:nvSpPr>
      <xdr:spPr>
        <a:xfrm>
          <a:off x="3388360" y="177647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158114</xdr:rowOff>
    </xdr:from>
    <xdr:to>
      <xdr:col>24</xdr:col>
      <xdr:colOff>63500</xdr:colOff>
      <xdr:row>104</xdr:row>
      <xdr:rowOff>5714</xdr:rowOff>
    </xdr:to>
    <xdr:cxnSp macro="">
      <xdr:nvCxnSpPr>
        <xdr:cNvPr id="423" name="直線コネクタ 422">
          <a:extLst>
            <a:ext uri="{FF2B5EF4-FFF2-40B4-BE49-F238E27FC236}">
              <a16:creationId xmlns:a16="http://schemas.microsoft.com/office/drawing/2014/main" id="{352AEFC7-BCF8-424C-81C1-D261850EF3CF}"/>
            </a:ext>
          </a:extLst>
        </xdr:cNvPr>
        <xdr:cNvCxnSpPr/>
      </xdr:nvCxnSpPr>
      <xdr:spPr>
        <a:xfrm>
          <a:off x="3431540" y="17819369"/>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61595</xdr:rowOff>
    </xdr:from>
    <xdr:to>
      <xdr:col>15</xdr:col>
      <xdr:colOff>101600</xdr:colOff>
      <xdr:row>103</xdr:row>
      <xdr:rowOff>163195</xdr:rowOff>
    </xdr:to>
    <xdr:sp macro="" textlink="">
      <xdr:nvSpPr>
        <xdr:cNvPr id="424" name="楕円 423">
          <a:extLst>
            <a:ext uri="{FF2B5EF4-FFF2-40B4-BE49-F238E27FC236}">
              <a16:creationId xmlns:a16="http://schemas.microsoft.com/office/drawing/2014/main" id="{2E7978C6-B332-4909-B18B-277597DAFC3C}"/>
            </a:ext>
          </a:extLst>
        </xdr:cNvPr>
        <xdr:cNvSpPr/>
      </xdr:nvSpPr>
      <xdr:spPr>
        <a:xfrm>
          <a:off x="2571750" y="177171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112395</xdr:rowOff>
    </xdr:from>
    <xdr:to>
      <xdr:col>19</xdr:col>
      <xdr:colOff>177800</xdr:colOff>
      <xdr:row>103</xdr:row>
      <xdr:rowOff>158114</xdr:rowOff>
    </xdr:to>
    <xdr:cxnSp macro="">
      <xdr:nvCxnSpPr>
        <xdr:cNvPr id="425" name="直線コネクタ 424">
          <a:extLst>
            <a:ext uri="{FF2B5EF4-FFF2-40B4-BE49-F238E27FC236}">
              <a16:creationId xmlns:a16="http://schemas.microsoft.com/office/drawing/2014/main" id="{097D4657-5F29-43C3-B716-6BBC18D69C12}"/>
            </a:ext>
          </a:extLst>
        </xdr:cNvPr>
        <xdr:cNvCxnSpPr/>
      </xdr:nvCxnSpPr>
      <xdr:spPr>
        <a:xfrm>
          <a:off x="2626360" y="17771745"/>
          <a:ext cx="80518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15875</xdr:rowOff>
    </xdr:from>
    <xdr:to>
      <xdr:col>10</xdr:col>
      <xdr:colOff>165100</xdr:colOff>
      <xdr:row>103</xdr:row>
      <xdr:rowOff>117475</xdr:rowOff>
    </xdr:to>
    <xdr:sp macro="" textlink="">
      <xdr:nvSpPr>
        <xdr:cNvPr id="426" name="楕円 425">
          <a:extLst>
            <a:ext uri="{FF2B5EF4-FFF2-40B4-BE49-F238E27FC236}">
              <a16:creationId xmlns:a16="http://schemas.microsoft.com/office/drawing/2014/main" id="{A45D93A7-B281-4E26-91ED-B0B8CAEE11D4}"/>
            </a:ext>
          </a:extLst>
        </xdr:cNvPr>
        <xdr:cNvSpPr/>
      </xdr:nvSpPr>
      <xdr:spPr>
        <a:xfrm>
          <a:off x="1774190" y="1767903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66675</xdr:rowOff>
    </xdr:from>
    <xdr:to>
      <xdr:col>15</xdr:col>
      <xdr:colOff>50800</xdr:colOff>
      <xdr:row>103</xdr:row>
      <xdr:rowOff>112395</xdr:rowOff>
    </xdr:to>
    <xdr:cxnSp macro="">
      <xdr:nvCxnSpPr>
        <xdr:cNvPr id="427" name="直線コネクタ 426">
          <a:extLst>
            <a:ext uri="{FF2B5EF4-FFF2-40B4-BE49-F238E27FC236}">
              <a16:creationId xmlns:a16="http://schemas.microsoft.com/office/drawing/2014/main" id="{760DF6CC-2EA6-4EAE-A353-8404E4051E09}"/>
            </a:ext>
          </a:extLst>
        </xdr:cNvPr>
        <xdr:cNvCxnSpPr/>
      </xdr:nvCxnSpPr>
      <xdr:spPr>
        <a:xfrm>
          <a:off x="1828800" y="1772412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6350</xdr:rowOff>
    </xdr:from>
    <xdr:to>
      <xdr:col>6</xdr:col>
      <xdr:colOff>38100</xdr:colOff>
      <xdr:row>103</xdr:row>
      <xdr:rowOff>107950</xdr:rowOff>
    </xdr:to>
    <xdr:sp macro="" textlink="">
      <xdr:nvSpPr>
        <xdr:cNvPr id="428" name="楕円 427">
          <a:extLst>
            <a:ext uri="{FF2B5EF4-FFF2-40B4-BE49-F238E27FC236}">
              <a16:creationId xmlns:a16="http://schemas.microsoft.com/office/drawing/2014/main" id="{89AD7F70-029A-481E-80B6-2DF12287CA05}"/>
            </a:ext>
          </a:extLst>
        </xdr:cNvPr>
        <xdr:cNvSpPr/>
      </xdr:nvSpPr>
      <xdr:spPr>
        <a:xfrm>
          <a:off x="988060" y="176676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57150</xdr:rowOff>
    </xdr:from>
    <xdr:to>
      <xdr:col>10</xdr:col>
      <xdr:colOff>114300</xdr:colOff>
      <xdr:row>103</xdr:row>
      <xdr:rowOff>66675</xdr:rowOff>
    </xdr:to>
    <xdr:cxnSp macro="">
      <xdr:nvCxnSpPr>
        <xdr:cNvPr id="429" name="直線コネクタ 428">
          <a:extLst>
            <a:ext uri="{FF2B5EF4-FFF2-40B4-BE49-F238E27FC236}">
              <a16:creationId xmlns:a16="http://schemas.microsoft.com/office/drawing/2014/main" id="{DD391322-D4D5-4D97-B511-C1AFA1B60632}"/>
            </a:ext>
          </a:extLst>
        </xdr:cNvPr>
        <xdr:cNvCxnSpPr/>
      </xdr:nvCxnSpPr>
      <xdr:spPr>
        <a:xfrm>
          <a:off x="1031240" y="17712690"/>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143527</xdr:rowOff>
    </xdr:from>
    <xdr:ext cx="405111" cy="259045"/>
    <xdr:sp macro="" textlink="">
      <xdr:nvSpPr>
        <xdr:cNvPr id="430" name="n_1aveValue【市民会館】&#10;有形固定資産減価償却率">
          <a:extLst>
            <a:ext uri="{FF2B5EF4-FFF2-40B4-BE49-F238E27FC236}">
              <a16:creationId xmlns:a16="http://schemas.microsoft.com/office/drawing/2014/main" id="{0D608C8B-D82D-4EF0-8D54-BF8E6C81822D}"/>
            </a:ext>
          </a:extLst>
        </xdr:cNvPr>
        <xdr:cNvSpPr txBox="1"/>
      </xdr:nvSpPr>
      <xdr:spPr>
        <a:xfrm>
          <a:off x="323914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141622</xdr:rowOff>
    </xdr:from>
    <xdr:ext cx="405111" cy="259045"/>
    <xdr:sp macro="" textlink="">
      <xdr:nvSpPr>
        <xdr:cNvPr id="431" name="n_2aveValue【市民会館】&#10;有形固定資産減価償却率">
          <a:extLst>
            <a:ext uri="{FF2B5EF4-FFF2-40B4-BE49-F238E27FC236}">
              <a16:creationId xmlns:a16="http://schemas.microsoft.com/office/drawing/2014/main" id="{1757AF37-2085-48DA-A4EF-04EEC9CCAACF}"/>
            </a:ext>
          </a:extLst>
        </xdr:cNvPr>
        <xdr:cNvSpPr txBox="1"/>
      </xdr:nvSpPr>
      <xdr:spPr>
        <a:xfrm>
          <a:off x="2439044" y="1745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116857</xdr:rowOff>
    </xdr:from>
    <xdr:ext cx="405111" cy="259045"/>
    <xdr:sp macro="" textlink="">
      <xdr:nvSpPr>
        <xdr:cNvPr id="432" name="n_3aveValue【市民会館】&#10;有形固定資産減価償却率">
          <a:extLst>
            <a:ext uri="{FF2B5EF4-FFF2-40B4-BE49-F238E27FC236}">
              <a16:creationId xmlns:a16="http://schemas.microsoft.com/office/drawing/2014/main" id="{CBEF4813-7673-4EBC-AE34-CA30749677D7}"/>
            </a:ext>
          </a:extLst>
        </xdr:cNvPr>
        <xdr:cNvSpPr txBox="1"/>
      </xdr:nvSpPr>
      <xdr:spPr>
        <a:xfrm>
          <a:off x="1641484" y="1743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3827</xdr:rowOff>
    </xdr:from>
    <xdr:ext cx="405111" cy="259045"/>
    <xdr:sp macro="" textlink="">
      <xdr:nvSpPr>
        <xdr:cNvPr id="433" name="n_4aveValue【市民会館】&#10;有形固定資産減価償却率">
          <a:extLst>
            <a:ext uri="{FF2B5EF4-FFF2-40B4-BE49-F238E27FC236}">
              <a16:creationId xmlns:a16="http://schemas.microsoft.com/office/drawing/2014/main" id="{AB81DE2C-3566-4BE9-93F9-9ADFF7C7283C}"/>
            </a:ext>
          </a:extLst>
        </xdr:cNvPr>
        <xdr:cNvSpPr txBox="1"/>
      </xdr:nvSpPr>
      <xdr:spPr>
        <a:xfrm>
          <a:off x="855354" y="178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28591</xdr:rowOff>
    </xdr:from>
    <xdr:ext cx="405111" cy="259045"/>
    <xdr:sp macro="" textlink="">
      <xdr:nvSpPr>
        <xdr:cNvPr id="434" name="n_1mainValue【市民会館】&#10;有形固定資産減価償却率">
          <a:extLst>
            <a:ext uri="{FF2B5EF4-FFF2-40B4-BE49-F238E27FC236}">
              <a16:creationId xmlns:a16="http://schemas.microsoft.com/office/drawing/2014/main" id="{839C1E8B-3183-4D0B-AF72-53453674041C}"/>
            </a:ext>
          </a:extLst>
        </xdr:cNvPr>
        <xdr:cNvSpPr txBox="1"/>
      </xdr:nvSpPr>
      <xdr:spPr>
        <a:xfrm>
          <a:off x="3239144" y="17857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154322</xdr:rowOff>
    </xdr:from>
    <xdr:ext cx="405111" cy="259045"/>
    <xdr:sp macro="" textlink="">
      <xdr:nvSpPr>
        <xdr:cNvPr id="435" name="n_2mainValue【市民会館】&#10;有形固定資産減価償却率">
          <a:extLst>
            <a:ext uri="{FF2B5EF4-FFF2-40B4-BE49-F238E27FC236}">
              <a16:creationId xmlns:a16="http://schemas.microsoft.com/office/drawing/2014/main" id="{1163A8D7-791A-4CE7-994D-93B667B11BC7}"/>
            </a:ext>
          </a:extLst>
        </xdr:cNvPr>
        <xdr:cNvSpPr txBox="1"/>
      </xdr:nvSpPr>
      <xdr:spPr>
        <a:xfrm>
          <a:off x="243904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108602</xdr:rowOff>
    </xdr:from>
    <xdr:ext cx="405111" cy="259045"/>
    <xdr:sp macro="" textlink="">
      <xdr:nvSpPr>
        <xdr:cNvPr id="436" name="n_3mainValue【市民会館】&#10;有形固定資産減価償却率">
          <a:extLst>
            <a:ext uri="{FF2B5EF4-FFF2-40B4-BE49-F238E27FC236}">
              <a16:creationId xmlns:a16="http://schemas.microsoft.com/office/drawing/2014/main" id="{952A0DEC-0311-4F9F-BC5B-1E94013C33BB}"/>
            </a:ext>
          </a:extLst>
        </xdr:cNvPr>
        <xdr:cNvSpPr txBox="1"/>
      </xdr:nvSpPr>
      <xdr:spPr>
        <a:xfrm>
          <a:off x="164148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124477</xdr:rowOff>
    </xdr:from>
    <xdr:ext cx="405111" cy="259045"/>
    <xdr:sp macro="" textlink="">
      <xdr:nvSpPr>
        <xdr:cNvPr id="437" name="n_4mainValue【市民会館】&#10;有形固定資産減価償却率">
          <a:extLst>
            <a:ext uri="{FF2B5EF4-FFF2-40B4-BE49-F238E27FC236}">
              <a16:creationId xmlns:a16="http://schemas.microsoft.com/office/drawing/2014/main" id="{FD5BD961-26D3-4094-98EA-66471479EAE6}"/>
            </a:ext>
          </a:extLst>
        </xdr:cNvPr>
        <xdr:cNvSpPr txBox="1"/>
      </xdr:nvSpPr>
      <xdr:spPr>
        <a:xfrm>
          <a:off x="855354" y="1744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B5DD2152-7ED7-4664-B603-C12C16CB5DB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9969FA4F-F218-4FFD-B37D-89614958D271}"/>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BB8D4550-6F53-4970-8FC6-8E9CC4B7B910}"/>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DA1B5A5A-E3F4-43F6-AF23-482F8D7B0B5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3AB71646-AA0D-40EC-8B21-67726E3F2393}"/>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8090F8A8-028E-4408-A45E-F4A53A8E6E0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2C104EB7-2ED7-4A68-B406-5F9A22D47E1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E18C4B22-8853-4F99-A353-374A62536595}"/>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34726FD5-0E8C-4429-B5AD-AD2FE3DE0885}"/>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80F82153-2CD8-4F5D-88F6-E262035BF66D}"/>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8" name="直線コネクタ 447">
          <a:extLst>
            <a:ext uri="{FF2B5EF4-FFF2-40B4-BE49-F238E27FC236}">
              <a16:creationId xmlns:a16="http://schemas.microsoft.com/office/drawing/2014/main" id="{D3A3C524-93AB-43B3-8FBD-06E0CD5C0D22}"/>
            </a:ext>
          </a:extLst>
        </xdr:cNvPr>
        <xdr:cNvCxnSpPr/>
      </xdr:nvCxnSpPr>
      <xdr:spPr>
        <a:xfrm>
          <a:off x="5960110" y="18474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9" name="テキスト ボックス 448">
          <a:extLst>
            <a:ext uri="{FF2B5EF4-FFF2-40B4-BE49-F238E27FC236}">
              <a16:creationId xmlns:a16="http://schemas.microsoft.com/office/drawing/2014/main" id="{5A40A421-BA35-49BD-985D-304C55508E49}"/>
            </a:ext>
          </a:extLst>
        </xdr:cNvPr>
        <xdr:cNvSpPr txBox="1"/>
      </xdr:nvSpPr>
      <xdr:spPr>
        <a:xfrm>
          <a:off x="5527221" y="1833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F362BF9E-623D-4BFC-984F-2EEB6E566143}"/>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3D8B3B77-EC52-414F-A41F-FDFD3363D7EA}"/>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2" name="直線コネクタ 451">
          <a:extLst>
            <a:ext uri="{FF2B5EF4-FFF2-40B4-BE49-F238E27FC236}">
              <a16:creationId xmlns:a16="http://schemas.microsoft.com/office/drawing/2014/main" id="{D85DB438-415D-4267-81DC-BBF6EC38AC10}"/>
            </a:ext>
          </a:extLst>
        </xdr:cNvPr>
        <xdr:cNvCxnSpPr/>
      </xdr:nvCxnSpPr>
      <xdr:spPr>
        <a:xfrm>
          <a:off x="5960110" y="173316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53" name="テキスト ボックス 452">
          <a:extLst>
            <a:ext uri="{FF2B5EF4-FFF2-40B4-BE49-F238E27FC236}">
              <a16:creationId xmlns:a16="http://schemas.microsoft.com/office/drawing/2014/main" id="{B3787EE2-75D4-42AF-8952-70A2203CB24D}"/>
            </a:ext>
          </a:extLst>
        </xdr:cNvPr>
        <xdr:cNvSpPr txBox="1"/>
      </xdr:nvSpPr>
      <xdr:spPr>
        <a:xfrm>
          <a:off x="5527221" y="17195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841EA688-1A5A-40F3-B861-61FED57BE687}"/>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777DD8E9-AF2F-420F-AAE0-02F82A2793A7}"/>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A537E739-1D21-4FB2-84CF-7B630CC8BDCF}"/>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104775</xdr:rowOff>
    </xdr:from>
    <xdr:to>
      <xdr:col>54</xdr:col>
      <xdr:colOff>189865</xdr:colOff>
      <xdr:row>107</xdr:row>
      <xdr:rowOff>104775</xdr:rowOff>
    </xdr:to>
    <xdr:cxnSp macro="">
      <xdr:nvCxnSpPr>
        <xdr:cNvPr id="457" name="直線コネクタ 456">
          <a:extLst>
            <a:ext uri="{FF2B5EF4-FFF2-40B4-BE49-F238E27FC236}">
              <a16:creationId xmlns:a16="http://schemas.microsoft.com/office/drawing/2014/main" id="{9AEA2455-BD93-4AA1-B63E-97F652FA40BC}"/>
            </a:ext>
          </a:extLst>
        </xdr:cNvPr>
        <xdr:cNvCxnSpPr/>
      </xdr:nvCxnSpPr>
      <xdr:spPr>
        <a:xfrm flipV="1">
          <a:off x="9429115" y="1724787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8" name="【市民会館】&#10;一人当たり面積最小値テキスト">
          <a:extLst>
            <a:ext uri="{FF2B5EF4-FFF2-40B4-BE49-F238E27FC236}">
              <a16:creationId xmlns:a16="http://schemas.microsoft.com/office/drawing/2014/main" id="{C73FD306-8282-4AF7-9D03-8C819BAA1099}"/>
            </a:ext>
          </a:extLst>
        </xdr:cNvPr>
        <xdr:cNvSpPr txBox="1"/>
      </xdr:nvSpPr>
      <xdr:spPr>
        <a:xfrm>
          <a:off x="9467850"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9" name="直線コネクタ 458">
          <a:extLst>
            <a:ext uri="{FF2B5EF4-FFF2-40B4-BE49-F238E27FC236}">
              <a16:creationId xmlns:a16="http://schemas.microsoft.com/office/drawing/2014/main" id="{1B721BC5-ED58-4894-82C1-7764A3D1E7FB}"/>
            </a:ext>
          </a:extLst>
        </xdr:cNvPr>
        <xdr:cNvCxnSpPr/>
      </xdr:nvCxnSpPr>
      <xdr:spPr>
        <a:xfrm>
          <a:off x="9356090" y="1844802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51452</xdr:rowOff>
    </xdr:from>
    <xdr:ext cx="469744" cy="259045"/>
    <xdr:sp macro="" textlink="">
      <xdr:nvSpPr>
        <xdr:cNvPr id="460" name="【市民会館】&#10;一人当たり面積最大値テキスト">
          <a:extLst>
            <a:ext uri="{FF2B5EF4-FFF2-40B4-BE49-F238E27FC236}">
              <a16:creationId xmlns:a16="http://schemas.microsoft.com/office/drawing/2014/main" id="{3AA50B1D-F554-4BF6-A784-5F69084445A2}"/>
            </a:ext>
          </a:extLst>
        </xdr:cNvPr>
        <xdr:cNvSpPr txBox="1"/>
      </xdr:nvSpPr>
      <xdr:spPr>
        <a:xfrm>
          <a:off x="9467850" y="1702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104775</xdr:rowOff>
    </xdr:from>
    <xdr:to>
      <xdr:col>55</xdr:col>
      <xdr:colOff>88900</xdr:colOff>
      <xdr:row>100</xdr:row>
      <xdr:rowOff>104775</xdr:rowOff>
    </xdr:to>
    <xdr:cxnSp macro="">
      <xdr:nvCxnSpPr>
        <xdr:cNvPr id="461" name="直線コネクタ 460">
          <a:extLst>
            <a:ext uri="{FF2B5EF4-FFF2-40B4-BE49-F238E27FC236}">
              <a16:creationId xmlns:a16="http://schemas.microsoft.com/office/drawing/2014/main" id="{D8925009-78A2-40D4-B224-7CF75AF96719}"/>
            </a:ext>
          </a:extLst>
        </xdr:cNvPr>
        <xdr:cNvCxnSpPr/>
      </xdr:nvCxnSpPr>
      <xdr:spPr>
        <a:xfrm>
          <a:off x="9356090" y="1724787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13988</xdr:rowOff>
    </xdr:from>
    <xdr:ext cx="469744" cy="259045"/>
    <xdr:sp macro="" textlink="">
      <xdr:nvSpPr>
        <xdr:cNvPr id="462" name="【市民会館】&#10;一人当たり面積平均値テキスト">
          <a:extLst>
            <a:ext uri="{FF2B5EF4-FFF2-40B4-BE49-F238E27FC236}">
              <a16:creationId xmlns:a16="http://schemas.microsoft.com/office/drawing/2014/main" id="{561D990C-A638-4743-9C5C-283B78647836}"/>
            </a:ext>
          </a:extLst>
        </xdr:cNvPr>
        <xdr:cNvSpPr txBox="1"/>
      </xdr:nvSpPr>
      <xdr:spPr>
        <a:xfrm>
          <a:off x="9467850" y="17848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162561</xdr:rowOff>
    </xdr:from>
    <xdr:to>
      <xdr:col>55</xdr:col>
      <xdr:colOff>50800</xdr:colOff>
      <xdr:row>105</xdr:row>
      <xdr:rowOff>92711</xdr:rowOff>
    </xdr:to>
    <xdr:sp macro="" textlink="">
      <xdr:nvSpPr>
        <xdr:cNvPr id="463" name="フローチャート: 判断 462">
          <a:extLst>
            <a:ext uri="{FF2B5EF4-FFF2-40B4-BE49-F238E27FC236}">
              <a16:creationId xmlns:a16="http://schemas.microsoft.com/office/drawing/2014/main" id="{71733446-934A-40E6-8564-D5E52DD94105}"/>
            </a:ext>
          </a:extLst>
        </xdr:cNvPr>
        <xdr:cNvSpPr/>
      </xdr:nvSpPr>
      <xdr:spPr>
        <a:xfrm>
          <a:off x="9394190" y="1799526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3185CE33-436D-48F8-BFCF-C3B0B335474F}"/>
            </a:ext>
          </a:extLst>
        </xdr:cNvPr>
        <xdr:cNvSpPr/>
      </xdr:nvSpPr>
      <xdr:spPr>
        <a:xfrm>
          <a:off x="8632190" y="179952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13970</xdr:rowOff>
    </xdr:from>
    <xdr:to>
      <xdr:col>46</xdr:col>
      <xdr:colOff>38100</xdr:colOff>
      <xdr:row>105</xdr:row>
      <xdr:rowOff>115570</xdr:rowOff>
    </xdr:to>
    <xdr:sp macro="" textlink="">
      <xdr:nvSpPr>
        <xdr:cNvPr id="465" name="フローチャート: 判断 464">
          <a:extLst>
            <a:ext uri="{FF2B5EF4-FFF2-40B4-BE49-F238E27FC236}">
              <a16:creationId xmlns:a16="http://schemas.microsoft.com/office/drawing/2014/main" id="{83BFEAC7-F06F-40DA-BB43-5197D8B4ABE2}"/>
            </a:ext>
          </a:extLst>
        </xdr:cNvPr>
        <xdr:cNvSpPr/>
      </xdr:nvSpPr>
      <xdr:spPr>
        <a:xfrm>
          <a:off x="7846060" y="180200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66" name="フローチャート: 判断 465">
          <a:extLst>
            <a:ext uri="{FF2B5EF4-FFF2-40B4-BE49-F238E27FC236}">
              <a16:creationId xmlns:a16="http://schemas.microsoft.com/office/drawing/2014/main" id="{18ED2041-2947-4A81-BAD6-A64AD5F93245}"/>
            </a:ext>
          </a:extLst>
        </xdr:cNvPr>
        <xdr:cNvSpPr/>
      </xdr:nvSpPr>
      <xdr:spPr>
        <a:xfrm>
          <a:off x="7029450" y="180200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156845</xdr:rowOff>
    </xdr:from>
    <xdr:to>
      <xdr:col>36</xdr:col>
      <xdr:colOff>165100</xdr:colOff>
      <xdr:row>105</xdr:row>
      <xdr:rowOff>86995</xdr:rowOff>
    </xdr:to>
    <xdr:sp macro="" textlink="">
      <xdr:nvSpPr>
        <xdr:cNvPr id="467" name="フローチャート: 判断 466">
          <a:extLst>
            <a:ext uri="{FF2B5EF4-FFF2-40B4-BE49-F238E27FC236}">
              <a16:creationId xmlns:a16="http://schemas.microsoft.com/office/drawing/2014/main" id="{71F6017F-B3BE-47B2-B621-1E9A0F2C4F9F}"/>
            </a:ext>
          </a:extLst>
        </xdr:cNvPr>
        <xdr:cNvSpPr/>
      </xdr:nvSpPr>
      <xdr:spPr>
        <a:xfrm>
          <a:off x="6231890" y="179895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5879478-D27A-4029-82FB-4F0889108ABB}"/>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F65543AC-B253-45EE-9E7F-9B65BBDEB77C}"/>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D8A3843-7ABD-4AA2-BC06-4515F87663AD}"/>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28AFF00-38DC-4BF4-B6A4-D78824810009}"/>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3098AFA-EA64-4602-AAE5-12A7C717C7DC}"/>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116839</xdr:rowOff>
    </xdr:from>
    <xdr:to>
      <xdr:col>55</xdr:col>
      <xdr:colOff>50800</xdr:colOff>
      <xdr:row>107</xdr:row>
      <xdr:rowOff>46989</xdr:rowOff>
    </xdr:to>
    <xdr:sp macro="" textlink="">
      <xdr:nvSpPr>
        <xdr:cNvPr id="473" name="楕円 472">
          <a:extLst>
            <a:ext uri="{FF2B5EF4-FFF2-40B4-BE49-F238E27FC236}">
              <a16:creationId xmlns:a16="http://schemas.microsoft.com/office/drawing/2014/main" id="{45DF4C9B-4194-4E04-A642-70BCBB8D5342}"/>
            </a:ext>
          </a:extLst>
        </xdr:cNvPr>
        <xdr:cNvSpPr/>
      </xdr:nvSpPr>
      <xdr:spPr>
        <a:xfrm>
          <a:off x="9394190" y="1829053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31766</xdr:rowOff>
    </xdr:from>
    <xdr:ext cx="469744" cy="259045"/>
    <xdr:sp macro="" textlink="">
      <xdr:nvSpPr>
        <xdr:cNvPr id="474" name="【市民会館】&#10;一人当たり面積該当値テキスト">
          <a:extLst>
            <a:ext uri="{FF2B5EF4-FFF2-40B4-BE49-F238E27FC236}">
              <a16:creationId xmlns:a16="http://schemas.microsoft.com/office/drawing/2014/main" id="{97991076-7632-4947-8742-40FAA3036754}"/>
            </a:ext>
          </a:extLst>
        </xdr:cNvPr>
        <xdr:cNvSpPr txBox="1"/>
      </xdr:nvSpPr>
      <xdr:spPr>
        <a:xfrm>
          <a:off x="9467850" y="18203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116839</xdr:rowOff>
    </xdr:from>
    <xdr:to>
      <xdr:col>50</xdr:col>
      <xdr:colOff>165100</xdr:colOff>
      <xdr:row>107</xdr:row>
      <xdr:rowOff>46989</xdr:rowOff>
    </xdr:to>
    <xdr:sp macro="" textlink="">
      <xdr:nvSpPr>
        <xdr:cNvPr id="475" name="楕円 474">
          <a:extLst>
            <a:ext uri="{FF2B5EF4-FFF2-40B4-BE49-F238E27FC236}">
              <a16:creationId xmlns:a16="http://schemas.microsoft.com/office/drawing/2014/main" id="{66934A0F-7AAC-46FB-ABD5-815B94CC8ACA}"/>
            </a:ext>
          </a:extLst>
        </xdr:cNvPr>
        <xdr:cNvSpPr/>
      </xdr:nvSpPr>
      <xdr:spPr>
        <a:xfrm>
          <a:off x="8632190" y="182905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167639</xdr:rowOff>
    </xdr:from>
    <xdr:to>
      <xdr:col>55</xdr:col>
      <xdr:colOff>0</xdr:colOff>
      <xdr:row>106</xdr:row>
      <xdr:rowOff>167639</xdr:rowOff>
    </xdr:to>
    <xdr:cxnSp macro="">
      <xdr:nvCxnSpPr>
        <xdr:cNvPr id="476" name="直線コネクタ 475">
          <a:extLst>
            <a:ext uri="{FF2B5EF4-FFF2-40B4-BE49-F238E27FC236}">
              <a16:creationId xmlns:a16="http://schemas.microsoft.com/office/drawing/2014/main" id="{99B0CEF7-C3EF-4F80-85D6-8CE21BABE71E}"/>
            </a:ext>
          </a:extLst>
        </xdr:cNvPr>
        <xdr:cNvCxnSpPr/>
      </xdr:nvCxnSpPr>
      <xdr:spPr>
        <a:xfrm>
          <a:off x="8686800" y="1834514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116839</xdr:rowOff>
    </xdr:from>
    <xdr:to>
      <xdr:col>46</xdr:col>
      <xdr:colOff>38100</xdr:colOff>
      <xdr:row>107</xdr:row>
      <xdr:rowOff>46989</xdr:rowOff>
    </xdr:to>
    <xdr:sp macro="" textlink="">
      <xdr:nvSpPr>
        <xdr:cNvPr id="477" name="楕円 476">
          <a:extLst>
            <a:ext uri="{FF2B5EF4-FFF2-40B4-BE49-F238E27FC236}">
              <a16:creationId xmlns:a16="http://schemas.microsoft.com/office/drawing/2014/main" id="{363278BF-9A57-4FE1-B879-ED6072FE5CBF}"/>
            </a:ext>
          </a:extLst>
        </xdr:cNvPr>
        <xdr:cNvSpPr/>
      </xdr:nvSpPr>
      <xdr:spPr>
        <a:xfrm>
          <a:off x="7846060" y="182905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167639</xdr:rowOff>
    </xdr:from>
    <xdr:to>
      <xdr:col>50</xdr:col>
      <xdr:colOff>114300</xdr:colOff>
      <xdr:row>106</xdr:row>
      <xdr:rowOff>167639</xdr:rowOff>
    </xdr:to>
    <xdr:cxnSp macro="">
      <xdr:nvCxnSpPr>
        <xdr:cNvPr id="478" name="直線コネクタ 477">
          <a:extLst>
            <a:ext uri="{FF2B5EF4-FFF2-40B4-BE49-F238E27FC236}">
              <a16:creationId xmlns:a16="http://schemas.microsoft.com/office/drawing/2014/main" id="{B991E34A-0194-4FEE-9AC0-4F881A135057}"/>
            </a:ext>
          </a:extLst>
        </xdr:cNvPr>
        <xdr:cNvCxnSpPr/>
      </xdr:nvCxnSpPr>
      <xdr:spPr>
        <a:xfrm>
          <a:off x="7889240" y="183451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116839</xdr:rowOff>
    </xdr:from>
    <xdr:to>
      <xdr:col>41</xdr:col>
      <xdr:colOff>101600</xdr:colOff>
      <xdr:row>107</xdr:row>
      <xdr:rowOff>46989</xdr:rowOff>
    </xdr:to>
    <xdr:sp macro="" textlink="">
      <xdr:nvSpPr>
        <xdr:cNvPr id="479" name="楕円 478">
          <a:extLst>
            <a:ext uri="{FF2B5EF4-FFF2-40B4-BE49-F238E27FC236}">
              <a16:creationId xmlns:a16="http://schemas.microsoft.com/office/drawing/2014/main" id="{BB571746-71AD-4044-8A17-C32185CB71F9}"/>
            </a:ext>
          </a:extLst>
        </xdr:cNvPr>
        <xdr:cNvSpPr/>
      </xdr:nvSpPr>
      <xdr:spPr>
        <a:xfrm>
          <a:off x="7029450" y="182905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167639</xdr:rowOff>
    </xdr:from>
    <xdr:to>
      <xdr:col>45</xdr:col>
      <xdr:colOff>177800</xdr:colOff>
      <xdr:row>106</xdr:row>
      <xdr:rowOff>167639</xdr:rowOff>
    </xdr:to>
    <xdr:cxnSp macro="">
      <xdr:nvCxnSpPr>
        <xdr:cNvPr id="480" name="直線コネクタ 479">
          <a:extLst>
            <a:ext uri="{FF2B5EF4-FFF2-40B4-BE49-F238E27FC236}">
              <a16:creationId xmlns:a16="http://schemas.microsoft.com/office/drawing/2014/main" id="{D4439611-019F-4379-AE01-7F71BFCD32B5}"/>
            </a:ext>
          </a:extLst>
        </xdr:cNvPr>
        <xdr:cNvCxnSpPr/>
      </xdr:nvCxnSpPr>
      <xdr:spPr>
        <a:xfrm>
          <a:off x="7084060" y="1834514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116839</xdr:rowOff>
    </xdr:from>
    <xdr:to>
      <xdr:col>36</xdr:col>
      <xdr:colOff>165100</xdr:colOff>
      <xdr:row>107</xdr:row>
      <xdr:rowOff>46989</xdr:rowOff>
    </xdr:to>
    <xdr:sp macro="" textlink="">
      <xdr:nvSpPr>
        <xdr:cNvPr id="481" name="楕円 480">
          <a:extLst>
            <a:ext uri="{FF2B5EF4-FFF2-40B4-BE49-F238E27FC236}">
              <a16:creationId xmlns:a16="http://schemas.microsoft.com/office/drawing/2014/main" id="{DC3BF0C5-ACE5-4764-976F-EC576EAA1ECE}"/>
            </a:ext>
          </a:extLst>
        </xdr:cNvPr>
        <xdr:cNvSpPr/>
      </xdr:nvSpPr>
      <xdr:spPr>
        <a:xfrm>
          <a:off x="6231890" y="182905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167639</xdr:rowOff>
    </xdr:from>
    <xdr:to>
      <xdr:col>41</xdr:col>
      <xdr:colOff>50800</xdr:colOff>
      <xdr:row>106</xdr:row>
      <xdr:rowOff>167639</xdr:rowOff>
    </xdr:to>
    <xdr:cxnSp macro="">
      <xdr:nvCxnSpPr>
        <xdr:cNvPr id="482" name="直線コネクタ 481">
          <a:extLst>
            <a:ext uri="{FF2B5EF4-FFF2-40B4-BE49-F238E27FC236}">
              <a16:creationId xmlns:a16="http://schemas.microsoft.com/office/drawing/2014/main" id="{F70CA546-9FB5-4765-A80F-69DFA9773E80}"/>
            </a:ext>
          </a:extLst>
        </xdr:cNvPr>
        <xdr:cNvCxnSpPr/>
      </xdr:nvCxnSpPr>
      <xdr:spPr>
        <a:xfrm>
          <a:off x="6286500" y="183451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83" name="n_1aveValue【市民会館】&#10;一人当たり面積">
          <a:extLst>
            <a:ext uri="{FF2B5EF4-FFF2-40B4-BE49-F238E27FC236}">
              <a16:creationId xmlns:a16="http://schemas.microsoft.com/office/drawing/2014/main" id="{6E308A58-6B00-4FC7-A4E9-6FADD96E7061}"/>
            </a:ext>
          </a:extLst>
        </xdr:cNvPr>
        <xdr:cNvSpPr txBox="1"/>
      </xdr:nvSpPr>
      <xdr:spPr>
        <a:xfrm>
          <a:off x="8454467" y="177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132097</xdr:rowOff>
    </xdr:from>
    <xdr:ext cx="469744" cy="259045"/>
    <xdr:sp macro="" textlink="">
      <xdr:nvSpPr>
        <xdr:cNvPr id="484" name="n_2aveValue【市民会館】&#10;一人当たり面積">
          <a:extLst>
            <a:ext uri="{FF2B5EF4-FFF2-40B4-BE49-F238E27FC236}">
              <a16:creationId xmlns:a16="http://schemas.microsoft.com/office/drawing/2014/main" id="{0916911F-395D-4D9E-8E9A-8396FE05E205}"/>
            </a:ext>
          </a:extLst>
        </xdr:cNvPr>
        <xdr:cNvSpPr txBox="1"/>
      </xdr:nvSpPr>
      <xdr:spPr>
        <a:xfrm>
          <a:off x="7673417"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485" name="n_3aveValue【市民会館】&#10;一人当たり面積">
          <a:extLst>
            <a:ext uri="{FF2B5EF4-FFF2-40B4-BE49-F238E27FC236}">
              <a16:creationId xmlns:a16="http://schemas.microsoft.com/office/drawing/2014/main" id="{DE2FE700-FE1F-493A-A715-2A79835F96AF}"/>
            </a:ext>
          </a:extLst>
        </xdr:cNvPr>
        <xdr:cNvSpPr txBox="1"/>
      </xdr:nvSpPr>
      <xdr:spPr>
        <a:xfrm>
          <a:off x="6866332"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103522</xdr:rowOff>
    </xdr:from>
    <xdr:ext cx="469744" cy="259045"/>
    <xdr:sp macro="" textlink="">
      <xdr:nvSpPr>
        <xdr:cNvPr id="486" name="n_4aveValue【市民会館】&#10;一人当たり面積">
          <a:extLst>
            <a:ext uri="{FF2B5EF4-FFF2-40B4-BE49-F238E27FC236}">
              <a16:creationId xmlns:a16="http://schemas.microsoft.com/office/drawing/2014/main" id="{D12EC325-2258-49BF-A6D2-4E25C6DBF7F3}"/>
            </a:ext>
          </a:extLst>
        </xdr:cNvPr>
        <xdr:cNvSpPr txBox="1"/>
      </xdr:nvSpPr>
      <xdr:spPr>
        <a:xfrm>
          <a:off x="6068772" y="1776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38116</xdr:rowOff>
    </xdr:from>
    <xdr:ext cx="469744" cy="259045"/>
    <xdr:sp macro="" textlink="">
      <xdr:nvSpPr>
        <xdr:cNvPr id="487" name="n_1mainValue【市民会館】&#10;一人当たり面積">
          <a:extLst>
            <a:ext uri="{FF2B5EF4-FFF2-40B4-BE49-F238E27FC236}">
              <a16:creationId xmlns:a16="http://schemas.microsoft.com/office/drawing/2014/main" id="{A7902D24-F4F7-4E47-AA4E-3CCC7E1FF774}"/>
            </a:ext>
          </a:extLst>
        </xdr:cNvPr>
        <xdr:cNvSpPr txBox="1"/>
      </xdr:nvSpPr>
      <xdr:spPr>
        <a:xfrm>
          <a:off x="845446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38116</xdr:rowOff>
    </xdr:from>
    <xdr:ext cx="469744" cy="259045"/>
    <xdr:sp macro="" textlink="">
      <xdr:nvSpPr>
        <xdr:cNvPr id="488" name="n_2mainValue【市民会館】&#10;一人当たり面積">
          <a:extLst>
            <a:ext uri="{FF2B5EF4-FFF2-40B4-BE49-F238E27FC236}">
              <a16:creationId xmlns:a16="http://schemas.microsoft.com/office/drawing/2014/main" id="{FCE0E385-3C60-4A99-A869-82A0FA5757F2}"/>
            </a:ext>
          </a:extLst>
        </xdr:cNvPr>
        <xdr:cNvSpPr txBox="1"/>
      </xdr:nvSpPr>
      <xdr:spPr>
        <a:xfrm>
          <a:off x="767341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38116</xdr:rowOff>
    </xdr:from>
    <xdr:ext cx="469744" cy="259045"/>
    <xdr:sp macro="" textlink="">
      <xdr:nvSpPr>
        <xdr:cNvPr id="489" name="n_3mainValue【市民会館】&#10;一人当たり面積">
          <a:extLst>
            <a:ext uri="{FF2B5EF4-FFF2-40B4-BE49-F238E27FC236}">
              <a16:creationId xmlns:a16="http://schemas.microsoft.com/office/drawing/2014/main" id="{DA6E84F9-C2A0-4156-9E73-6C863616D756}"/>
            </a:ext>
          </a:extLst>
        </xdr:cNvPr>
        <xdr:cNvSpPr txBox="1"/>
      </xdr:nvSpPr>
      <xdr:spPr>
        <a:xfrm>
          <a:off x="6866332"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38116</xdr:rowOff>
    </xdr:from>
    <xdr:ext cx="469744" cy="259045"/>
    <xdr:sp macro="" textlink="">
      <xdr:nvSpPr>
        <xdr:cNvPr id="490" name="n_4mainValue【市民会館】&#10;一人当たり面積">
          <a:extLst>
            <a:ext uri="{FF2B5EF4-FFF2-40B4-BE49-F238E27FC236}">
              <a16:creationId xmlns:a16="http://schemas.microsoft.com/office/drawing/2014/main" id="{72FA5BF8-AE61-42A1-9143-5EFA2F57DE24}"/>
            </a:ext>
          </a:extLst>
        </xdr:cNvPr>
        <xdr:cNvSpPr txBox="1"/>
      </xdr:nvSpPr>
      <xdr:spPr>
        <a:xfrm>
          <a:off x="6068772"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11D6BBAA-C743-431A-9EB9-93826D55FD43}"/>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8D7BD292-673D-4FA2-B30A-8F73257DF93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08497967-C3D8-43DC-A444-AC39FE53E90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2ECD0F14-01B7-476E-BF25-6924780BF015}"/>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804F8459-9C5F-409B-A3F1-CEEEDFB489C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A29FBC47-B797-42A2-BA79-BDE8B5EC933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EBE7DBEA-3819-4525-8620-5A54005BBD9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7A42E3B1-549D-478E-9DBE-AD450116CABA}"/>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1B85319D-8823-4FE6-9C7A-FF5D590941F7}"/>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2CCD4185-6AF9-4341-BA71-0D2B74DCDF81}"/>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0E04EDC2-9691-4788-A481-A8B0A864CA44}"/>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1807476E-32C2-46EB-85AD-ADA890B69016}"/>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6E266C26-559A-4398-84E7-23F7251765E3}"/>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729200B5-21F2-4597-BEC7-5354C6E3CE33}"/>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4527E792-D77B-4455-A2DE-2475D5480660}"/>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B4726816-4D53-460C-B68C-2D23E8671235}"/>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E5A96336-8128-417B-B967-48261393C043}"/>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DA32ABC3-C44A-4F7C-B1B7-949B759444A8}"/>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197CBAC3-CF64-4D00-9124-78CD39CE28EC}"/>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EC3AE543-4E09-49BB-93C5-274A4C64AB4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2211A7C4-E613-4434-91EB-8A388313A607}"/>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73D5D487-48DB-4FB1-9EC4-6180CDC35007}"/>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DFA70954-A8FC-4F6C-B596-1E28F4AB8D9E}"/>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B6B9ECF-767C-4CC8-8AD7-250B3FD03733}"/>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9525</xdr:rowOff>
    </xdr:from>
    <xdr:to>
      <xdr:col>85</xdr:col>
      <xdr:colOff>126364</xdr:colOff>
      <xdr:row>41</xdr:row>
      <xdr:rowOff>97155</xdr:rowOff>
    </xdr:to>
    <xdr:cxnSp macro="">
      <xdr:nvCxnSpPr>
        <xdr:cNvPr id="515" name="直線コネクタ 514">
          <a:extLst>
            <a:ext uri="{FF2B5EF4-FFF2-40B4-BE49-F238E27FC236}">
              <a16:creationId xmlns:a16="http://schemas.microsoft.com/office/drawing/2014/main" id="{4B504BF6-33FB-425F-AC33-832B4AD78D7B}"/>
            </a:ext>
          </a:extLst>
        </xdr:cNvPr>
        <xdr:cNvCxnSpPr/>
      </xdr:nvCxnSpPr>
      <xdr:spPr>
        <a:xfrm flipV="1">
          <a:off x="14703424" y="5669280"/>
          <a:ext cx="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100982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47E9B56E-CDA3-4A7D-84D2-2BF9F1E88031}"/>
            </a:ext>
          </a:extLst>
        </xdr:cNvPr>
        <xdr:cNvSpPr txBox="1"/>
      </xdr:nvSpPr>
      <xdr:spPr>
        <a:xfrm>
          <a:off x="14742160" y="712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97155</xdr:rowOff>
    </xdr:from>
    <xdr:to>
      <xdr:col>86</xdr:col>
      <xdr:colOff>25400</xdr:colOff>
      <xdr:row>41</xdr:row>
      <xdr:rowOff>97155</xdr:rowOff>
    </xdr:to>
    <xdr:cxnSp macro="">
      <xdr:nvCxnSpPr>
        <xdr:cNvPr id="517" name="直線コネクタ 516">
          <a:extLst>
            <a:ext uri="{FF2B5EF4-FFF2-40B4-BE49-F238E27FC236}">
              <a16:creationId xmlns:a16="http://schemas.microsoft.com/office/drawing/2014/main" id="{E6BC4F08-2D64-455D-831F-3CD4C9A82926}"/>
            </a:ext>
          </a:extLst>
        </xdr:cNvPr>
        <xdr:cNvCxnSpPr/>
      </xdr:nvCxnSpPr>
      <xdr:spPr>
        <a:xfrm>
          <a:off x="14611350" y="71227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127652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5426A35E-A8E1-44F9-B6F3-7D3E19AB0BA7}"/>
            </a:ext>
          </a:extLst>
        </xdr:cNvPr>
        <xdr:cNvSpPr txBox="1"/>
      </xdr:nvSpPr>
      <xdr:spPr>
        <a:xfrm>
          <a:off x="14742160" y="5446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9525</xdr:rowOff>
    </xdr:from>
    <xdr:to>
      <xdr:col>86</xdr:col>
      <xdr:colOff>25400</xdr:colOff>
      <xdr:row>33</xdr:row>
      <xdr:rowOff>9525</xdr:rowOff>
    </xdr:to>
    <xdr:cxnSp macro="">
      <xdr:nvCxnSpPr>
        <xdr:cNvPr id="519" name="直線コネクタ 518">
          <a:extLst>
            <a:ext uri="{FF2B5EF4-FFF2-40B4-BE49-F238E27FC236}">
              <a16:creationId xmlns:a16="http://schemas.microsoft.com/office/drawing/2014/main" id="{A3E5A981-DC57-4097-B55E-8E68C8F0D295}"/>
            </a:ext>
          </a:extLst>
        </xdr:cNvPr>
        <xdr:cNvCxnSpPr/>
      </xdr:nvCxnSpPr>
      <xdr:spPr>
        <a:xfrm>
          <a:off x="14611350" y="5669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107332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BA3D679E-3352-43F5-907A-2642E7B01FDE}"/>
            </a:ext>
          </a:extLst>
        </xdr:cNvPr>
        <xdr:cNvSpPr txBox="1"/>
      </xdr:nvSpPr>
      <xdr:spPr>
        <a:xfrm>
          <a:off x="1474216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84455</xdr:rowOff>
    </xdr:from>
    <xdr:to>
      <xdr:col>85</xdr:col>
      <xdr:colOff>177800</xdr:colOff>
      <xdr:row>38</xdr:row>
      <xdr:rowOff>14605</xdr:rowOff>
    </xdr:to>
    <xdr:sp macro="" textlink="">
      <xdr:nvSpPr>
        <xdr:cNvPr id="521" name="フローチャート: 判断 520">
          <a:extLst>
            <a:ext uri="{FF2B5EF4-FFF2-40B4-BE49-F238E27FC236}">
              <a16:creationId xmlns:a16="http://schemas.microsoft.com/office/drawing/2014/main" id="{4BF673C2-2A87-4E1D-B822-5C64B0497FF6}"/>
            </a:ext>
          </a:extLst>
        </xdr:cNvPr>
        <xdr:cNvSpPr/>
      </xdr:nvSpPr>
      <xdr:spPr>
        <a:xfrm>
          <a:off x="14649450" y="64300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59690</xdr:rowOff>
    </xdr:from>
    <xdr:to>
      <xdr:col>81</xdr:col>
      <xdr:colOff>101600</xdr:colOff>
      <xdr:row>37</xdr:row>
      <xdr:rowOff>161290</xdr:rowOff>
    </xdr:to>
    <xdr:sp macro="" textlink="">
      <xdr:nvSpPr>
        <xdr:cNvPr id="522" name="フローチャート: 判断 521">
          <a:extLst>
            <a:ext uri="{FF2B5EF4-FFF2-40B4-BE49-F238E27FC236}">
              <a16:creationId xmlns:a16="http://schemas.microsoft.com/office/drawing/2014/main" id="{E42DC824-5C54-4A21-921B-CBAD618F1590}"/>
            </a:ext>
          </a:extLst>
        </xdr:cNvPr>
        <xdr:cNvSpPr/>
      </xdr:nvSpPr>
      <xdr:spPr>
        <a:xfrm>
          <a:off x="13887450" y="63995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44450</xdr:rowOff>
    </xdr:from>
    <xdr:to>
      <xdr:col>76</xdr:col>
      <xdr:colOff>165100</xdr:colOff>
      <xdr:row>37</xdr:row>
      <xdr:rowOff>146050</xdr:rowOff>
    </xdr:to>
    <xdr:sp macro="" textlink="">
      <xdr:nvSpPr>
        <xdr:cNvPr id="523" name="フローチャート: 判断 522">
          <a:extLst>
            <a:ext uri="{FF2B5EF4-FFF2-40B4-BE49-F238E27FC236}">
              <a16:creationId xmlns:a16="http://schemas.microsoft.com/office/drawing/2014/main" id="{9C04326D-AEC2-4A6A-9EB5-1A6A8570708A}"/>
            </a:ext>
          </a:extLst>
        </xdr:cNvPr>
        <xdr:cNvSpPr/>
      </xdr:nvSpPr>
      <xdr:spPr>
        <a:xfrm>
          <a:off x="13089890" y="63900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4" name="フローチャート: 判断 523">
          <a:extLst>
            <a:ext uri="{FF2B5EF4-FFF2-40B4-BE49-F238E27FC236}">
              <a16:creationId xmlns:a16="http://schemas.microsoft.com/office/drawing/2014/main" id="{AF24CC07-22DE-4ADA-A5B0-D48DFAACFE58}"/>
            </a:ext>
          </a:extLst>
        </xdr:cNvPr>
        <xdr:cNvSpPr/>
      </xdr:nvSpPr>
      <xdr:spPr>
        <a:xfrm>
          <a:off x="12303760" y="63747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10160</xdr:rowOff>
    </xdr:from>
    <xdr:to>
      <xdr:col>67</xdr:col>
      <xdr:colOff>101600</xdr:colOff>
      <xdr:row>37</xdr:row>
      <xdr:rowOff>111760</xdr:rowOff>
    </xdr:to>
    <xdr:sp macro="" textlink="">
      <xdr:nvSpPr>
        <xdr:cNvPr id="525" name="フローチャート: 判断 524">
          <a:extLst>
            <a:ext uri="{FF2B5EF4-FFF2-40B4-BE49-F238E27FC236}">
              <a16:creationId xmlns:a16="http://schemas.microsoft.com/office/drawing/2014/main" id="{5C562D14-D169-43DE-8FA9-F22D236AB915}"/>
            </a:ext>
          </a:extLst>
        </xdr:cNvPr>
        <xdr:cNvSpPr/>
      </xdr:nvSpPr>
      <xdr:spPr>
        <a:xfrm>
          <a:off x="11487150" y="63557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787E664-4D97-43A5-B83A-A7DFE683701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16B21E2-04C6-49D0-9FFB-F5F97BB1D46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5AAA34B-3985-4ECE-AB90-47C93A2645C8}"/>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1E62C40-AD99-4C25-BE58-2912A42A3EE4}"/>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76E7BFF-7B84-4BAC-B670-25CB0D2D3080}"/>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154940</xdr:rowOff>
    </xdr:from>
    <xdr:to>
      <xdr:col>85</xdr:col>
      <xdr:colOff>177800</xdr:colOff>
      <xdr:row>39</xdr:row>
      <xdr:rowOff>85090</xdr:rowOff>
    </xdr:to>
    <xdr:sp macro="" textlink="">
      <xdr:nvSpPr>
        <xdr:cNvPr id="531" name="楕円 530">
          <a:extLst>
            <a:ext uri="{FF2B5EF4-FFF2-40B4-BE49-F238E27FC236}">
              <a16:creationId xmlns:a16="http://schemas.microsoft.com/office/drawing/2014/main" id="{04E708C7-8225-4266-94EA-9601AEF31EDC}"/>
            </a:ext>
          </a:extLst>
        </xdr:cNvPr>
        <xdr:cNvSpPr/>
      </xdr:nvSpPr>
      <xdr:spPr>
        <a:xfrm>
          <a:off x="14649450" y="6670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133367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9083501B-E903-40C9-93E1-94BEAA292B5C}"/>
            </a:ext>
          </a:extLst>
        </xdr:cNvPr>
        <xdr:cNvSpPr txBox="1"/>
      </xdr:nvSpPr>
      <xdr:spPr>
        <a:xfrm>
          <a:off x="14742160"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21590</xdr:rowOff>
    </xdr:from>
    <xdr:to>
      <xdr:col>81</xdr:col>
      <xdr:colOff>101600</xdr:colOff>
      <xdr:row>38</xdr:row>
      <xdr:rowOff>123190</xdr:rowOff>
    </xdr:to>
    <xdr:sp macro="" textlink="">
      <xdr:nvSpPr>
        <xdr:cNvPr id="533" name="楕円 532">
          <a:extLst>
            <a:ext uri="{FF2B5EF4-FFF2-40B4-BE49-F238E27FC236}">
              <a16:creationId xmlns:a16="http://schemas.microsoft.com/office/drawing/2014/main" id="{5A674098-B983-4D0F-BF16-995EC62D6C76}"/>
            </a:ext>
          </a:extLst>
        </xdr:cNvPr>
        <xdr:cNvSpPr/>
      </xdr:nvSpPr>
      <xdr:spPr>
        <a:xfrm>
          <a:off x="13887450" y="653288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72390</xdr:rowOff>
    </xdr:from>
    <xdr:to>
      <xdr:col>85</xdr:col>
      <xdr:colOff>127000</xdr:colOff>
      <xdr:row>39</xdr:row>
      <xdr:rowOff>34290</xdr:rowOff>
    </xdr:to>
    <xdr:cxnSp macro="">
      <xdr:nvCxnSpPr>
        <xdr:cNvPr id="534" name="直線コネクタ 533">
          <a:extLst>
            <a:ext uri="{FF2B5EF4-FFF2-40B4-BE49-F238E27FC236}">
              <a16:creationId xmlns:a16="http://schemas.microsoft.com/office/drawing/2014/main" id="{66989846-0C05-4704-AB70-0A7AC8ACF578}"/>
            </a:ext>
          </a:extLst>
        </xdr:cNvPr>
        <xdr:cNvCxnSpPr/>
      </xdr:nvCxnSpPr>
      <xdr:spPr>
        <a:xfrm>
          <a:off x="13942060" y="6587490"/>
          <a:ext cx="762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31115</xdr:rowOff>
    </xdr:from>
    <xdr:to>
      <xdr:col>76</xdr:col>
      <xdr:colOff>165100</xdr:colOff>
      <xdr:row>37</xdr:row>
      <xdr:rowOff>132715</xdr:rowOff>
    </xdr:to>
    <xdr:sp macro="" textlink="">
      <xdr:nvSpPr>
        <xdr:cNvPr id="535" name="楕円 534">
          <a:extLst>
            <a:ext uri="{FF2B5EF4-FFF2-40B4-BE49-F238E27FC236}">
              <a16:creationId xmlns:a16="http://schemas.microsoft.com/office/drawing/2014/main" id="{5FCF3F58-887B-4408-9480-FC9FDC75602C}"/>
            </a:ext>
          </a:extLst>
        </xdr:cNvPr>
        <xdr:cNvSpPr/>
      </xdr:nvSpPr>
      <xdr:spPr>
        <a:xfrm>
          <a:off x="13089890" y="637286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81915</xdr:rowOff>
    </xdr:from>
    <xdr:to>
      <xdr:col>81</xdr:col>
      <xdr:colOff>50800</xdr:colOff>
      <xdr:row>38</xdr:row>
      <xdr:rowOff>72390</xdr:rowOff>
    </xdr:to>
    <xdr:cxnSp macro="">
      <xdr:nvCxnSpPr>
        <xdr:cNvPr id="536" name="直線コネクタ 535">
          <a:extLst>
            <a:ext uri="{FF2B5EF4-FFF2-40B4-BE49-F238E27FC236}">
              <a16:creationId xmlns:a16="http://schemas.microsoft.com/office/drawing/2014/main" id="{4103468F-C4E3-40A8-9347-D1934ABCE92B}"/>
            </a:ext>
          </a:extLst>
        </xdr:cNvPr>
        <xdr:cNvCxnSpPr/>
      </xdr:nvCxnSpPr>
      <xdr:spPr>
        <a:xfrm>
          <a:off x="13144500" y="6427470"/>
          <a:ext cx="79756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63500</xdr:rowOff>
    </xdr:from>
    <xdr:to>
      <xdr:col>72</xdr:col>
      <xdr:colOff>38100</xdr:colOff>
      <xdr:row>37</xdr:row>
      <xdr:rowOff>165100</xdr:rowOff>
    </xdr:to>
    <xdr:sp macro="" textlink="">
      <xdr:nvSpPr>
        <xdr:cNvPr id="537" name="楕円 536">
          <a:extLst>
            <a:ext uri="{FF2B5EF4-FFF2-40B4-BE49-F238E27FC236}">
              <a16:creationId xmlns:a16="http://schemas.microsoft.com/office/drawing/2014/main" id="{9A78DC82-C3B8-4217-A100-BCC01F65A748}"/>
            </a:ext>
          </a:extLst>
        </xdr:cNvPr>
        <xdr:cNvSpPr/>
      </xdr:nvSpPr>
      <xdr:spPr>
        <a:xfrm>
          <a:off x="12303760" y="64033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81915</xdr:rowOff>
    </xdr:from>
    <xdr:to>
      <xdr:col>76</xdr:col>
      <xdr:colOff>114300</xdr:colOff>
      <xdr:row>37</xdr:row>
      <xdr:rowOff>114300</xdr:rowOff>
    </xdr:to>
    <xdr:cxnSp macro="">
      <xdr:nvCxnSpPr>
        <xdr:cNvPr id="538" name="直線コネクタ 537">
          <a:extLst>
            <a:ext uri="{FF2B5EF4-FFF2-40B4-BE49-F238E27FC236}">
              <a16:creationId xmlns:a16="http://schemas.microsoft.com/office/drawing/2014/main" id="{C61A88D1-606B-4E5C-917C-AA2A67EC791F}"/>
            </a:ext>
          </a:extLst>
        </xdr:cNvPr>
        <xdr:cNvCxnSpPr/>
      </xdr:nvCxnSpPr>
      <xdr:spPr>
        <a:xfrm flipV="1">
          <a:off x="12346940" y="6427470"/>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10160</xdr:rowOff>
    </xdr:from>
    <xdr:to>
      <xdr:col>67</xdr:col>
      <xdr:colOff>101600</xdr:colOff>
      <xdr:row>37</xdr:row>
      <xdr:rowOff>111760</xdr:rowOff>
    </xdr:to>
    <xdr:sp macro="" textlink="">
      <xdr:nvSpPr>
        <xdr:cNvPr id="539" name="楕円 538">
          <a:extLst>
            <a:ext uri="{FF2B5EF4-FFF2-40B4-BE49-F238E27FC236}">
              <a16:creationId xmlns:a16="http://schemas.microsoft.com/office/drawing/2014/main" id="{0E533E7A-33E2-415D-8EC7-89C2F58C4907}"/>
            </a:ext>
          </a:extLst>
        </xdr:cNvPr>
        <xdr:cNvSpPr/>
      </xdr:nvSpPr>
      <xdr:spPr>
        <a:xfrm>
          <a:off x="11487150" y="63557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60960</xdr:rowOff>
    </xdr:from>
    <xdr:to>
      <xdr:col>71</xdr:col>
      <xdr:colOff>177800</xdr:colOff>
      <xdr:row>37</xdr:row>
      <xdr:rowOff>114300</xdr:rowOff>
    </xdr:to>
    <xdr:cxnSp macro="">
      <xdr:nvCxnSpPr>
        <xdr:cNvPr id="540" name="直線コネクタ 539">
          <a:extLst>
            <a:ext uri="{FF2B5EF4-FFF2-40B4-BE49-F238E27FC236}">
              <a16:creationId xmlns:a16="http://schemas.microsoft.com/office/drawing/2014/main" id="{28C1D3FD-CEBB-4A04-8B7C-FCD1A85377FC}"/>
            </a:ext>
          </a:extLst>
        </xdr:cNvPr>
        <xdr:cNvCxnSpPr/>
      </xdr:nvCxnSpPr>
      <xdr:spPr>
        <a:xfrm>
          <a:off x="11541760" y="6400800"/>
          <a:ext cx="80518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6367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A29397B0-B7F2-42D2-870C-68F3FCB82C5E}"/>
            </a:ext>
          </a:extLst>
        </xdr:cNvPr>
        <xdr:cNvSpPr txBox="1"/>
      </xdr:nvSpPr>
      <xdr:spPr>
        <a:xfrm>
          <a:off x="1373823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137177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3150F603-E53E-412D-96B6-7EF7A84B46C0}"/>
            </a:ext>
          </a:extLst>
        </xdr:cNvPr>
        <xdr:cNvSpPr txBox="1"/>
      </xdr:nvSpPr>
      <xdr:spPr>
        <a:xfrm>
          <a:off x="1295718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6E0A06E2-38D4-444C-AC93-60884C41A8E0}"/>
            </a:ext>
          </a:extLst>
        </xdr:cNvPr>
        <xdr:cNvSpPr txBox="1"/>
      </xdr:nvSpPr>
      <xdr:spPr>
        <a:xfrm>
          <a:off x="1217105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102887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714D08BD-0C21-4D4E-AE72-28A578A7612B}"/>
            </a:ext>
          </a:extLst>
        </xdr:cNvPr>
        <xdr:cNvSpPr txBox="1"/>
      </xdr:nvSpPr>
      <xdr:spPr>
        <a:xfrm>
          <a:off x="11354444"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114317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78C6D33B-FBFE-4A1C-A9DC-55B99B6C6DB1}"/>
            </a:ext>
          </a:extLst>
        </xdr:cNvPr>
        <xdr:cNvSpPr txBox="1"/>
      </xdr:nvSpPr>
      <xdr:spPr>
        <a:xfrm>
          <a:off x="1373823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149242</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62429D36-6F9D-4DA0-8786-B76F0211CA92}"/>
            </a:ext>
          </a:extLst>
        </xdr:cNvPr>
        <xdr:cNvSpPr txBox="1"/>
      </xdr:nvSpPr>
      <xdr:spPr>
        <a:xfrm>
          <a:off x="1295718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156227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A430A2B2-FBE9-4B9B-B697-CA0847C7FACC}"/>
            </a:ext>
          </a:extLst>
        </xdr:cNvPr>
        <xdr:cNvSpPr txBox="1"/>
      </xdr:nvSpPr>
      <xdr:spPr>
        <a:xfrm>
          <a:off x="1217105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128287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1C93E39A-082E-4D4C-9374-EB144F2C879F}"/>
            </a:ext>
          </a:extLst>
        </xdr:cNvPr>
        <xdr:cNvSpPr txBox="1"/>
      </xdr:nvSpPr>
      <xdr:spPr>
        <a:xfrm>
          <a:off x="113544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6B13C043-4BF2-4E58-BF79-3EE156DD019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5170A047-100F-4BAD-A979-156FD9B73C5A}"/>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64179075-6CB6-4818-805A-A6BA968D7E4D}"/>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EADEEFC8-A00C-44D0-8AC5-01418E26343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43F1622B-FBBA-49A9-93FB-B10A0FD4EB2C}"/>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31DB8689-B9D2-41E9-9C2C-6FB4AB006D19}"/>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1305D936-2BF7-4AA3-AED5-0FCA33F43E13}"/>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A178EC4B-D2A6-4EF0-8613-30D3954AC16D}"/>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CBC90918-D036-48F3-998C-DC4C801D6EEC}"/>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61D29255-BAB3-4A81-8D15-E74ECB0BF09F}"/>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849188BF-FDA0-40FD-90AB-57DD19ABDA4F}"/>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0" name="テキスト ボックス 559">
          <a:extLst>
            <a:ext uri="{FF2B5EF4-FFF2-40B4-BE49-F238E27FC236}">
              <a16:creationId xmlns:a16="http://schemas.microsoft.com/office/drawing/2014/main" id="{755CEE04-9333-413E-9A2C-8F22C65D43FB}"/>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8C4C7F40-6076-40D9-8384-F393A6DEB33C}"/>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62" name="テキスト ボックス 561">
          <a:extLst>
            <a:ext uri="{FF2B5EF4-FFF2-40B4-BE49-F238E27FC236}">
              <a16:creationId xmlns:a16="http://schemas.microsoft.com/office/drawing/2014/main" id="{903FFE37-D1B2-4250-B2AD-8FE1E1D6B172}"/>
            </a:ext>
          </a:extLst>
        </xdr:cNvPr>
        <xdr:cNvSpPr txBox="1"/>
      </xdr:nvSpPr>
      <xdr:spPr>
        <a:xfrm>
          <a:off x="1598505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C14BD84C-6214-4BA4-B720-D1D42E31F9A0}"/>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4" name="テキスト ボックス 563">
          <a:extLst>
            <a:ext uri="{FF2B5EF4-FFF2-40B4-BE49-F238E27FC236}">
              <a16:creationId xmlns:a16="http://schemas.microsoft.com/office/drawing/2014/main" id="{12448B4A-43C2-4AC0-B2EB-3EF7453D3D30}"/>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9D277D5B-19CD-4012-B2AE-029F13A210AA}"/>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6" name="テキスト ボックス 565">
          <a:extLst>
            <a:ext uri="{FF2B5EF4-FFF2-40B4-BE49-F238E27FC236}">
              <a16:creationId xmlns:a16="http://schemas.microsoft.com/office/drawing/2014/main" id="{934F91D3-F72E-43C8-96BA-E1C117A24D31}"/>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E8364A60-4B28-4F02-B911-EE72E2A343F3}"/>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8" name="テキスト ボックス 567">
          <a:extLst>
            <a:ext uri="{FF2B5EF4-FFF2-40B4-BE49-F238E27FC236}">
              <a16:creationId xmlns:a16="http://schemas.microsoft.com/office/drawing/2014/main" id="{5E93A6EF-45DA-4BD2-9B14-CCDE9ADDFEAF}"/>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C5F4BE56-4935-4721-ADC8-D17B6763198D}"/>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a:extLst>
            <a:ext uri="{FF2B5EF4-FFF2-40B4-BE49-F238E27FC236}">
              <a16:creationId xmlns:a16="http://schemas.microsoft.com/office/drawing/2014/main" id="{377D6445-E3AB-4B4D-8D59-5F15A74B91ED}"/>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0AA5164A-8419-4BF6-B3A1-D23EE1BF0C2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66987</xdr:rowOff>
    </xdr:from>
    <xdr:to>
      <xdr:col>116</xdr:col>
      <xdr:colOff>62864</xdr:colOff>
      <xdr:row>42</xdr:row>
      <xdr:rowOff>17419</xdr:rowOff>
    </xdr:to>
    <xdr:cxnSp macro="">
      <xdr:nvCxnSpPr>
        <xdr:cNvPr id="572" name="直線コネクタ 571">
          <a:extLst>
            <a:ext uri="{FF2B5EF4-FFF2-40B4-BE49-F238E27FC236}">
              <a16:creationId xmlns:a16="http://schemas.microsoft.com/office/drawing/2014/main" id="{3A392810-7B2C-4A63-BB08-DA3F29130173}"/>
            </a:ext>
          </a:extLst>
        </xdr:cNvPr>
        <xdr:cNvCxnSpPr/>
      </xdr:nvCxnSpPr>
      <xdr:spPr>
        <a:xfrm flipV="1">
          <a:off x="19947254" y="5722932"/>
          <a:ext cx="0" cy="1499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21246</xdr:rowOff>
    </xdr:from>
    <xdr:ext cx="469744" cy="259045"/>
    <xdr:sp macro="" textlink="">
      <xdr:nvSpPr>
        <xdr:cNvPr id="573" name="【一般廃棄物処理施設】&#10;一人当たり有形固定資産（償却資産）額最小値テキスト">
          <a:extLst>
            <a:ext uri="{FF2B5EF4-FFF2-40B4-BE49-F238E27FC236}">
              <a16:creationId xmlns:a16="http://schemas.microsoft.com/office/drawing/2014/main" id="{8E15B86A-9E5C-48A3-B0A9-6CA6BF0F4DA7}"/>
            </a:ext>
          </a:extLst>
        </xdr:cNvPr>
        <xdr:cNvSpPr txBox="1"/>
      </xdr:nvSpPr>
      <xdr:spPr>
        <a:xfrm>
          <a:off x="19985990" y="7218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17419</xdr:rowOff>
    </xdr:from>
    <xdr:to>
      <xdr:col>116</xdr:col>
      <xdr:colOff>152400</xdr:colOff>
      <xdr:row>42</xdr:row>
      <xdr:rowOff>17419</xdr:rowOff>
    </xdr:to>
    <xdr:cxnSp macro="">
      <xdr:nvCxnSpPr>
        <xdr:cNvPr id="574" name="直線コネクタ 573">
          <a:extLst>
            <a:ext uri="{FF2B5EF4-FFF2-40B4-BE49-F238E27FC236}">
              <a16:creationId xmlns:a16="http://schemas.microsoft.com/office/drawing/2014/main" id="{3F4F8D6D-0AF2-445C-8DC8-24E944C14877}"/>
            </a:ext>
          </a:extLst>
        </xdr:cNvPr>
        <xdr:cNvCxnSpPr/>
      </xdr:nvCxnSpPr>
      <xdr:spPr>
        <a:xfrm>
          <a:off x="19885660" y="72221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13664</xdr:rowOff>
    </xdr:from>
    <xdr:ext cx="599010" cy="259045"/>
    <xdr:sp macro="" textlink="">
      <xdr:nvSpPr>
        <xdr:cNvPr id="575" name="【一般廃棄物処理施設】&#10;一人当たり有形固定資産（償却資産）額最大値テキスト">
          <a:extLst>
            <a:ext uri="{FF2B5EF4-FFF2-40B4-BE49-F238E27FC236}">
              <a16:creationId xmlns:a16="http://schemas.microsoft.com/office/drawing/2014/main" id="{84905F8F-490B-4302-BD13-BC671B8FD7A4}"/>
            </a:ext>
          </a:extLst>
        </xdr:cNvPr>
        <xdr:cNvSpPr txBox="1"/>
      </xdr:nvSpPr>
      <xdr:spPr>
        <a:xfrm>
          <a:off x="19985990" y="5503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66987</xdr:rowOff>
    </xdr:from>
    <xdr:to>
      <xdr:col>116</xdr:col>
      <xdr:colOff>152400</xdr:colOff>
      <xdr:row>33</xdr:row>
      <xdr:rowOff>66987</xdr:rowOff>
    </xdr:to>
    <xdr:cxnSp macro="">
      <xdr:nvCxnSpPr>
        <xdr:cNvPr id="576" name="直線コネクタ 575">
          <a:extLst>
            <a:ext uri="{FF2B5EF4-FFF2-40B4-BE49-F238E27FC236}">
              <a16:creationId xmlns:a16="http://schemas.microsoft.com/office/drawing/2014/main" id="{56055463-BF66-447A-A083-0D9AAFF4CD2F}"/>
            </a:ext>
          </a:extLst>
        </xdr:cNvPr>
        <xdr:cNvCxnSpPr/>
      </xdr:nvCxnSpPr>
      <xdr:spPr>
        <a:xfrm>
          <a:off x="19885660" y="57229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123380</xdr:rowOff>
    </xdr:from>
    <xdr:ext cx="534377" cy="259045"/>
    <xdr:sp macro="" textlink="">
      <xdr:nvSpPr>
        <xdr:cNvPr id="577" name="【一般廃棄物処理施設】&#10;一人当たり有形固定資産（償却資産）額平均値テキスト">
          <a:extLst>
            <a:ext uri="{FF2B5EF4-FFF2-40B4-BE49-F238E27FC236}">
              <a16:creationId xmlns:a16="http://schemas.microsoft.com/office/drawing/2014/main" id="{801DBA9C-7B84-422E-B739-B9CBD10B7600}"/>
            </a:ext>
          </a:extLst>
        </xdr:cNvPr>
        <xdr:cNvSpPr txBox="1"/>
      </xdr:nvSpPr>
      <xdr:spPr>
        <a:xfrm>
          <a:off x="19985990" y="64689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100502</xdr:rowOff>
    </xdr:from>
    <xdr:to>
      <xdr:col>116</xdr:col>
      <xdr:colOff>114300</xdr:colOff>
      <xdr:row>39</xdr:row>
      <xdr:rowOff>30652</xdr:rowOff>
    </xdr:to>
    <xdr:sp macro="" textlink="">
      <xdr:nvSpPr>
        <xdr:cNvPr id="578" name="フローチャート: 判断 577">
          <a:extLst>
            <a:ext uri="{FF2B5EF4-FFF2-40B4-BE49-F238E27FC236}">
              <a16:creationId xmlns:a16="http://schemas.microsoft.com/office/drawing/2014/main" id="{4C10CD7B-1B3C-4C9E-AD58-2C98D48FFDD1}"/>
            </a:ext>
          </a:extLst>
        </xdr:cNvPr>
        <xdr:cNvSpPr/>
      </xdr:nvSpPr>
      <xdr:spPr>
        <a:xfrm>
          <a:off x="19904710" y="661179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110683</xdr:rowOff>
    </xdr:from>
    <xdr:to>
      <xdr:col>112</xdr:col>
      <xdr:colOff>38100</xdr:colOff>
      <xdr:row>39</xdr:row>
      <xdr:rowOff>40833</xdr:rowOff>
    </xdr:to>
    <xdr:sp macro="" textlink="">
      <xdr:nvSpPr>
        <xdr:cNvPr id="579" name="フローチャート: 判断 578">
          <a:extLst>
            <a:ext uri="{FF2B5EF4-FFF2-40B4-BE49-F238E27FC236}">
              <a16:creationId xmlns:a16="http://schemas.microsoft.com/office/drawing/2014/main" id="{10F30CFF-7C1E-4F61-99AD-0CF48A630101}"/>
            </a:ext>
          </a:extLst>
        </xdr:cNvPr>
        <xdr:cNvSpPr/>
      </xdr:nvSpPr>
      <xdr:spPr>
        <a:xfrm>
          <a:off x="19161760" y="66257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129596</xdr:rowOff>
    </xdr:from>
    <xdr:to>
      <xdr:col>107</xdr:col>
      <xdr:colOff>101600</xdr:colOff>
      <xdr:row>39</xdr:row>
      <xdr:rowOff>59746</xdr:rowOff>
    </xdr:to>
    <xdr:sp macro="" textlink="">
      <xdr:nvSpPr>
        <xdr:cNvPr id="580" name="フローチャート: 判断 579">
          <a:extLst>
            <a:ext uri="{FF2B5EF4-FFF2-40B4-BE49-F238E27FC236}">
              <a16:creationId xmlns:a16="http://schemas.microsoft.com/office/drawing/2014/main" id="{06750C12-6E18-4CDA-856E-A59DB8B3C7BC}"/>
            </a:ext>
          </a:extLst>
        </xdr:cNvPr>
        <xdr:cNvSpPr/>
      </xdr:nvSpPr>
      <xdr:spPr>
        <a:xfrm>
          <a:off x="18345150" y="664850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143190</xdr:rowOff>
    </xdr:from>
    <xdr:to>
      <xdr:col>102</xdr:col>
      <xdr:colOff>165100</xdr:colOff>
      <xdr:row>39</xdr:row>
      <xdr:rowOff>73340</xdr:rowOff>
    </xdr:to>
    <xdr:sp macro="" textlink="">
      <xdr:nvSpPr>
        <xdr:cNvPr id="581" name="フローチャート: 判断 580">
          <a:extLst>
            <a:ext uri="{FF2B5EF4-FFF2-40B4-BE49-F238E27FC236}">
              <a16:creationId xmlns:a16="http://schemas.microsoft.com/office/drawing/2014/main" id="{96A5708F-4FF0-4F35-A0AF-4E87169EDC0B}"/>
            </a:ext>
          </a:extLst>
        </xdr:cNvPr>
        <xdr:cNvSpPr/>
      </xdr:nvSpPr>
      <xdr:spPr>
        <a:xfrm>
          <a:off x="17547590" y="665638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49151</xdr:rowOff>
    </xdr:from>
    <xdr:to>
      <xdr:col>98</xdr:col>
      <xdr:colOff>38100</xdr:colOff>
      <xdr:row>39</xdr:row>
      <xdr:rowOff>150751</xdr:rowOff>
    </xdr:to>
    <xdr:sp macro="" textlink="">
      <xdr:nvSpPr>
        <xdr:cNvPr id="582" name="フローチャート: 判断 581">
          <a:extLst>
            <a:ext uri="{FF2B5EF4-FFF2-40B4-BE49-F238E27FC236}">
              <a16:creationId xmlns:a16="http://schemas.microsoft.com/office/drawing/2014/main" id="{12FC002C-BB0F-439C-BB3B-6EDF9F514F3C}"/>
            </a:ext>
          </a:extLst>
        </xdr:cNvPr>
        <xdr:cNvSpPr/>
      </xdr:nvSpPr>
      <xdr:spPr>
        <a:xfrm>
          <a:off x="16761460" y="673760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1231EF5-A8D8-43D0-B9DA-2143C4253D16}"/>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631E17F-2214-43A9-85CA-1CC935A6BBBE}"/>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1114083-CCFE-4F35-B01C-D020228F73AD}"/>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19069382-2DCB-414E-8C45-FC7F7A45B9B4}"/>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6241A4A-FA5A-45A6-B6B7-4E6090DF8BAE}"/>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97150</xdr:rowOff>
    </xdr:from>
    <xdr:to>
      <xdr:col>116</xdr:col>
      <xdr:colOff>114300</xdr:colOff>
      <xdr:row>40</xdr:row>
      <xdr:rowOff>27300</xdr:rowOff>
    </xdr:to>
    <xdr:sp macro="" textlink="">
      <xdr:nvSpPr>
        <xdr:cNvPr id="588" name="楕円 587">
          <a:extLst>
            <a:ext uri="{FF2B5EF4-FFF2-40B4-BE49-F238E27FC236}">
              <a16:creationId xmlns:a16="http://schemas.microsoft.com/office/drawing/2014/main" id="{5C0523E5-B515-417F-BF03-BC220FEFFE94}"/>
            </a:ext>
          </a:extLst>
        </xdr:cNvPr>
        <xdr:cNvSpPr/>
      </xdr:nvSpPr>
      <xdr:spPr>
        <a:xfrm>
          <a:off x="19904710" y="6779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75577</xdr:rowOff>
    </xdr:from>
    <xdr:ext cx="534377" cy="259045"/>
    <xdr:sp macro="" textlink="">
      <xdr:nvSpPr>
        <xdr:cNvPr id="589" name="【一般廃棄物処理施設】&#10;一人当たり有形固定資産（償却資産）額該当値テキスト">
          <a:extLst>
            <a:ext uri="{FF2B5EF4-FFF2-40B4-BE49-F238E27FC236}">
              <a16:creationId xmlns:a16="http://schemas.microsoft.com/office/drawing/2014/main" id="{045BA534-108F-4FD8-A845-41C7D0EA7800}"/>
            </a:ext>
          </a:extLst>
        </xdr:cNvPr>
        <xdr:cNvSpPr txBox="1"/>
      </xdr:nvSpPr>
      <xdr:spPr>
        <a:xfrm>
          <a:off x="19985990" y="676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84348</xdr:rowOff>
    </xdr:from>
    <xdr:to>
      <xdr:col>112</xdr:col>
      <xdr:colOff>38100</xdr:colOff>
      <xdr:row>40</xdr:row>
      <xdr:rowOff>14498</xdr:rowOff>
    </xdr:to>
    <xdr:sp macro="" textlink="">
      <xdr:nvSpPr>
        <xdr:cNvPr id="590" name="楕円 589">
          <a:extLst>
            <a:ext uri="{FF2B5EF4-FFF2-40B4-BE49-F238E27FC236}">
              <a16:creationId xmlns:a16="http://schemas.microsoft.com/office/drawing/2014/main" id="{FE4FEB8A-8320-4808-BC56-C594837CFA8E}"/>
            </a:ext>
          </a:extLst>
        </xdr:cNvPr>
        <xdr:cNvSpPr/>
      </xdr:nvSpPr>
      <xdr:spPr>
        <a:xfrm>
          <a:off x="19161760" y="67728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135148</xdr:rowOff>
    </xdr:from>
    <xdr:to>
      <xdr:col>116</xdr:col>
      <xdr:colOff>63500</xdr:colOff>
      <xdr:row>39</xdr:row>
      <xdr:rowOff>147950</xdr:rowOff>
    </xdr:to>
    <xdr:cxnSp macro="">
      <xdr:nvCxnSpPr>
        <xdr:cNvPr id="591" name="直線コネクタ 590">
          <a:extLst>
            <a:ext uri="{FF2B5EF4-FFF2-40B4-BE49-F238E27FC236}">
              <a16:creationId xmlns:a16="http://schemas.microsoft.com/office/drawing/2014/main" id="{17492FE1-FBDF-41E4-85A6-FD64C1D8F806}"/>
            </a:ext>
          </a:extLst>
        </xdr:cNvPr>
        <xdr:cNvCxnSpPr/>
      </xdr:nvCxnSpPr>
      <xdr:spPr>
        <a:xfrm>
          <a:off x="19204940" y="6817888"/>
          <a:ext cx="742950" cy="1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55286</xdr:rowOff>
    </xdr:from>
    <xdr:to>
      <xdr:col>107</xdr:col>
      <xdr:colOff>101600</xdr:colOff>
      <xdr:row>39</xdr:row>
      <xdr:rowOff>156886</xdr:rowOff>
    </xdr:to>
    <xdr:sp macro="" textlink="">
      <xdr:nvSpPr>
        <xdr:cNvPr id="592" name="楕円 591">
          <a:extLst>
            <a:ext uri="{FF2B5EF4-FFF2-40B4-BE49-F238E27FC236}">
              <a16:creationId xmlns:a16="http://schemas.microsoft.com/office/drawing/2014/main" id="{4122EFAD-9233-4841-9003-3C1E5C6D781C}"/>
            </a:ext>
          </a:extLst>
        </xdr:cNvPr>
        <xdr:cNvSpPr/>
      </xdr:nvSpPr>
      <xdr:spPr>
        <a:xfrm>
          <a:off x="18345150" y="674564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106086</xdr:rowOff>
    </xdr:from>
    <xdr:to>
      <xdr:col>111</xdr:col>
      <xdr:colOff>177800</xdr:colOff>
      <xdr:row>39</xdr:row>
      <xdr:rowOff>135148</xdr:rowOff>
    </xdr:to>
    <xdr:cxnSp macro="">
      <xdr:nvCxnSpPr>
        <xdr:cNvPr id="593" name="直線コネクタ 592">
          <a:extLst>
            <a:ext uri="{FF2B5EF4-FFF2-40B4-BE49-F238E27FC236}">
              <a16:creationId xmlns:a16="http://schemas.microsoft.com/office/drawing/2014/main" id="{1EDEC296-8A3E-469C-91D3-6828C7937222}"/>
            </a:ext>
          </a:extLst>
        </xdr:cNvPr>
        <xdr:cNvCxnSpPr/>
      </xdr:nvCxnSpPr>
      <xdr:spPr>
        <a:xfrm>
          <a:off x="18399760" y="6790731"/>
          <a:ext cx="805180" cy="2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94170</xdr:rowOff>
    </xdr:from>
    <xdr:to>
      <xdr:col>102</xdr:col>
      <xdr:colOff>165100</xdr:colOff>
      <xdr:row>40</xdr:row>
      <xdr:rowOff>24320</xdr:rowOff>
    </xdr:to>
    <xdr:sp macro="" textlink="">
      <xdr:nvSpPr>
        <xdr:cNvPr id="594" name="楕円 593">
          <a:extLst>
            <a:ext uri="{FF2B5EF4-FFF2-40B4-BE49-F238E27FC236}">
              <a16:creationId xmlns:a16="http://schemas.microsoft.com/office/drawing/2014/main" id="{02910F15-B1A3-430E-B500-54013A559DBA}"/>
            </a:ext>
          </a:extLst>
        </xdr:cNvPr>
        <xdr:cNvSpPr/>
      </xdr:nvSpPr>
      <xdr:spPr>
        <a:xfrm>
          <a:off x="17547590" y="67845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106086</xdr:rowOff>
    </xdr:from>
    <xdr:to>
      <xdr:col>107</xdr:col>
      <xdr:colOff>50800</xdr:colOff>
      <xdr:row>39</xdr:row>
      <xdr:rowOff>144970</xdr:rowOff>
    </xdr:to>
    <xdr:cxnSp macro="">
      <xdr:nvCxnSpPr>
        <xdr:cNvPr id="595" name="直線コネクタ 594">
          <a:extLst>
            <a:ext uri="{FF2B5EF4-FFF2-40B4-BE49-F238E27FC236}">
              <a16:creationId xmlns:a16="http://schemas.microsoft.com/office/drawing/2014/main" id="{6A0D5F83-7B67-48C0-9BFB-49991540BAA4}"/>
            </a:ext>
          </a:extLst>
        </xdr:cNvPr>
        <xdr:cNvCxnSpPr/>
      </xdr:nvCxnSpPr>
      <xdr:spPr>
        <a:xfrm flipV="1">
          <a:off x="17602200" y="6790731"/>
          <a:ext cx="797560" cy="38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151123</xdr:rowOff>
    </xdr:from>
    <xdr:to>
      <xdr:col>98</xdr:col>
      <xdr:colOff>38100</xdr:colOff>
      <xdr:row>40</xdr:row>
      <xdr:rowOff>81273</xdr:rowOff>
    </xdr:to>
    <xdr:sp macro="" textlink="">
      <xdr:nvSpPr>
        <xdr:cNvPr id="596" name="楕円 595">
          <a:extLst>
            <a:ext uri="{FF2B5EF4-FFF2-40B4-BE49-F238E27FC236}">
              <a16:creationId xmlns:a16="http://schemas.microsoft.com/office/drawing/2014/main" id="{A933A0A0-CF87-42E5-9F1F-1ADB3CEE2B8A}"/>
            </a:ext>
          </a:extLst>
        </xdr:cNvPr>
        <xdr:cNvSpPr/>
      </xdr:nvSpPr>
      <xdr:spPr>
        <a:xfrm>
          <a:off x="16761460" y="683767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144970</xdr:rowOff>
    </xdr:from>
    <xdr:to>
      <xdr:col>102</xdr:col>
      <xdr:colOff>114300</xdr:colOff>
      <xdr:row>40</xdr:row>
      <xdr:rowOff>30473</xdr:rowOff>
    </xdr:to>
    <xdr:cxnSp macro="">
      <xdr:nvCxnSpPr>
        <xdr:cNvPr id="597" name="直線コネクタ 596">
          <a:extLst>
            <a:ext uri="{FF2B5EF4-FFF2-40B4-BE49-F238E27FC236}">
              <a16:creationId xmlns:a16="http://schemas.microsoft.com/office/drawing/2014/main" id="{5A13F671-018A-4AFB-A8BE-50A3C702E82A}"/>
            </a:ext>
          </a:extLst>
        </xdr:cNvPr>
        <xdr:cNvCxnSpPr/>
      </xdr:nvCxnSpPr>
      <xdr:spPr>
        <a:xfrm flipV="1">
          <a:off x="16804640" y="6829615"/>
          <a:ext cx="797560" cy="5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57360</xdr:rowOff>
    </xdr:from>
    <xdr:ext cx="534377" cy="259045"/>
    <xdr:sp macro="" textlink="">
      <xdr:nvSpPr>
        <xdr:cNvPr id="598" name="n_1aveValue【一般廃棄物処理施設】&#10;一人当たり有形固定資産（償却資産）額">
          <a:extLst>
            <a:ext uri="{FF2B5EF4-FFF2-40B4-BE49-F238E27FC236}">
              <a16:creationId xmlns:a16="http://schemas.microsoft.com/office/drawing/2014/main" id="{99A18DD4-590C-4ECD-84B2-5F062C106703}"/>
            </a:ext>
          </a:extLst>
        </xdr:cNvPr>
        <xdr:cNvSpPr txBox="1"/>
      </xdr:nvSpPr>
      <xdr:spPr>
        <a:xfrm>
          <a:off x="18951721" y="639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76273</xdr:rowOff>
    </xdr:from>
    <xdr:ext cx="534377" cy="259045"/>
    <xdr:sp macro="" textlink="">
      <xdr:nvSpPr>
        <xdr:cNvPr id="599" name="n_2aveValue【一般廃棄物処理施設】&#10;一人当たり有形固定資産（償却資産）額">
          <a:extLst>
            <a:ext uri="{FF2B5EF4-FFF2-40B4-BE49-F238E27FC236}">
              <a16:creationId xmlns:a16="http://schemas.microsoft.com/office/drawing/2014/main" id="{CAA98A83-6CF1-47AA-A34B-B543EAE12A45}"/>
            </a:ext>
          </a:extLst>
        </xdr:cNvPr>
        <xdr:cNvSpPr txBox="1"/>
      </xdr:nvSpPr>
      <xdr:spPr>
        <a:xfrm>
          <a:off x="18170671" y="641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89867</xdr:rowOff>
    </xdr:from>
    <xdr:ext cx="534377" cy="259045"/>
    <xdr:sp macro="" textlink="">
      <xdr:nvSpPr>
        <xdr:cNvPr id="600" name="n_3aveValue【一般廃棄物処理施設】&#10;一人当たり有形固定資産（償却資産）額">
          <a:extLst>
            <a:ext uri="{FF2B5EF4-FFF2-40B4-BE49-F238E27FC236}">
              <a16:creationId xmlns:a16="http://schemas.microsoft.com/office/drawing/2014/main" id="{01585D1A-4EDA-4234-8C95-D4ACABEC4FE6}"/>
            </a:ext>
          </a:extLst>
        </xdr:cNvPr>
        <xdr:cNvSpPr txBox="1"/>
      </xdr:nvSpPr>
      <xdr:spPr>
        <a:xfrm>
          <a:off x="17354061" y="643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167278</xdr:rowOff>
    </xdr:from>
    <xdr:ext cx="534377" cy="259045"/>
    <xdr:sp macro="" textlink="">
      <xdr:nvSpPr>
        <xdr:cNvPr id="601" name="n_4aveValue【一般廃棄物処理施設】&#10;一人当たり有形固定資産（償却資産）額">
          <a:extLst>
            <a:ext uri="{FF2B5EF4-FFF2-40B4-BE49-F238E27FC236}">
              <a16:creationId xmlns:a16="http://schemas.microsoft.com/office/drawing/2014/main" id="{3FEFDA8B-0F5D-491D-9981-72EC26665FAE}"/>
            </a:ext>
          </a:extLst>
        </xdr:cNvPr>
        <xdr:cNvSpPr txBox="1"/>
      </xdr:nvSpPr>
      <xdr:spPr>
        <a:xfrm>
          <a:off x="16556501" y="6514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5625</xdr:rowOff>
    </xdr:from>
    <xdr:ext cx="534377" cy="259045"/>
    <xdr:sp macro="" textlink="">
      <xdr:nvSpPr>
        <xdr:cNvPr id="602" name="n_1mainValue【一般廃棄物処理施設】&#10;一人当たり有形固定資産（償却資産）額">
          <a:extLst>
            <a:ext uri="{FF2B5EF4-FFF2-40B4-BE49-F238E27FC236}">
              <a16:creationId xmlns:a16="http://schemas.microsoft.com/office/drawing/2014/main" id="{726FCC01-8410-4FF1-BF1F-727ABACF1E35}"/>
            </a:ext>
          </a:extLst>
        </xdr:cNvPr>
        <xdr:cNvSpPr txBox="1"/>
      </xdr:nvSpPr>
      <xdr:spPr>
        <a:xfrm>
          <a:off x="18951721" y="686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148013</xdr:rowOff>
    </xdr:from>
    <xdr:ext cx="534377" cy="259045"/>
    <xdr:sp macro="" textlink="">
      <xdr:nvSpPr>
        <xdr:cNvPr id="603" name="n_2mainValue【一般廃棄物処理施設】&#10;一人当たり有形固定資産（償却資産）額">
          <a:extLst>
            <a:ext uri="{FF2B5EF4-FFF2-40B4-BE49-F238E27FC236}">
              <a16:creationId xmlns:a16="http://schemas.microsoft.com/office/drawing/2014/main" id="{B42D6E9D-0769-4941-B5F5-1295FBFE7B78}"/>
            </a:ext>
          </a:extLst>
        </xdr:cNvPr>
        <xdr:cNvSpPr txBox="1"/>
      </xdr:nvSpPr>
      <xdr:spPr>
        <a:xfrm>
          <a:off x="18170671" y="683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15447</xdr:rowOff>
    </xdr:from>
    <xdr:ext cx="534377" cy="259045"/>
    <xdr:sp macro="" textlink="">
      <xdr:nvSpPr>
        <xdr:cNvPr id="604" name="n_3mainValue【一般廃棄物処理施設】&#10;一人当たり有形固定資産（償却資産）額">
          <a:extLst>
            <a:ext uri="{FF2B5EF4-FFF2-40B4-BE49-F238E27FC236}">
              <a16:creationId xmlns:a16="http://schemas.microsoft.com/office/drawing/2014/main" id="{4623FECB-9238-4BF6-9652-2176838C3CAC}"/>
            </a:ext>
          </a:extLst>
        </xdr:cNvPr>
        <xdr:cNvSpPr txBox="1"/>
      </xdr:nvSpPr>
      <xdr:spPr>
        <a:xfrm>
          <a:off x="17354061" y="687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72400</xdr:rowOff>
    </xdr:from>
    <xdr:ext cx="534377" cy="259045"/>
    <xdr:sp macro="" textlink="">
      <xdr:nvSpPr>
        <xdr:cNvPr id="605" name="n_4mainValue【一般廃棄物処理施設】&#10;一人当たり有形固定資産（償却資産）額">
          <a:extLst>
            <a:ext uri="{FF2B5EF4-FFF2-40B4-BE49-F238E27FC236}">
              <a16:creationId xmlns:a16="http://schemas.microsoft.com/office/drawing/2014/main" id="{B475EDEC-FD5A-44A7-B582-F742930BFBC4}"/>
            </a:ext>
          </a:extLst>
        </xdr:cNvPr>
        <xdr:cNvSpPr txBox="1"/>
      </xdr:nvSpPr>
      <xdr:spPr>
        <a:xfrm>
          <a:off x="16556501" y="693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0F1D499C-2A3C-45DF-8BD9-20934921282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B681BE37-2D36-473D-934E-A18583205F9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690AB9C7-EBFE-425F-A151-4F7DA8E114F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D5A684ED-7431-4872-A34E-8D91FABC6DD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9B94C678-C1EC-4687-BD77-3C9DB775171A}"/>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5088AE38-C3C7-44DF-8B45-A01BF95CBB1B}"/>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7327A856-8FCF-4D91-B5D2-F92297487C7D}"/>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5F1B7700-8348-4478-8494-3AAF3A05CD2C}"/>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ECB3574A-B328-4DAE-A06D-553D0000DA85}"/>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022DE6ED-A928-4B1F-8953-C1C7B137EE82}"/>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F44ACF81-1067-4C99-AFBE-838DCE11C4AC}"/>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FBAD3807-BE2D-41C6-8C83-A81EA9BD88B7}"/>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D8415E49-C0B9-40A9-ABB0-0667B799117C}"/>
            </a:ext>
          </a:extLst>
        </xdr:cNvPr>
        <xdr:cNvSpPr txBox="1"/>
      </xdr:nvSpPr>
      <xdr:spPr>
        <a:xfrm>
          <a:off x="1084279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EA09423E-F891-4506-8C0D-1EE5A67B4A99}"/>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40813676-41F5-459D-8369-E0D6B477D20C}"/>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0A00209E-F923-495D-B609-6E6D71A982EE}"/>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0132DD18-2DF0-40D2-A4EE-5AC1D68A7E05}"/>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56DE776E-5D0F-4194-A38E-2FC70C8D8037}"/>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AB65C122-6658-4AA5-8E90-A7B92F6C0D48}"/>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7B2B8894-C933-4B2D-A68A-1DBCA56380CC}"/>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B9650909-39DF-498D-91B6-E3821D80E7A8}"/>
            </a:ext>
          </a:extLst>
        </xdr:cNvPr>
        <xdr:cNvSpPr txBox="1"/>
      </xdr:nvSpPr>
      <xdr:spPr>
        <a:xfrm>
          <a:off x="1090500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F36322D0-6CCB-4117-B5CE-84F73ED994F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05EBF24A-F638-4CD8-9AB5-3AD341A07EF6}"/>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57150</xdr:rowOff>
    </xdr:to>
    <xdr:cxnSp macro="">
      <xdr:nvCxnSpPr>
        <xdr:cNvPr id="629" name="直線コネクタ 628">
          <a:extLst>
            <a:ext uri="{FF2B5EF4-FFF2-40B4-BE49-F238E27FC236}">
              <a16:creationId xmlns:a16="http://schemas.microsoft.com/office/drawing/2014/main" id="{A59F98C0-14FD-4583-8C57-624EACE40205}"/>
            </a:ext>
          </a:extLst>
        </xdr:cNvPr>
        <xdr:cNvCxnSpPr/>
      </xdr:nvCxnSpPr>
      <xdr:spPr>
        <a:xfrm flipV="1">
          <a:off x="14703424" y="9698355"/>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AE6A947C-A340-4898-9664-438717D5DE9C}"/>
            </a:ext>
          </a:extLst>
        </xdr:cNvPr>
        <xdr:cNvSpPr txBox="1"/>
      </xdr:nvSpPr>
      <xdr:spPr>
        <a:xfrm>
          <a:off x="14742160" y="1085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1" name="直線コネクタ 630">
          <a:extLst>
            <a:ext uri="{FF2B5EF4-FFF2-40B4-BE49-F238E27FC236}">
              <a16:creationId xmlns:a16="http://schemas.microsoft.com/office/drawing/2014/main" id="{E50FC401-FEEF-4128-9C89-55D921345E05}"/>
            </a:ext>
          </a:extLst>
        </xdr:cNvPr>
        <xdr:cNvCxnSpPr/>
      </xdr:nvCxnSpPr>
      <xdr:spPr>
        <a:xfrm>
          <a:off x="14611350" y="10854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44F1C2A1-35DF-4A8D-96E3-737285C7BDF9}"/>
            </a:ext>
          </a:extLst>
        </xdr:cNvPr>
        <xdr:cNvSpPr txBox="1"/>
      </xdr:nvSpPr>
      <xdr:spPr>
        <a:xfrm>
          <a:off x="14742160" y="94792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33" name="直線コネクタ 632">
          <a:extLst>
            <a:ext uri="{FF2B5EF4-FFF2-40B4-BE49-F238E27FC236}">
              <a16:creationId xmlns:a16="http://schemas.microsoft.com/office/drawing/2014/main" id="{936C748C-C0A3-4DEC-947C-5B7B2B896F7A}"/>
            </a:ext>
          </a:extLst>
        </xdr:cNvPr>
        <xdr:cNvCxnSpPr/>
      </xdr:nvCxnSpPr>
      <xdr:spPr>
        <a:xfrm>
          <a:off x="14611350" y="9698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11447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DE801529-8AAE-48A6-BB5B-9B9B32966520}"/>
            </a:ext>
          </a:extLst>
        </xdr:cNvPr>
        <xdr:cNvSpPr txBox="1"/>
      </xdr:nvSpPr>
      <xdr:spPr>
        <a:xfrm>
          <a:off x="14742160" y="1030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33020</xdr:rowOff>
    </xdr:from>
    <xdr:to>
      <xdr:col>85</xdr:col>
      <xdr:colOff>177800</xdr:colOff>
      <xdr:row>60</xdr:row>
      <xdr:rowOff>134620</xdr:rowOff>
    </xdr:to>
    <xdr:sp macro="" textlink="">
      <xdr:nvSpPr>
        <xdr:cNvPr id="635" name="フローチャート: 判断 634">
          <a:extLst>
            <a:ext uri="{FF2B5EF4-FFF2-40B4-BE49-F238E27FC236}">
              <a16:creationId xmlns:a16="http://schemas.microsoft.com/office/drawing/2014/main" id="{60F077F9-331A-4B55-A0F5-D329B24D298A}"/>
            </a:ext>
          </a:extLst>
        </xdr:cNvPr>
        <xdr:cNvSpPr/>
      </xdr:nvSpPr>
      <xdr:spPr>
        <a:xfrm>
          <a:off x="14649450" y="103181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36" name="フローチャート: 判断 635">
          <a:extLst>
            <a:ext uri="{FF2B5EF4-FFF2-40B4-BE49-F238E27FC236}">
              <a16:creationId xmlns:a16="http://schemas.microsoft.com/office/drawing/2014/main" id="{AC896164-62C1-4EF1-AB89-C337CB58B21C}"/>
            </a:ext>
          </a:extLst>
        </xdr:cNvPr>
        <xdr:cNvSpPr/>
      </xdr:nvSpPr>
      <xdr:spPr>
        <a:xfrm>
          <a:off x="13887450" y="103143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139700</xdr:rowOff>
    </xdr:from>
    <xdr:to>
      <xdr:col>76</xdr:col>
      <xdr:colOff>165100</xdr:colOff>
      <xdr:row>60</xdr:row>
      <xdr:rowOff>69850</xdr:rowOff>
    </xdr:to>
    <xdr:sp macro="" textlink="">
      <xdr:nvSpPr>
        <xdr:cNvPr id="637" name="フローチャート: 判断 636">
          <a:extLst>
            <a:ext uri="{FF2B5EF4-FFF2-40B4-BE49-F238E27FC236}">
              <a16:creationId xmlns:a16="http://schemas.microsoft.com/office/drawing/2014/main" id="{B6307EB9-FF8A-4A2E-86AD-01DC8DBFDC53}"/>
            </a:ext>
          </a:extLst>
        </xdr:cNvPr>
        <xdr:cNvSpPr/>
      </xdr:nvSpPr>
      <xdr:spPr>
        <a:xfrm>
          <a:off x="13089890" y="102514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139700</xdr:rowOff>
    </xdr:from>
    <xdr:to>
      <xdr:col>72</xdr:col>
      <xdr:colOff>38100</xdr:colOff>
      <xdr:row>60</xdr:row>
      <xdr:rowOff>69850</xdr:rowOff>
    </xdr:to>
    <xdr:sp macro="" textlink="">
      <xdr:nvSpPr>
        <xdr:cNvPr id="638" name="フローチャート: 判断 637">
          <a:extLst>
            <a:ext uri="{FF2B5EF4-FFF2-40B4-BE49-F238E27FC236}">
              <a16:creationId xmlns:a16="http://schemas.microsoft.com/office/drawing/2014/main" id="{CE699A39-8170-4C4B-876D-AE68AE901A1C}"/>
            </a:ext>
          </a:extLst>
        </xdr:cNvPr>
        <xdr:cNvSpPr/>
      </xdr:nvSpPr>
      <xdr:spPr>
        <a:xfrm>
          <a:off x="12303760" y="102514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80645</xdr:rowOff>
    </xdr:from>
    <xdr:to>
      <xdr:col>67</xdr:col>
      <xdr:colOff>101600</xdr:colOff>
      <xdr:row>61</xdr:row>
      <xdr:rowOff>10795</xdr:rowOff>
    </xdr:to>
    <xdr:sp macro="" textlink="">
      <xdr:nvSpPr>
        <xdr:cNvPr id="639" name="フローチャート: 判断 638">
          <a:extLst>
            <a:ext uri="{FF2B5EF4-FFF2-40B4-BE49-F238E27FC236}">
              <a16:creationId xmlns:a16="http://schemas.microsoft.com/office/drawing/2014/main" id="{12BF6CEC-EFF8-45FB-BF6A-00766C72F78A}"/>
            </a:ext>
          </a:extLst>
        </xdr:cNvPr>
        <xdr:cNvSpPr/>
      </xdr:nvSpPr>
      <xdr:spPr>
        <a:xfrm>
          <a:off x="1148715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8399DE3C-89F1-48B3-A179-88E147FD358C}"/>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653BCA39-466E-4309-92CC-C8804D69DECB}"/>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F3632148-E66B-45D1-A1CD-26D61ADBE8D2}"/>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A9BFAD5-214A-4FE6-8E27-1209297A8C45}"/>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BDE3D88-6498-4802-9E90-025EFA12E76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8255</xdr:rowOff>
    </xdr:from>
    <xdr:to>
      <xdr:col>85</xdr:col>
      <xdr:colOff>177800</xdr:colOff>
      <xdr:row>59</xdr:row>
      <xdr:rowOff>109855</xdr:rowOff>
    </xdr:to>
    <xdr:sp macro="" textlink="">
      <xdr:nvSpPr>
        <xdr:cNvPr id="645" name="楕円 644">
          <a:extLst>
            <a:ext uri="{FF2B5EF4-FFF2-40B4-BE49-F238E27FC236}">
              <a16:creationId xmlns:a16="http://schemas.microsoft.com/office/drawing/2014/main" id="{1E3456A6-6BA3-4B42-820D-7F9C420B5122}"/>
            </a:ext>
          </a:extLst>
        </xdr:cNvPr>
        <xdr:cNvSpPr/>
      </xdr:nvSpPr>
      <xdr:spPr>
        <a:xfrm>
          <a:off x="14649450" y="1012571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31132</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AF151EA0-DC1E-4425-ABE7-F3CB80240360}"/>
            </a:ext>
          </a:extLst>
        </xdr:cNvPr>
        <xdr:cNvSpPr txBox="1"/>
      </xdr:nvSpPr>
      <xdr:spPr>
        <a:xfrm>
          <a:off x="14742160" y="997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147320</xdr:rowOff>
    </xdr:from>
    <xdr:to>
      <xdr:col>81</xdr:col>
      <xdr:colOff>101600</xdr:colOff>
      <xdr:row>59</xdr:row>
      <xdr:rowOff>77470</xdr:rowOff>
    </xdr:to>
    <xdr:sp macro="" textlink="">
      <xdr:nvSpPr>
        <xdr:cNvPr id="647" name="楕円 646">
          <a:extLst>
            <a:ext uri="{FF2B5EF4-FFF2-40B4-BE49-F238E27FC236}">
              <a16:creationId xmlns:a16="http://schemas.microsoft.com/office/drawing/2014/main" id="{7A08E3E5-F1B9-4A34-8AE8-F08BCA4F248E}"/>
            </a:ext>
          </a:extLst>
        </xdr:cNvPr>
        <xdr:cNvSpPr/>
      </xdr:nvSpPr>
      <xdr:spPr>
        <a:xfrm>
          <a:off x="13887450" y="100895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26670</xdr:rowOff>
    </xdr:from>
    <xdr:to>
      <xdr:col>85</xdr:col>
      <xdr:colOff>127000</xdr:colOff>
      <xdr:row>59</xdr:row>
      <xdr:rowOff>59055</xdr:rowOff>
    </xdr:to>
    <xdr:cxnSp macro="">
      <xdr:nvCxnSpPr>
        <xdr:cNvPr id="648" name="直線コネクタ 647">
          <a:extLst>
            <a:ext uri="{FF2B5EF4-FFF2-40B4-BE49-F238E27FC236}">
              <a16:creationId xmlns:a16="http://schemas.microsoft.com/office/drawing/2014/main" id="{0CF4DD92-4019-4E6E-8E66-2FAFB018BB9C}"/>
            </a:ext>
          </a:extLst>
        </xdr:cNvPr>
        <xdr:cNvCxnSpPr/>
      </xdr:nvCxnSpPr>
      <xdr:spPr>
        <a:xfrm>
          <a:off x="13942060" y="10140315"/>
          <a:ext cx="762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114935</xdr:rowOff>
    </xdr:from>
    <xdr:to>
      <xdr:col>76</xdr:col>
      <xdr:colOff>165100</xdr:colOff>
      <xdr:row>59</xdr:row>
      <xdr:rowOff>45085</xdr:rowOff>
    </xdr:to>
    <xdr:sp macro="" textlink="">
      <xdr:nvSpPr>
        <xdr:cNvPr id="649" name="楕円 648">
          <a:extLst>
            <a:ext uri="{FF2B5EF4-FFF2-40B4-BE49-F238E27FC236}">
              <a16:creationId xmlns:a16="http://schemas.microsoft.com/office/drawing/2014/main" id="{308BD747-F2EB-4847-BAE4-78633D747B63}"/>
            </a:ext>
          </a:extLst>
        </xdr:cNvPr>
        <xdr:cNvSpPr/>
      </xdr:nvSpPr>
      <xdr:spPr>
        <a:xfrm>
          <a:off x="13089890" y="100590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165735</xdr:rowOff>
    </xdr:from>
    <xdr:to>
      <xdr:col>81</xdr:col>
      <xdr:colOff>50800</xdr:colOff>
      <xdr:row>59</xdr:row>
      <xdr:rowOff>26670</xdr:rowOff>
    </xdr:to>
    <xdr:cxnSp macro="">
      <xdr:nvCxnSpPr>
        <xdr:cNvPr id="650" name="直線コネクタ 649">
          <a:extLst>
            <a:ext uri="{FF2B5EF4-FFF2-40B4-BE49-F238E27FC236}">
              <a16:creationId xmlns:a16="http://schemas.microsoft.com/office/drawing/2014/main" id="{CFFFC839-1EE4-4A68-8E93-8F21D9E068E1}"/>
            </a:ext>
          </a:extLst>
        </xdr:cNvPr>
        <xdr:cNvCxnSpPr/>
      </xdr:nvCxnSpPr>
      <xdr:spPr>
        <a:xfrm>
          <a:off x="13144500" y="1011364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80645</xdr:rowOff>
    </xdr:from>
    <xdr:to>
      <xdr:col>72</xdr:col>
      <xdr:colOff>38100</xdr:colOff>
      <xdr:row>59</xdr:row>
      <xdr:rowOff>10795</xdr:rowOff>
    </xdr:to>
    <xdr:sp macro="" textlink="">
      <xdr:nvSpPr>
        <xdr:cNvPr id="651" name="楕円 650">
          <a:extLst>
            <a:ext uri="{FF2B5EF4-FFF2-40B4-BE49-F238E27FC236}">
              <a16:creationId xmlns:a16="http://schemas.microsoft.com/office/drawing/2014/main" id="{F2435ECC-FC52-4099-A6C5-2BD55B9FBB3C}"/>
            </a:ext>
          </a:extLst>
        </xdr:cNvPr>
        <xdr:cNvSpPr/>
      </xdr:nvSpPr>
      <xdr:spPr>
        <a:xfrm>
          <a:off x="12303760" y="10026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131445</xdr:rowOff>
    </xdr:from>
    <xdr:to>
      <xdr:col>76</xdr:col>
      <xdr:colOff>114300</xdr:colOff>
      <xdr:row>58</xdr:row>
      <xdr:rowOff>165735</xdr:rowOff>
    </xdr:to>
    <xdr:cxnSp macro="">
      <xdr:nvCxnSpPr>
        <xdr:cNvPr id="652" name="直線コネクタ 651">
          <a:extLst>
            <a:ext uri="{FF2B5EF4-FFF2-40B4-BE49-F238E27FC236}">
              <a16:creationId xmlns:a16="http://schemas.microsoft.com/office/drawing/2014/main" id="{CE8097F1-3DBB-4389-B5C0-99399A1C5950}"/>
            </a:ext>
          </a:extLst>
        </xdr:cNvPr>
        <xdr:cNvCxnSpPr/>
      </xdr:nvCxnSpPr>
      <xdr:spPr>
        <a:xfrm>
          <a:off x="12346940" y="1007935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xdr:rowOff>
    </xdr:from>
    <xdr:to>
      <xdr:col>67</xdr:col>
      <xdr:colOff>101600</xdr:colOff>
      <xdr:row>59</xdr:row>
      <xdr:rowOff>102235</xdr:rowOff>
    </xdr:to>
    <xdr:sp macro="" textlink="">
      <xdr:nvSpPr>
        <xdr:cNvPr id="653" name="楕円 652">
          <a:extLst>
            <a:ext uri="{FF2B5EF4-FFF2-40B4-BE49-F238E27FC236}">
              <a16:creationId xmlns:a16="http://schemas.microsoft.com/office/drawing/2014/main" id="{3817B8D9-89FD-43FF-B642-0EC26173C61E}"/>
            </a:ext>
          </a:extLst>
        </xdr:cNvPr>
        <xdr:cNvSpPr/>
      </xdr:nvSpPr>
      <xdr:spPr>
        <a:xfrm>
          <a:off x="11487150" y="101161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131445</xdr:rowOff>
    </xdr:from>
    <xdr:to>
      <xdr:col>71</xdr:col>
      <xdr:colOff>177800</xdr:colOff>
      <xdr:row>59</xdr:row>
      <xdr:rowOff>51435</xdr:rowOff>
    </xdr:to>
    <xdr:cxnSp macro="">
      <xdr:nvCxnSpPr>
        <xdr:cNvPr id="654" name="直線コネクタ 653">
          <a:extLst>
            <a:ext uri="{FF2B5EF4-FFF2-40B4-BE49-F238E27FC236}">
              <a16:creationId xmlns:a16="http://schemas.microsoft.com/office/drawing/2014/main" id="{5C902383-40BA-4431-B16B-32DB14B0D5D4}"/>
            </a:ext>
          </a:extLst>
        </xdr:cNvPr>
        <xdr:cNvCxnSpPr/>
      </xdr:nvCxnSpPr>
      <xdr:spPr>
        <a:xfrm flipV="1">
          <a:off x="11541760" y="10079355"/>
          <a:ext cx="80518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BDEBC834-52B5-44AB-8713-5711D9EE9B86}"/>
            </a:ext>
          </a:extLst>
        </xdr:cNvPr>
        <xdr:cNvSpPr txBox="1"/>
      </xdr:nvSpPr>
      <xdr:spPr>
        <a:xfrm>
          <a:off x="1373823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60977</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82437AE3-63AF-45E3-9C52-A100730C2622}"/>
            </a:ext>
          </a:extLst>
        </xdr:cNvPr>
        <xdr:cNvSpPr txBox="1"/>
      </xdr:nvSpPr>
      <xdr:spPr>
        <a:xfrm>
          <a:off x="1295718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60977</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7D05B723-A46F-45F9-92F6-3FE5D4E74EEA}"/>
            </a:ext>
          </a:extLst>
        </xdr:cNvPr>
        <xdr:cNvSpPr txBox="1"/>
      </xdr:nvSpPr>
      <xdr:spPr>
        <a:xfrm>
          <a:off x="12171054" y="1034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1922</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93D9A63C-9FF0-401C-A4A2-DE70F392C8A3}"/>
            </a:ext>
          </a:extLst>
        </xdr:cNvPr>
        <xdr:cNvSpPr txBox="1"/>
      </xdr:nvSpPr>
      <xdr:spPr>
        <a:xfrm>
          <a:off x="113544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93997</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33D9F4CC-EA46-4075-A5D4-D1E0E7F7F41B}"/>
            </a:ext>
          </a:extLst>
        </xdr:cNvPr>
        <xdr:cNvSpPr txBox="1"/>
      </xdr:nvSpPr>
      <xdr:spPr>
        <a:xfrm>
          <a:off x="1373823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61612</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9468962C-109B-49A4-B30D-3425DC90AAA5}"/>
            </a:ext>
          </a:extLst>
        </xdr:cNvPr>
        <xdr:cNvSpPr txBox="1"/>
      </xdr:nvSpPr>
      <xdr:spPr>
        <a:xfrm>
          <a:off x="1295718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27322</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46D2F271-7FC5-4140-81C7-4704714792BD}"/>
            </a:ext>
          </a:extLst>
        </xdr:cNvPr>
        <xdr:cNvSpPr txBox="1"/>
      </xdr:nvSpPr>
      <xdr:spPr>
        <a:xfrm>
          <a:off x="12171054" y="979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118762</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88C85BA5-8E15-4DEC-BAEC-E2CF8F973577}"/>
            </a:ext>
          </a:extLst>
        </xdr:cNvPr>
        <xdr:cNvSpPr txBox="1"/>
      </xdr:nvSpPr>
      <xdr:spPr>
        <a:xfrm>
          <a:off x="1135444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3BF805E7-E792-44B4-B1A1-43562573B2A3}"/>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44BA6D96-88B8-493B-B599-421CF72577D6}"/>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EFA93E30-D101-4EC5-94FD-A968223D2A59}"/>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F63278E1-F89A-4F0F-83E2-A83DB1D01976}"/>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7C965E92-1E8D-460B-BFFA-DB5AE231ECB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4F173346-F9A9-498F-9F3D-E4A5AD33E00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A6D0A3DF-214D-4997-A3F3-498B651D157D}"/>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8BA06803-A572-4F9D-ABEA-8F793A5E20EA}"/>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74598E6E-75DE-462F-9EA7-70908C533F9E}"/>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649642B2-80A7-4085-BC8C-953B9C75F76F}"/>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17FFCE9A-ACCD-449E-9EE9-66198F02C92E}"/>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E9D20FA4-8238-4A96-8C4A-2826C7BDB14C}"/>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DE8C28CC-AD9C-4249-BE8A-AFCEA7071F25}"/>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22AED3FD-D0E3-42EF-B5A2-DCC1EDE0A2FB}"/>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45B6F23B-8D3F-4580-B3B6-897F7BB55F18}"/>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53C303D5-CE5F-4C22-8FE0-2804E6D97DE6}"/>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EB2250A6-3E84-46DB-8584-9A2DDB607084}"/>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18BE1FB4-A2C6-4E53-8861-D7DBD2131B3B}"/>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3F8E09BF-BE1C-493F-A09C-CA47166E25F9}"/>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2C4E3006-D928-4084-BF31-273D4F18D03E}"/>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7A0A977F-B74F-4915-899D-53669D29BD7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70866</xdr:rowOff>
    </xdr:from>
    <xdr:to>
      <xdr:col>116</xdr:col>
      <xdr:colOff>62864</xdr:colOff>
      <xdr:row>63</xdr:row>
      <xdr:rowOff>153162</xdr:rowOff>
    </xdr:to>
    <xdr:cxnSp macro="">
      <xdr:nvCxnSpPr>
        <xdr:cNvPr id="684" name="直線コネクタ 683">
          <a:extLst>
            <a:ext uri="{FF2B5EF4-FFF2-40B4-BE49-F238E27FC236}">
              <a16:creationId xmlns:a16="http://schemas.microsoft.com/office/drawing/2014/main" id="{8F4C24FE-F5DB-4A60-9AD1-A44BB4DFD317}"/>
            </a:ext>
          </a:extLst>
        </xdr:cNvPr>
        <xdr:cNvCxnSpPr/>
      </xdr:nvCxnSpPr>
      <xdr:spPr>
        <a:xfrm flipV="1">
          <a:off x="19947254" y="9498711"/>
          <a:ext cx="0" cy="1455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E1DB8CA8-DE90-44B5-8478-D7D524F80E42}"/>
            </a:ext>
          </a:extLst>
        </xdr:cNvPr>
        <xdr:cNvSpPr txBox="1"/>
      </xdr:nvSpPr>
      <xdr:spPr>
        <a:xfrm>
          <a:off x="19985990" y="1096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6" name="直線コネクタ 685">
          <a:extLst>
            <a:ext uri="{FF2B5EF4-FFF2-40B4-BE49-F238E27FC236}">
              <a16:creationId xmlns:a16="http://schemas.microsoft.com/office/drawing/2014/main" id="{19CD35AF-8D8B-42F6-A849-F8994CFF8CA2}"/>
            </a:ext>
          </a:extLst>
        </xdr:cNvPr>
        <xdr:cNvCxnSpPr/>
      </xdr:nvCxnSpPr>
      <xdr:spPr>
        <a:xfrm>
          <a:off x="19885660" y="109545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17543</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A5D4F3B6-4D77-4E06-A643-DCDC1EFC6535}"/>
            </a:ext>
          </a:extLst>
        </xdr:cNvPr>
        <xdr:cNvSpPr txBox="1"/>
      </xdr:nvSpPr>
      <xdr:spPr>
        <a:xfrm>
          <a:off x="19985990" y="9279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70866</xdr:rowOff>
    </xdr:from>
    <xdr:to>
      <xdr:col>116</xdr:col>
      <xdr:colOff>152400</xdr:colOff>
      <xdr:row>55</xdr:row>
      <xdr:rowOff>70866</xdr:rowOff>
    </xdr:to>
    <xdr:cxnSp macro="">
      <xdr:nvCxnSpPr>
        <xdr:cNvPr id="688" name="直線コネクタ 687">
          <a:extLst>
            <a:ext uri="{FF2B5EF4-FFF2-40B4-BE49-F238E27FC236}">
              <a16:creationId xmlns:a16="http://schemas.microsoft.com/office/drawing/2014/main" id="{D56225E5-0D07-4D70-826A-62DD1B2C7A24}"/>
            </a:ext>
          </a:extLst>
        </xdr:cNvPr>
        <xdr:cNvCxnSpPr/>
      </xdr:nvCxnSpPr>
      <xdr:spPr>
        <a:xfrm>
          <a:off x="19885660" y="94987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23639</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16CE4F73-F2C7-4551-B007-7678C3B8471B}"/>
            </a:ext>
          </a:extLst>
        </xdr:cNvPr>
        <xdr:cNvSpPr txBox="1"/>
      </xdr:nvSpPr>
      <xdr:spPr>
        <a:xfrm>
          <a:off x="19985990" y="10649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45212</xdr:rowOff>
    </xdr:from>
    <xdr:to>
      <xdr:col>116</xdr:col>
      <xdr:colOff>114300</xdr:colOff>
      <xdr:row>62</xdr:row>
      <xdr:rowOff>146812</xdr:rowOff>
    </xdr:to>
    <xdr:sp macro="" textlink="">
      <xdr:nvSpPr>
        <xdr:cNvPr id="690" name="フローチャート: 判断 689">
          <a:extLst>
            <a:ext uri="{FF2B5EF4-FFF2-40B4-BE49-F238E27FC236}">
              <a16:creationId xmlns:a16="http://schemas.microsoft.com/office/drawing/2014/main" id="{C4093217-2B16-44C6-8E15-86A78C38E1AE}"/>
            </a:ext>
          </a:extLst>
        </xdr:cNvPr>
        <xdr:cNvSpPr/>
      </xdr:nvSpPr>
      <xdr:spPr>
        <a:xfrm>
          <a:off x="19904710" y="1067701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54356</xdr:rowOff>
    </xdr:from>
    <xdr:to>
      <xdr:col>112</xdr:col>
      <xdr:colOff>38100</xdr:colOff>
      <xdr:row>62</xdr:row>
      <xdr:rowOff>155956</xdr:rowOff>
    </xdr:to>
    <xdr:sp macro="" textlink="">
      <xdr:nvSpPr>
        <xdr:cNvPr id="691" name="フローチャート: 判断 690">
          <a:extLst>
            <a:ext uri="{FF2B5EF4-FFF2-40B4-BE49-F238E27FC236}">
              <a16:creationId xmlns:a16="http://schemas.microsoft.com/office/drawing/2014/main" id="{467239C9-105D-4D51-A192-D9864A9C276E}"/>
            </a:ext>
          </a:extLst>
        </xdr:cNvPr>
        <xdr:cNvSpPr/>
      </xdr:nvSpPr>
      <xdr:spPr>
        <a:xfrm>
          <a:off x="19161760" y="106880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54356</xdr:rowOff>
    </xdr:from>
    <xdr:to>
      <xdr:col>107</xdr:col>
      <xdr:colOff>101600</xdr:colOff>
      <xdr:row>62</xdr:row>
      <xdr:rowOff>155956</xdr:rowOff>
    </xdr:to>
    <xdr:sp macro="" textlink="">
      <xdr:nvSpPr>
        <xdr:cNvPr id="692" name="フローチャート: 判断 691">
          <a:extLst>
            <a:ext uri="{FF2B5EF4-FFF2-40B4-BE49-F238E27FC236}">
              <a16:creationId xmlns:a16="http://schemas.microsoft.com/office/drawing/2014/main" id="{84FDAE52-740A-4FC9-98D6-5DA2BB0097FA}"/>
            </a:ext>
          </a:extLst>
        </xdr:cNvPr>
        <xdr:cNvSpPr/>
      </xdr:nvSpPr>
      <xdr:spPr>
        <a:xfrm>
          <a:off x="18345150" y="106880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63500</xdr:rowOff>
    </xdr:from>
    <xdr:to>
      <xdr:col>102</xdr:col>
      <xdr:colOff>165100</xdr:colOff>
      <xdr:row>62</xdr:row>
      <xdr:rowOff>165100</xdr:rowOff>
    </xdr:to>
    <xdr:sp macro="" textlink="">
      <xdr:nvSpPr>
        <xdr:cNvPr id="693" name="フローチャート: 判断 692">
          <a:extLst>
            <a:ext uri="{FF2B5EF4-FFF2-40B4-BE49-F238E27FC236}">
              <a16:creationId xmlns:a16="http://schemas.microsoft.com/office/drawing/2014/main" id="{F9E88FFE-92F2-4CB6-BEAA-95178524587F}"/>
            </a:ext>
          </a:extLst>
        </xdr:cNvPr>
        <xdr:cNvSpPr/>
      </xdr:nvSpPr>
      <xdr:spPr>
        <a:xfrm>
          <a:off x="17547590" y="106895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100076</xdr:rowOff>
    </xdr:from>
    <xdr:to>
      <xdr:col>98</xdr:col>
      <xdr:colOff>38100</xdr:colOff>
      <xdr:row>63</xdr:row>
      <xdr:rowOff>30226</xdr:rowOff>
    </xdr:to>
    <xdr:sp macro="" textlink="">
      <xdr:nvSpPr>
        <xdr:cNvPr id="694" name="フローチャート: 判断 693">
          <a:extLst>
            <a:ext uri="{FF2B5EF4-FFF2-40B4-BE49-F238E27FC236}">
              <a16:creationId xmlns:a16="http://schemas.microsoft.com/office/drawing/2014/main" id="{8FF10F36-FFA4-4E91-A555-A3A0E65F7F7D}"/>
            </a:ext>
          </a:extLst>
        </xdr:cNvPr>
        <xdr:cNvSpPr/>
      </xdr:nvSpPr>
      <xdr:spPr>
        <a:xfrm>
          <a:off x="16761460" y="107261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C41B1275-7754-4A18-A0D1-27EF80BD475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FA261F5C-8904-4F23-B3C1-623034D432E7}"/>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EF2175B0-65F8-4F41-B63E-27767F26D660}"/>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91B5C90F-2A20-4F69-8AA0-2027417FDD4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1FC68218-ADD4-44D5-8345-85B955E922E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106934</xdr:rowOff>
    </xdr:from>
    <xdr:to>
      <xdr:col>116</xdr:col>
      <xdr:colOff>114300</xdr:colOff>
      <xdr:row>62</xdr:row>
      <xdr:rowOff>37084</xdr:rowOff>
    </xdr:to>
    <xdr:sp macro="" textlink="">
      <xdr:nvSpPr>
        <xdr:cNvPr id="700" name="楕円 699">
          <a:extLst>
            <a:ext uri="{FF2B5EF4-FFF2-40B4-BE49-F238E27FC236}">
              <a16:creationId xmlns:a16="http://schemas.microsoft.com/office/drawing/2014/main" id="{041EA1C3-7387-4786-968C-32BCE0A4DE67}"/>
            </a:ext>
          </a:extLst>
        </xdr:cNvPr>
        <xdr:cNvSpPr/>
      </xdr:nvSpPr>
      <xdr:spPr>
        <a:xfrm>
          <a:off x="19904710" y="105634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129811</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C1127BF8-E578-487C-B9D2-772EAF5B9D08}"/>
            </a:ext>
          </a:extLst>
        </xdr:cNvPr>
        <xdr:cNvSpPr txBox="1"/>
      </xdr:nvSpPr>
      <xdr:spPr>
        <a:xfrm>
          <a:off x="19985990" y="104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116078</xdr:rowOff>
    </xdr:from>
    <xdr:to>
      <xdr:col>112</xdr:col>
      <xdr:colOff>38100</xdr:colOff>
      <xdr:row>62</xdr:row>
      <xdr:rowOff>46228</xdr:rowOff>
    </xdr:to>
    <xdr:sp macro="" textlink="">
      <xdr:nvSpPr>
        <xdr:cNvPr id="702" name="楕円 701">
          <a:extLst>
            <a:ext uri="{FF2B5EF4-FFF2-40B4-BE49-F238E27FC236}">
              <a16:creationId xmlns:a16="http://schemas.microsoft.com/office/drawing/2014/main" id="{065FDF2D-A65E-425C-9D51-E1D117D675AF}"/>
            </a:ext>
          </a:extLst>
        </xdr:cNvPr>
        <xdr:cNvSpPr/>
      </xdr:nvSpPr>
      <xdr:spPr>
        <a:xfrm>
          <a:off x="19161760" y="105745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157734</xdr:rowOff>
    </xdr:from>
    <xdr:to>
      <xdr:col>116</xdr:col>
      <xdr:colOff>63500</xdr:colOff>
      <xdr:row>61</xdr:row>
      <xdr:rowOff>166878</xdr:rowOff>
    </xdr:to>
    <xdr:cxnSp macro="">
      <xdr:nvCxnSpPr>
        <xdr:cNvPr id="703" name="直線コネクタ 702">
          <a:extLst>
            <a:ext uri="{FF2B5EF4-FFF2-40B4-BE49-F238E27FC236}">
              <a16:creationId xmlns:a16="http://schemas.microsoft.com/office/drawing/2014/main" id="{C9E7026D-3671-4FB2-BEC1-B4E5A0589205}"/>
            </a:ext>
          </a:extLst>
        </xdr:cNvPr>
        <xdr:cNvCxnSpPr/>
      </xdr:nvCxnSpPr>
      <xdr:spPr>
        <a:xfrm flipV="1">
          <a:off x="19204940" y="10618089"/>
          <a:ext cx="74295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116078</xdr:rowOff>
    </xdr:from>
    <xdr:to>
      <xdr:col>107</xdr:col>
      <xdr:colOff>101600</xdr:colOff>
      <xdr:row>62</xdr:row>
      <xdr:rowOff>46228</xdr:rowOff>
    </xdr:to>
    <xdr:sp macro="" textlink="">
      <xdr:nvSpPr>
        <xdr:cNvPr id="704" name="楕円 703">
          <a:extLst>
            <a:ext uri="{FF2B5EF4-FFF2-40B4-BE49-F238E27FC236}">
              <a16:creationId xmlns:a16="http://schemas.microsoft.com/office/drawing/2014/main" id="{13384A56-018D-425B-843E-4F3CAB37DF60}"/>
            </a:ext>
          </a:extLst>
        </xdr:cNvPr>
        <xdr:cNvSpPr/>
      </xdr:nvSpPr>
      <xdr:spPr>
        <a:xfrm>
          <a:off x="18345150" y="1057452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166878</xdr:rowOff>
    </xdr:from>
    <xdr:to>
      <xdr:col>111</xdr:col>
      <xdr:colOff>177800</xdr:colOff>
      <xdr:row>61</xdr:row>
      <xdr:rowOff>166878</xdr:rowOff>
    </xdr:to>
    <xdr:cxnSp macro="">
      <xdr:nvCxnSpPr>
        <xdr:cNvPr id="705" name="直線コネクタ 704">
          <a:extLst>
            <a:ext uri="{FF2B5EF4-FFF2-40B4-BE49-F238E27FC236}">
              <a16:creationId xmlns:a16="http://schemas.microsoft.com/office/drawing/2014/main" id="{AAF0EA03-EDCF-4C82-82BB-0ABD58231562}"/>
            </a:ext>
          </a:extLst>
        </xdr:cNvPr>
        <xdr:cNvCxnSpPr/>
      </xdr:nvCxnSpPr>
      <xdr:spPr>
        <a:xfrm>
          <a:off x="18399760" y="10629138"/>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116078</xdr:rowOff>
    </xdr:from>
    <xdr:to>
      <xdr:col>102</xdr:col>
      <xdr:colOff>165100</xdr:colOff>
      <xdr:row>62</xdr:row>
      <xdr:rowOff>46228</xdr:rowOff>
    </xdr:to>
    <xdr:sp macro="" textlink="">
      <xdr:nvSpPr>
        <xdr:cNvPr id="706" name="楕円 705">
          <a:extLst>
            <a:ext uri="{FF2B5EF4-FFF2-40B4-BE49-F238E27FC236}">
              <a16:creationId xmlns:a16="http://schemas.microsoft.com/office/drawing/2014/main" id="{0692059F-649F-4F7F-BA52-D6C65265DA80}"/>
            </a:ext>
          </a:extLst>
        </xdr:cNvPr>
        <xdr:cNvSpPr/>
      </xdr:nvSpPr>
      <xdr:spPr>
        <a:xfrm>
          <a:off x="17547590" y="1057452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166878</xdr:rowOff>
    </xdr:from>
    <xdr:to>
      <xdr:col>107</xdr:col>
      <xdr:colOff>50800</xdr:colOff>
      <xdr:row>61</xdr:row>
      <xdr:rowOff>166878</xdr:rowOff>
    </xdr:to>
    <xdr:cxnSp macro="">
      <xdr:nvCxnSpPr>
        <xdr:cNvPr id="707" name="直線コネクタ 706">
          <a:extLst>
            <a:ext uri="{FF2B5EF4-FFF2-40B4-BE49-F238E27FC236}">
              <a16:creationId xmlns:a16="http://schemas.microsoft.com/office/drawing/2014/main" id="{CFC059FE-0543-4BE5-B935-67554063E7A1}"/>
            </a:ext>
          </a:extLst>
        </xdr:cNvPr>
        <xdr:cNvCxnSpPr/>
      </xdr:nvCxnSpPr>
      <xdr:spPr>
        <a:xfrm>
          <a:off x="17602200" y="1062913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161798</xdr:rowOff>
    </xdr:from>
    <xdr:to>
      <xdr:col>98</xdr:col>
      <xdr:colOff>38100</xdr:colOff>
      <xdr:row>62</xdr:row>
      <xdr:rowOff>91948</xdr:rowOff>
    </xdr:to>
    <xdr:sp macro="" textlink="">
      <xdr:nvSpPr>
        <xdr:cNvPr id="708" name="楕円 707">
          <a:extLst>
            <a:ext uri="{FF2B5EF4-FFF2-40B4-BE49-F238E27FC236}">
              <a16:creationId xmlns:a16="http://schemas.microsoft.com/office/drawing/2014/main" id="{0E6E587F-96AA-4C8A-B99F-0F168477E0B3}"/>
            </a:ext>
          </a:extLst>
        </xdr:cNvPr>
        <xdr:cNvSpPr/>
      </xdr:nvSpPr>
      <xdr:spPr>
        <a:xfrm>
          <a:off x="16761460" y="106221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166878</xdr:rowOff>
    </xdr:from>
    <xdr:to>
      <xdr:col>102</xdr:col>
      <xdr:colOff>114300</xdr:colOff>
      <xdr:row>62</xdr:row>
      <xdr:rowOff>41148</xdr:rowOff>
    </xdr:to>
    <xdr:cxnSp macro="">
      <xdr:nvCxnSpPr>
        <xdr:cNvPr id="709" name="直線コネクタ 708">
          <a:extLst>
            <a:ext uri="{FF2B5EF4-FFF2-40B4-BE49-F238E27FC236}">
              <a16:creationId xmlns:a16="http://schemas.microsoft.com/office/drawing/2014/main" id="{4D5E24C4-5131-459A-8645-642C63316FDE}"/>
            </a:ext>
          </a:extLst>
        </xdr:cNvPr>
        <xdr:cNvCxnSpPr/>
      </xdr:nvCxnSpPr>
      <xdr:spPr>
        <a:xfrm flipV="1">
          <a:off x="16804640" y="10629138"/>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147083</xdr:rowOff>
    </xdr:from>
    <xdr:ext cx="469744" cy="259045"/>
    <xdr:sp macro="" textlink="">
      <xdr:nvSpPr>
        <xdr:cNvPr id="710" name="n_1aveValue【保健センター・保健所】&#10;一人当たり面積">
          <a:extLst>
            <a:ext uri="{FF2B5EF4-FFF2-40B4-BE49-F238E27FC236}">
              <a16:creationId xmlns:a16="http://schemas.microsoft.com/office/drawing/2014/main" id="{C6A40B24-C29B-483A-AD43-D8EAD7C1063A}"/>
            </a:ext>
          </a:extLst>
        </xdr:cNvPr>
        <xdr:cNvSpPr txBox="1"/>
      </xdr:nvSpPr>
      <xdr:spPr>
        <a:xfrm>
          <a:off x="18982132" y="1077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147083</xdr:rowOff>
    </xdr:from>
    <xdr:ext cx="469744" cy="259045"/>
    <xdr:sp macro="" textlink="">
      <xdr:nvSpPr>
        <xdr:cNvPr id="711" name="n_2aveValue【保健センター・保健所】&#10;一人当たり面積">
          <a:extLst>
            <a:ext uri="{FF2B5EF4-FFF2-40B4-BE49-F238E27FC236}">
              <a16:creationId xmlns:a16="http://schemas.microsoft.com/office/drawing/2014/main" id="{12D4DBE3-2161-4B2F-8346-942663C93B61}"/>
            </a:ext>
          </a:extLst>
        </xdr:cNvPr>
        <xdr:cNvSpPr txBox="1"/>
      </xdr:nvSpPr>
      <xdr:spPr>
        <a:xfrm>
          <a:off x="18182032" y="1077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156227</xdr:rowOff>
    </xdr:from>
    <xdr:ext cx="469744" cy="259045"/>
    <xdr:sp macro="" textlink="">
      <xdr:nvSpPr>
        <xdr:cNvPr id="712" name="n_3aveValue【保健センター・保健所】&#10;一人当たり面積">
          <a:extLst>
            <a:ext uri="{FF2B5EF4-FFF2-40B4-BE49-F238E27FC236}">
              <a16:creationId xmlns:a16="http://schemas.microsoft.com/office/drawing/2014/main" id="{7B343BE6-D863-49E7-BD6A-B09C6F4E6302}"/>
            </a:ext>
          </a:extLst>
        </xdr:cNvPr>
        <xdr:cNvSpPr txBox="1"/>
      </xdr:nvSpPr>
      <xdr:spPr>
        <a:xfrm>
          <a:off x="17384472" y="1078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21353</xdr:rowOff>
    </xdr:from>
    <xdr:ext cx="469744" cy="259045"/>
    <xdr:sp macro="" textlink="">
      <xdr:nvSpPr>
        <xdr:cNvPr id="713" name="n_4aveValue【保健センター・保健所】&#10;一人当たり面積">
          <a:extLst>
            <a:ext uri="{FF2B5EF4-FFF2-40B4-BE49-F238E27FC236}">
              <a16:creationId xmlns:a16="http://schemas.microsoft.com/office/drawing/2014/main" id="{F96333CE-1A56-466C-A2A6-28239E6F800A}"/>
            </a:ext>
          </a:extLst>
        </xdr:cNvPr>
        <xdr:cNvSpPr txBox="1"/>
      </xdr:nvSpPr>
      <xdr:spPr>
        <a:xfrm>
          <a:off x="16588817" y="1081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62755</xdr:rowOff>
    </xdr:from>
    <xdr:ext cx="469744" cy="259045"/>
    <xdr:sp macro="" textlink="">
      <xdr:nvSpPr>
        <xdr:cNvPr id="714" name="n_1mainValue【保健センター・保健所】&#10;一人当たり面積">
          <a:extLst>
            <a:ext uri="{FF2B5EF4-FFF2-40B4-BE49-F238E27FC236}">
              <a16:creationId xmlns:a16="http://schemas.microsoft.com/office/drawing/2014/main" id="{830A44A2-9CBC-4A2D-BAE8-E193B302DC4C}"/>
            </a:ext>
          </a:extLst>
        </xdr:cNvPr>
        <xdr:cNvSpPr txBox="1"/>
      </xdr:nvSpPr>
      <xdr:spPr>
        <a:xfrm>
          <a:off x="18982132" y="1034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62755</xdr:rowOff>
    </xdr:from>
    <xdr:ext cx="469744" cy="259045"/>
    <xdr:sp macro="" textlink="">
      <xdr:nvSpPr>
        <xdr:cNvPr id="715" name="n_2mainValue【保健センター・保健所】&#10;一人当たり面積">
          <a:extLst>
            <a:ext uri="{FF2B5EF4-FFF2-40B4-BE49-F238E27FC236}">
              <a16:creationId xmlns:a16="http://schemas.microsoft.com/office/drawing/2014/main" id="{1D26D9E2-5F21-4EDA-A803-022CB17DDA7F}"/>
            </a:ext>
          </a:extLst>
        </xdr:cNvPr>
        <xdr:cNvSpPr txBox="1"/>
      </xdr:nvSpPr>
      <xdr:spPr>
        <a:xfrm>
          <a:off x="18182032" y="1034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62755</xdr:rowOff>
    </xdr:from>
    <xdr:ext cx="469744" cy="259045"/>
    <xdr:sp macro="" textlink="">
      <xdr:nvSpPr>
        <xdr:cNvPr id="716" name="n_3mainValue【保健センター・保健所】&#10;一人当たり面積">
          <a:extLst>
            <a:ext uri="{FF2B5EF4-FFF2-40B4-BE49-F238E27FC236}">
              <a16:creationId xmlns:a16="http://schemas.microsoft.com/office/drawing/2014/main" id="{30AC6F77-9805-4B05-9CF5-88F80F7F43AF}"/>
            </a:ext>
          </a:extLst>
        </xdr:cNvPr>
        <xdr:cNvSpPr txBox="1"/>
      </xdr:nvSpPr>
      <xdr:spPr>
        <a:xfrm>
          <a:off x="17384472" y="1034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108475</xdr:rowOff>
    </xdr:from>
    <xdr:ext cx="469744" cy="259045"/>
    <xdr:sp macro="" textlink="">
      <xdr:nvSpPr>
        <xdr:cNvPr id="717" name="n_4mainValue【保健センター・保健所】&#10;一人当たり面積">
          <a:extLst>
            <a:ext uri="{FF2B5EF4-FFF2-40B4-BE49-F238E27FC236}">
              <a16:creationId xmlns:a16="http://schemas.microsoft.com/office/drawing/2014/main" id="{1B36FBFB-E455-4E72-9D8C-D29E3A6F7AB2}"/>
            </a:ext>
          </a:extLst>
        </xdr:cNvPr>
        <xdr:cNvSpPr txBox="1"/>
      </xdr:nvSpPr>
      <xdr:spPr>
        <a:xfrm>
          <a:off x="16588817" y="103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CC4C933C-4E8D-47C3-B59E-861673769AC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D6C2B888-8869-440D-B723-A7398EE18861}"/>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15501F47-2196-4B37-9CF0-DEC4B31A4D4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483D5190-CF05-42EE-989C-DF826B5EA01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FDDDFA7C-77FD-4127-9A11-9E53F19CE525}"/>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237C1F9D-ECA7-4AEA-A9CB-BF6E79D9B90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9CC76741-CC19-4ED0-8CF2-8DD3907C01D8}"/>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418BB22C-3A27-49AD-A2B0-78784DD98139}"/>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CBD007A4-15A9-46EE-8CE7-3BE2FEA6A039}"/>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0BA36228-466D-4FB8-BBB2-4C8F11517256}"/>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86002E80-7463-4AAC-A137-60350762E12F}"/>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9" name="直線コネクタ 728">
          <a:extLst>
            <a:ext uri="{FF2B5EF4-FFF2-40B4-BE49-F238E27FC236}">
              <a16:creationId xmlns:a16="http://schemas.microsoft.com/office/drawing/2014/main" id="{3A6D6820-A796-46EB-8CCA-F6A16D06F24D}"/>
            </a:ext>
          </a:extLst>
        </xdr:cNvPr>
        <xdr:cNvCxnSpPr/>
      </xdr:nvCxnSpPr>
      <xdr:spPr>
        <a:xfrm>
          <a:off x="1120394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0" name="テキスト ボックス 729">
          <a:extLst>
            <a:ext uri="{FF2B5EF4-FFF2-40B4-BE49-F238E27FC236}">
              <a16:creationId xmlns:a16="http://schemas.microsoft.com/office/drawing/2014/main" id="{BC185BD9-B4B1-4DDB-BD27-7A2CC712242B}"/>
            </a:ext>
          </a:extLst>
        </xdr:cNvPr>
        <xdr:cNvSpPr txBox="1"/>
      </xdr:nvSpPr>
      <xdr:spPr>
        <a:xfrm>
          <a:off x="1080153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1" name="直線コネクタ 730">
          <a:extLst>
            <a:ext uri="{FF2B5EF4-FFF2-40B4-BE49-F238E27FC236}">
              <a16:creationId xmlns:a16="http://schemas.microsoft.com/office/drawing/2014/main" id="{E3DE0522-6D24-43AC-8659-4F57312E3EB5}"/>
            </a:ext>
          </a:extLst>
        </xdr:cNvPr>
        <xdr:cNvCxnSpPr/>
      </xdr:nvCxnSpPr>
      <xdr:spPr>
        <a:xfrm>
          <a:off x="1120394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2" name="テキスト ボックス 731">
          <a:extLst>
            <a:ext uri="{FF2B5EF4-FFF2-40B4-BE49-F238E27FC236}">
              <a16:creationId xmlns:a16="http://schemas.microsoft.com/office/drawing/2014/main" id="{FE59682A-898A-4865-859D-BC46BBF97FEE}"/>
            </a:ext>
          </a:extLst>
        </xdr:cNvPr>
        <xdr:cNvSpPr txBox="1"/>
      </xdr:nvSpPr>
      <xdr:spPr>
        <a:xfrm>
          <a:off x="1084279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3" name="直線コネクタ 732">
          <a:extLst>
            <a:ext uri="{FF2B5EF4-FFF2-40B4-BE49-F238E27FC236}">
              <a16:creationId xmlns:a16="http://schemas.microsoft.com/office/drawing/2014/main" id="{BB709080-7181-41DA-8C0C-A3FE994303CD}"/>
            </a:ext>
          </a:extLst>
        </xdr:cNvPr>
        <xdr:cNvCxnSpPr/>
      </xdr:nvCxnSpPr>
      <xdr:spPr>
        <a:xfrm>
          <a:off x="1120394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4" name="テキスト ボックス 733">
          <a:extLst>
            <a:ext uri="{FF2B5EF4-FFF2-40B4-BE49-F238E27FC236}">
              <a16:creationId xmlns:a16="http://schemas.microsoft.com/office/drawing/2014/main" id="{EEDC8DB5-9A57-4BAD-9AB1-5B5CD8DEE5EC}"/>
            </a:ext>
          </a:extLst>
        </xdr:cNvPr>
        <xdr:cNvSpPr txBox="1"/>
      </xdr:nvSpPr>
      <xdr:spPr>
        <a:xfrm>
          <a:off x="1084279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5" name="直線コネクタ 734">
          <a:extLst>
            <a:ext uri="{FF2B5EF4-FFF2-40B4-BE49-F238E27FC236}">
              <a16:creationId xmlns:a16="http://schemas.microsoft.com/office/drawing/2014/main" id="{9485EB99-0679-4ECF-A481-32A21B4A58E2}"/>
            </a:ext>
          </a:extLst>
        </xdr:cNvPr>
        <xdr:cNvCxnSpPr/>
      </xdr:nvCxnSpPr>
      <xdr:spPr>
        <a:xfrm>
          <a:off x="1120394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6" name="テキスト ボックス 735">
          <a:extLst>
            <a:ext uri="{FF2B5EF4-FFF2-40B4-BE49-F238E27FC236}">
              <a16:creationId xmlns:a16="http://schemas.microsoft.com/office/drawing/2014/main" id="{87ADECC7-7E44-4965-A00E-A3C0E9B19515}"/>
            </a:ext>
          </a:extLst>
        </xdr:cNvPr>
        <xdr:cNvSpPr txBox="1"/>
      </xdr:nvSpPr>
      <xdr:spPr>
        <a:xfrm>
          <a:off x="1084279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3E113673-BA2E-4D34-8B45-FF11B0F5924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38" name="テキスト ボックス 737">
          <a:extLst>
            <a:ext uri="{FF2B5EF4-FFF2-40B4-BE49-F238E27FC236}">
              <a16:creationId xmlns:a16="http://schemas.microsoft.com/office/drawing/2014/main" id="{B56E3244-F52C-459D-B62E-E5AE23B01BF2}"/>
            </a:ext>
          </a:extLst>
        </xdr:cNvPr>
        <xdr:cNvSpPr txBox="1"/>
      </xdr:nvSpPr>
      <xdr:spPr>
        <a:xfrm>
          <a:off x="1084279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D79FB829-3CF7-431F-AAD4-22DA90A60A7B}"/>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97537</xdr:rowOff>
    </xdr:from>
    <xdr:to>
      <xdr:col>85</xdr:col>
      <xdr:colOff>126364</xdr:colOff>
      <xdr:row>84</xdr:row>
      <xdr:rowOff>154687</xdr:rowOff>
    </xdr:to>
    <xdr:cxnSp macro="">
      <xdr:nvCxnSpPr>
        <xdr:cNvPr id="740" name="直線コネクタ 739">
          <a:extLst>
            <a:ext uri="{FF2B5EF4-FFF2-40B4-BE49-F238E27FC236}">
              <a16:creationId xmlns:a16="http://schemas.microsoft.com/office/drawing/2014/main" id="{D5375B71-4512-49AE-A970-87703D5120E0}"/>
            </a:ext>
          </a:extLst>
        </xdr:cNvPr>
        <xdr:cNvCxnSpPr/>
      </xdr:nvCxnSpPr>
      <xdr:spPr>
        <a:xfrm flipV="1">
          <a:off x="14703424" y="13295377"/>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158514</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D99D35B7-0E7F-4292-B935-F1CD247A062B}"/>
            </a:ext>
          </a:extLst>
        </xdr:cNvPr>
        <xdr:cNvSpPr txBox="1"/>
      </xdr:nvSpPr>
      <xdr:spPr>
        <a:xfrm>
          <a:off x="14742160" y="1456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84</xdr:row>
      <xdr:rowOff>154687</xdr:rowOff>
    </xdr:from>
    <xdr:to>
      <xdr:col>86</xdr:col>
      <xdr:colOff>25400</xdr:colOff>
      <xdr:row>84</xdr:row>
      <xdr:rowOff>154687</xdr:rowOff>
    </xdr:to>
    <xdr:cxnSp macro="">
      <xdr:nvCxnSpPr>
        <xdr:cNvPr id="742" name="直線コネクタ 741">
          <a:extLst>
            <a:ext uri="{FF2B5EF4-FFF2-40B4-BE49-F238E27FC236}">
              <a16:creationId xmlns:a16="http://schemas.microsoft.com/office/drawing/2014/main" id="{DF585B82-0D77-4432-9AF0-EDA34AE77121}"/>
            </a:ext>
          </a:extLst>
        </xdr:cNvPr>
        <xdr:cNvCxnSpPr/>
      </xdr:nvCxnSpPr>
      <xdr:spPr>
        <a:xfrm>
          <a:off x="14611350" y="145564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44214</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62FBA09C-4784-4B63-ABAE-7DBEEA7BBAD6}"/>
            </a:ext>
          </a:extLst>
        </xdr:cNvPr>
        <xdr:cNvSpPr txBox="1"/>
      </xdr:nvSpPr>
      <xdr:spPr>
        <a:xfrm>
          <a:off x="14742160" y="1307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97537</xdr:rowOff>
    </xdr:from>
    <xdr:to>
      <xdr:col>86</xdr:col>
      <xdr:colOff>25400</xdr:colOff>
      <xdr:row>77</xdr:row>
      <xdr:rowOff>97537</xdr:rowOff>
    </xdr:to>
    <xdr:cxnSp macro="">
      <xdr:nvCxnSpPr>
        <xdr:cNvPr id="744" name="直線コネクタ 743">
          <a:extLst>
            <a:ext uri="{FF2B5EF4-FFF2-40B4-BE49-F238E27FC236}">
              <a16:creationId xmlns:a16="http://schemas.microsoft.com/office/drawing/2014/main" id="{098CFF18-4A5C-428A-8A77-11A7A926FEF5}"/>
            </a:ext>
          </a:extLst>
        </xdr:cNvPr>
        <xdr:cNvCxnSpPr/>
      </xdr:nvCxnSpPr>
      <xdr:spPr>
        <a:xfrm>
          <a:off x="14611350" y="132953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38879</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4DAB18BE-2F5A-4EF9-A34D-40591A620CF6}"/>
            </a:ext>
          </a:extLst>
        </xdr:cNvPr>
        <xdr:cNvSpPr txBox="1"/>
      </xdr:nvSpPr>
      <xdr:spPr>
        <a:xfrm>
          <a:off x="14742160" y="13754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60452</xdr:rowOff>
    </xdr:from>
    <xdr:to>
      <xdr:col>85</xdr:col>
      <xdr:colOff>177800</xdr:colOff>
      <xdr:row>80</xdr:row>
      <xdr:rowOff>162052</xdr:rowOff>
    </xdr:to>
    <xdr:sp macro="" textlink="">
      <xdr:nvSpPr>
        <xdr:cNvPr id="746" name="フローチャート: 判断 745">
          <a:extLst>
            <a:ext uri="{FF2B5EF4-FFF2-40B4-BE49-F238E27FC236}">
              <a16:creationId xmlns:a16="http://schemas.microsoft.com/office/drawing/2014/main" id="{D0D643EE-9590-40F3-BEAA-DAB2C6840869}"/>
            </a:ext>
          </a:extLst>
        </xdr:cNvPr>
        <xdr:cNvSpPr/>
      </xdr:nvSpPr>
      <xdr:spPr>
        <a:xfrm>
          <a:off x="14649450" y="1377264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44450</xdr:rowOff>
    </xdr:from>
    <xdr:to>
      <xdr:col>81</xdr:col>
      <xdr:colOff>101600</xdr:colOff>
      <xdr:row>80</xdr:row>
      <xdr:rowOff>146050</xdr:rowOff>
    </xdr:to>
    <xdr:sp macro="" textlink="">
      <xdr:nvSpPr>
        <xdr:cNvPr id="747" name="フローチャート: 判断 746">
          <a:extLst>
            <a:ext uri="{FF2B5EF4-FFF2-40B4-BE49-F238E27FC236}">
              <a16:creationId xmlns:a16="http://schemas.microsoft.com/office/drawing/2014/main" id="{7307975C-33C1-4187-B4C2-997E5313D2BC}"/>
            </a:ext>
          </a:extLst>
        </xdr:cNvPr>
        <xdr:cNvSpPr/>
      </xdr:nvSpPr>
      <xdr:spPr>
        <a:xfrm>
          <a:off x="13887450" y="137623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17018</xdr:rowOff>
    </xdr:from>
    <xdr:to>
      <xdr:col>76</xdr:col>
      <xdr:colOff>165100</xdr:colOff>
      <xdr:row>80</xdr:row>
      <xdr:rowOff>118618</xdr:rowOff>
    </xdr:to>
    <xdr:sp macro="" textlink="">
      <xdr:nvSpPr>
        <xdr:cNvPr id="748" name="フローチャート: 判断 747">
          <a:extLst>
            <a:ext uri="{FF2B5EF4-FFF2-40B4-BE49-F238E27FC236}">
              <a16:creationId xmlns:a16="http://schemas.microsoft.com/office/drawing/2014/main" id="{407C4D1C-0BBC-4D22-A517-EEF07D185FF5}"/>
            </a:ext>
          </a:extLst>
        </xdr:cNvPr>
        <xdr:cNvSpPr/>
      </xdr:nvSpPr>
      <xdr:spPr>
        <a:xfrm>
          <a:off x="13089890" y="137368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163322</xdr:rowOff>
    </xdr:from>
    <xdr:to>
      <xdr:col>72</xdr:col>
      <xdr:colOff>38100</xdr:colOff>
      <xdr:row>80</xdr:row>
      <xdr:rowOff>93472</xdr:rowOff>
    </xdr:to>
    <xdr:sp macro="" textlink="">
      <xdr:nvSpPr>
        <xdr:cNvPr id="749" name="フローチャート: 判断 748">
          <a:extLst>
            <a:ext uri="{FF2B5EF4-FFF2-40B4-BE49-F238E27FC236}">
              <a16:creationId xmlns:a16="http://schemas.microsoft.com/office/drawing/2014/main" id="{5C2C0BD6-DB7C-4B89-B2CD-F42C9DC90E38}"/>
            </a:ext>
          </a:extLst>
        </xdr:cNvPr>
        <xdr:cNvSpPr/>
      </xdr:nvSpPr>
      <xdr:spPr>
        <a:xfrm>
          <a:off x="12303760" y="137097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99313</xdr:rowOff>
    </xdr:from>
    <xdr:to>
      <xdr:col>67</xdr:col>
      <xdr:colOff>101600</xdr:colOff>
      <xdr:row>81</xdr:row>
      <xdr:rowOff>29463</xdr:rowOff>
    </xdr:to>
    <xdr:sp macro="" textlink="">
      <xdr:nvSpPr>
        <xdr:cNvPr id="750" name="フローチャート: 判断 749">
          <a:extLst>
            <a:ext uri="{FF2B5EF4-FFF2-40B4-BE49-F238E27FC236}">
              <a16:creationId xmlns:a16="http://schemas.microsoft.com/office/drawing/2014/main" id="{20084E2E-0B7D-4CE9-9F14-A93583F933B9}"/>
            </a:ext>
          </a:extLst>
        </xdr:cNvPr>
        <xdr:cNvSpPr/>
      </xdr:nvSpPr>
      <xdr:spPr>
        <a:xfrm>
          <a:off x="11487150" y="138115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37D9FD43-16A5-476F-ACF0-1ECD81CA0A7D}"/>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794046AD-4BA5-483B-B3B3-9C1DF8D6855C}"/>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4926894A-BD8A-4F3F-BA0C-9079ADBFCB11}"/>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D03C7A62-2EE8-4885-8BF0-C8AF6FF2F1F9}"/>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C446936F-11FD-4213-B300-5BB1946F22EF}"/>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124461</xdr:rowOff>
    </xdr:from>
    <xdr:to>
      <xdr:col>85</xdr:col>
      <xdr:colOff>177800</xdr:colOff>
      <xdr:row>78</xdr:row>
      <xdr:rowOff>54611</xdr:rowOff>
    </xdr:to>
    <xdr:sp macro="" textlink="">
      <xdr:nvSpPr>
        <xdr:cNvPr id="756" name="楕円 755">
          <a:extLst>
            <a:ext uri="{FF2B5EF4-FFF2-40B4-BE49-F238E27FC236}">
              <a16:creationId xmlns:a16="http://schemas.microsoft.com/office/drawing/2014/main" id="{29BD0536-C8F8-4D13-B5B9-392B3F5A0977}"/>
            </a:ext>
          </a:extLst>
        </xdr:cNvPr>
        <xdr:cNvSpPr/>
      </xdr:nvSpPr>
      <xdr:spPr>
        <a:xfrm>
          <a:off x="14649450" y="1332801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39388</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4D62889B-AF8E-49CE-912B-9056F1E1539A}"/>
            </a:ext>
          </a:extLst>
        </xdr:cNvPr>
        <xdr:cNvSpPr txBox="1"/>
      </xdr:nvSpPr>
      <xdr:spPr>
        <a:xfrm>
          <a:off x="14742160" y="13241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99313</xdr:rowOff>
    </xdr:from>
    <xdr:to>
      <xdr:col>81</xdr:col>
      <xdr:colOff>101600</xdr:colOff>
      <xdr:row>78</xdr:row>
      <xdr:rowOff>29463</xdr:rowOff>
    </xdr:to>
    <xdr:sp macro="" textlink="">
      <xdr:nvSpPr>
        <xdr:cNvPr id="758" name="楕円 757">
          <a:extLst>
            <a:ext uri="{FF2B5EF4-FFF2-40B4-BE49-F238E27FC236}">
              <a16:creationId xmlns:a16="http://schemas.microsoft.com/office/drawing/2014/main" id="{DDD03CD4-1101-4AD5-AC70-1A3167B344F8}"/>
            </a:ext>
          </a:extLst>
        </xdr:cNvPr>
        <xdr:cNvSpPr/>
      </xdr:nvSpPr>
      <xdr:spPr>
        <a:xfrm>
          <a:off x="13887450" y="132971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150113</xdr:rowOff>
    </xdr:from>
    <xdr:to>
      <xdr:col>85</xdr:col>
      <xdr:colOff>127000</xdr:colOff>
      <xdr:row>78</xdr:row>
      <xdr:rowOff>3811</xdr:rowOff>
    </xdr:to>
    <xdr:cxnSp macro="">
      <xdr:nvCxnSpPr>
        <xdr:cNvPr id="759" name="直線コネクタ 758">
          <a:extLst>
            <a:ext uri="{FF2B5EF4-FFF2-40B4-BE49-F238E27FC236}">
              <a16:creationId xmlns:a16="http://schemas.microsoft.com/office/drawing/2014/main" id="{FC089359-5CC1-491A-9222-F9EB55A428EC}"/>
            </a:ext>
          </a:extLst>
        </xdr:cNvPr>
        <xdr:cNvCxnSpPr/>
      </xdr:nvCxnSpPr>
      <xdr:spPr>
        <a:xfrm>
          <a:off x="13942060" y="13351763"/>
          <a:ext cx="762000" cy="27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78739</xdr:rowOff>
    </xdr:from>
    <xdr:to>
      <xdr:col>76</xdr:col>
      <xdr:colOff>165100</xdr:colOff>
      <xdr:row>78</xdr:row>
      <xdr:rowOff>8889</xdr:rowOff>
    </xdr:to>
    <xdr:sp macro="" textlink="">
      <xdr:nvSpPr>
        <xdr:cNvPr id="760" name="楕円 759">
          <a:extLst>
            <a:ext uri="{FF2B5EF4-FFF2-40B4-BE49-F238E27FC236}">
              <a16:creationId xmlns:a16="http://schemas.microsoft.com/office/drawing/2014/main" id="{860B6E52-46E8-4400-B4A3-BE0B85E60EA3}"/>
            </a:ext>
          </a:extLst>
        </xdr:cNvPr>
        <xdr:cNvSpPr/>
      </xdr:nvSpPr>
      <xdr:spPr>
        <a:xfrm>
          <a:off x="13089890" y="132803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129539</xdr:rowOff>
    </xdr:from>
    <xdr:to>
      <xdr:col>81</xdr:col>
      <xdr:colOff>50800</xdr:colOff>
      <xdr:row>77</xdr:row>
      <xdr:rowOff>150113</xdr:rowOff>
    </xdr:to>
    <xdr:cxnSp macro="">
      <xdr:nvCxnSpPr>
        <xdr:cNvPr id="761" name="直線コネクタ 760">
          <a:extLst>
            <a:ext uri="{FF2B5EF4-FFF2-40B4-BE49-F238E27FC236}">
              <a16:creationId xmlns:a16="http://schemas.microsoft.com/office/drawing/2014/main" id="{6F38D701-D826-4387-B50C-8008791D8747}"/>
            </a:ext>
          </a:extLst>
        </xdr:cNvPr>
        <xdr:cNvCxnSpPr/>
      </xdr:nvCxnSpPr>
      <xdr:spPr>
        <a:xfrm>
          <a:off x="13144500" y="13334999"/>
          <a:ext cx="79756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51308</xdr:rowOff>
    </xdr:from>
    <xdr:to>
      <xdr:col>72</xdr:col>
      <xdr:colOff>38100</xdr:colOff>
      <xdr:row>77</xdr:row>
      <xdr:rowOff>152908</xdr:rowOff>
    </xdr:to>
    <xdr:sp macro="" textlink="">
      <xdr:nvSpPr>
        <xdr:cNvPr id="762" name="楕円 761">
          <a:extLst>
            <a:ext uri="{FF2B5EF4-FFF2-40B4-BE49-F238E27FC236}">
              <a16:creationId xmlns:a16="http://schemas.microsoft.com/office/drawing/2014/main" id="{AB377184-6A3E-46C2-8921-E5C9765B546A}"/>
            </a:ext>
          </a:extLst>
        </xdr:cNvPr>
        <xdr:cNvSpPr/>
      </xdr:nvSpPr>
      <xdr:spPr>
        <a:xfrm>
          <a:off x="12303760" y="132567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102108</xdr:rowOff>
    </xdr:from>
    <xdr:to>
      <xdr:col>76</xdr:col>
      <xdr:colOff>114300</xdr:colOff>
      <xdr:row>77</xdr:row>
      <xdr:rowOff>129539</xdr:rowOff>
    </xdr:to>
    <xdr:cxnSp macro="">
      <xdr:nvCxnSpPr>
        <xdr:cNvPr id="763" name="直線コネクタ 762">
          <a:extLst>
            <a:ext uri="{FF2B5EF4-FFF2-40B4-BE49-F238E27FC236}">
              <a16:creationId xmlns:a16="http://schemas.microsoft.com/office/drawing/2014/main" id="{69452638-286C-4E8C-9465-973D44890102}"/>
            </a:ext>
          </a:extLst>
        </xdr:cNvPr>
        <xdr:cNvCxnSpPr/>
      </xdr:nvCxnSpPr>
      <xdr:spPr>
        <a:xfrm>
          <a:off x="12346940" y="13299948"/>
          <a:ext cx="797560" cy="3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126746</xdr:rowOff>
    </xdr:from>
    <xdr:to>
      <xdr:col>67</xdr:col>
      <xdr:colOff>101600</xdr:colOff>
      <xdr:row>78</xdr:row>
      <xdr:rowOff>56896</xdr:rowOff>
    </xdr:to>
    <xdr:sp macro="" textlink="">
      <xdr:nvSpPr>
        <xdr:cNvPr id="764" name="楕円 763">
          <a:extLst>
            <a:ext uri="{FF2B5EF4-FFF2-40B4-BE49-F238E27FC236}">
              <a16:creationId xmlns:a16="http://schemas.microsoft.com/office/drawing/2014/main" id="{EA108418-6F1E-45B8-9F92-986B57ADE41C}"/>
            </a:ext>
          </a:extLst>
        </xdr:cNvPr>
        <xdr:cNvSpPr/>
      </xdr:nvSpPr>
      <xdr:spPr>
        <a:xfrm>
          <a:off x="11487150" y="1333220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102108</xdr:rowOff>
    </xdr:from>
    <xdr:to>
      <xdr:col>71</xdr:col>
      <xdr:colOff>177800</xdr:colOff>
      <xdr:row>78</xdr:row>
      <xdr:rowOff>6096</xdr:rowOff>
    </xdr:to>
    <xdr:cxnSp macro="">
      <xdr:nvCxnSpPr>
        <xdr:cNvPr id="765" name="直線コネクタ 764">
          <a:extLst>
            <a:ext uri="{FF2B5EF4-FFF2-40B4-BE49-F238E27FC236}">
              <a16:creationId xmlns:a16="http://schemas.microsoft.com/office/drawing/2014/main" id="{D71FAA8C-0654-48E8-AFC2-EE37EAC1C531}"/>
            </a:ext>
          </a:extLst>
        </xdr:cNvPr>
        <xdr:cNvCxnSpPr/>
      </xdr:nvCxnSpPr>
      <xdr:spPr>
        <a:xfrm flipV="1">
          <a:off x="11541760" y="13299948"/>
          <a:ext cx="80518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137177</xdr:rowOff>
    </xdr:from>
    <xdr:ext cx="405111" cy="259045"/>
    <xdr:sp macro="" textlink="">
      <xdr:nvSpPr>
        <xdr:cNvPr id="766" name="n_1aveValue【消防施設】&#10;有形固定資産減価償却率">
          <a:extLst>
            <a:ext uri="{FF2B5EF4-FFF2-40B4-BE49-F238E27FC236}">
              <a16:creationId xmlns:a16="http://schemas.microsoft.com/office/drawing/2014/main" id="{371EC30C-09E3-4393-BD20-EEF7CB3F5038}"/>
            </a:ext>
          </a:extLst>
        </xdr:cNvPr>
        <xdr:cNvSpPr txBox="1"/>
      </xdr:nvSpPr>
      <xdr:spPr>
        <a:xfrm>
          <a:off x="13738234" y="1384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109745</xdr:rowOff>
    </xdr:from>
    <xdr:ext cx="405111" cy="259045"/>
    <xdr:sp macro="" textlink="">
      <xdr:nvSpPr>
        <xdr:cNvPr id="767" name="n_2aveValue【消防施設】&#10;有形固定資産減価償却率">
          <a:extLst>
            <a:ext uri="{FF2B5EF4-FFF2-40B4-BE49-F238E27FC236}">
              <a16:creationId xmlns:a16="http://schemas.microsoft.com/office/drawing/2014/main" id="{F7545534-529B-498A-B358-62C679B4145E}"/>
            </a:ext>
          </a:extLst>
        </xdr:cNvPr>
        <xdr:cNvSpPr txBox="1"/>
      </xdr:nvSpPr>
      <xdr:spPr>
        <a:xfrm>
          <a:off x="12957184" y="13823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84599</xdr:rowOff>
    </xdr:from>
    <xdr:ext cx="405111" cy="259045"/>
    <xdr:sp macro="" textlink="">
      <xdr:nvSpPr>
        <xdr:cNvPr id="768" name="n_3aveValue【消防施設】&#10;有形固定資産減価償却率">
          <a:extLst>
            <a:ext uri="{FF2B5EF4-FFF2-40B4-BE49-F238E27FC236}">
              <a16:creationId xmlns:a16="http://schemas.microsoft.com/office/drawing/2014/main" id="{5A6C5EAA-611B-476B-AE59-66992D464AA5}"/>
            </a:ext>
          </a:extLst>
        </xdr:cNvPr>
        <xdr:cNvSpPr txBox="1"/>
      </xdr:nvSpPr>
      <xdr:spPr>
        <a:xfrm>
          <a:off x="12171054" y="13802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20590</xdr:rowOff>
    </xdr:from>
    <xdr:ext cx="405111" cy="259045"/>
    <xdr:sp macro="" textlink="">
      <xdr:nvSpPr>
        <xdr:cNvPr id="769" name="n_4aveValue【消防施設】&#10;有形固定資産減価償却率">
          <a:extLst>
            <a:ext uri="{FF2B5EF4-FFF2-40B4-BE49-F238E27FC236}">
              <a16:creationId xmlns:a16="http://schemas.microsoft.com/office/drawing/2014/main" id="{66EFF37F-6D31-4DD0-B3D5-4C30E88E6E77}"/>
            </a:ext>
          </a:extLst>
        </xdr:cNvPr>
        <xdr:cNvSpPr txBox="1"/>
      </xdr:nvSpPr>
      <xdr:spPr>
        <a:xfrm>
          <a:off x="11354444" y="13904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45990</xdr:rowOff>
    </xdr:from>
    <xdr:ext cx="405111" cy="259045"/>
    <xdr:sp macro="" textlink="">
      <xdr:nvSpPr>
        <xdr:cNvPr id="770" name="n_1mainValue【消防施設】&#10;有形固定資産減価償却率">
          <a:extLst>
            <a:ext uri="{FF2B5EF4-FFF2-40B4-BE49-F238E27FC236}">
              <a16:creationId xmlns:a16="http://schemas.microsoft.com/office/drawing/2014/main" id="{487B7121-AD29-4E66-9D9F-C0F1419E1DCF}"/>
            </a:ext>
          </a:extLst>
        </xdr:cNvPr>
        <xdr:cNvSpPr txBox="1"/>
      </xdr:nvSpPr>
      <xdr:spPr>
        <a:xfrm>
          <a:off x="13738234" y="13078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25416</xdr:rowOff>
    </xdr:from>
    <xdr:ext cx="405111" cy="259045"/>
    <xdr:sp macro="" textlink="">
      <xdr:nvSpPr>
        <xdr:cNvPr id="771" name="n_2mainValue【消防施設】&#10;有形固定資産減価償却率">
          <a:extLst>
            <a:ext uri="{FF2B5EF4-FFF2-40B4-BE49-F238E27FC236}">
              <a16:creationId xmlns:a16="http://schemas.microsoft.com/office/drawing/2014/main" id="{6AF55841-74D1-4CF8-A242-3C5B30F10378}"/>
            </a:ext>
          </a:extLst>
        </xdr:cNvPr>
        <xdr:cNvSpPr txBox="1"/>
      </xdr:nvSpPr>
      <xdr:spPr>
        <a:xfrm>
          <a:off x="12957184" y="13051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75</xdr:row>
      <xdr:rowOff>169435</xdr:rowOff>
    </xdr:from>
    <xdr:ext cx="405111" cy="259045"/>
    <xdr:sp macro="" textlink="">
      <xdr:nvSpPr>
        <xdr:cNvPr id="772" name="n_3mainValue【消防施設】&#10;有形固定資産減価償却率">
          <a:extLst>
            <a:ext uri="{FF2B5EF4-FFF2-40B4-BE49-F238E27FC236}">
              <a16:creationId xmlns:a16="http://schemas.microsoft.com/office/drawing/2014/main" id="{09297180-FDC8-4DCF-9DF5-4ED82242B817}"/>
            </a:ext>
          </a:extLst>
        </xdr:cNvPr>
        <xdr:cNvSpPr txBox="1"/>
      </xdr:nvSpPr>
      <xdr:spPr>
        <a:xfrm>
          <a:off x="12171054" y="13031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73423</xdr:rowOff>
    </xdr:from>
    <xdr:ext cx="405111" cy="259045"/>
    <xdr:sp macro="" textlink="">
      <xdr:nvSpPr>
        <xdr:cNvPr id="773" name="n_4mainValue【消防施設】&#10;有形固定資産減価償却率">
          <a:extLst>
            <a:ext uri="{FF2B5EF4-FFF2-40B4-BE49-F238E27FC236}">
              <a16:creationId xmlns:a16="http://schemas.microsoft.com/office/drawing/2014/main" id="{249E3CF3-26A5-47F0-B9FD-BCD511C06797}"/>
            </a:ext>
          </a:extLst>
        </xdr:cNvPr>
        <xdr:cNvSpPr txBox="1"/>
      </xdr:nvSpPr>
      <xdr:spPr>
        <a:xfrm>
          <a:off x="11354444" y="1310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C32D7165-93DD-4E76-8C9D-E1A8813F7977}"/>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D903C85A-02AF-445F-BCA1-9A85B26414CD}"/>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9970D1C-DD24-4892-AAA4-00CEF1F202AD}"/>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006447AB-C84C-487B-BA71-2E0EE414F58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BA6CAC0C-F133-4FFE-BA5A-C2CB17FED48A}"/>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0FD5D792-8281-4A8D-B059-1CE1F63262F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DBA12C15-1A4F-437B-BBC6-32F65FD42475}"/>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88D991E2-587F-43D4-8A20-02E915C08850}"/>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1339E815-4C67-49E7-9EDA-EDE969E8AD59}"/>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A9FEE13C-08EB-45A2-8219-99190455E3B1}"/>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4" name="直線コネクタ 783">
          <a:extLst>
            <a:ext uri="{FF2B5EF4-FFF2-40B4-BE49-F238E27FC236}">
              <a16:creationId xmlns:a16="http://schemas.microsoft.com/office/drawing/2014/main" id="{14BBF8BE-2303-4A38-9472-77E7B4890DE8}"/>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5" name="テキスト ボックス 784">
          <a:extLst>
            <a:ext uri="{FF2B5EF4-FFF2-40B4-BE49-F238E27FC236}">
              <a16:creationId xmlns:a16="http://schemas.microsoft.com/office/drawing/2014/main" id="{A66C5C61-F5B6-4BA9-AF36-408C29E307AD}"/>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6" name="直線コネクタ 785">
          <a:extLst>
            <a:ext uri="{FF2B5EF4-FFF2-40B4-BE49-F238E27FC236}">
              <a16:creationId xmlns:a16="http://schemas.microsoft.com/office/drawing/2014/main" id="{15DD6483-DB93-444A-AA9F-FF9BE3997437}"/>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7" name="テキスト ボックス 786">
          <a:extLst>
            <a:ext uri="{FF2B5EF4-FFF2-40B4-BE49-F238E27FC236}">
              <a16:creationId xmlns:a16="http://schemas.microsoft.com/office/drawing/2014/main" id="{CD3DAA0A-699E-4BE6-9689-03CB7C3BFA06}"/>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8" name="直線コネクタ 787">
          <a:extLst>
            <a:ext uri="{FF2B5EF4-FFF2-40B4-BE49-F238E27FC236}">
              <a16:creationId xmlns:a16="http://schemas.microsoft.com/office/drawing/2014/main" id="{D1ACB94D-B40F-48B9-9944-38778E2D9059}"/>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9" name="テキスト ボックス 788">
          <a:extLst>
            <a:ext uri="{FF2B5EF4-FFF2-40B4-BE49-F238E27FC236}">
              <a16:creationId xmlns:a16="http://schemas.microsoft.com/office/drawing/2014/main" id="{0925DE8B-8244-4875-A3E6-E5F6256B644D}"/>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0" name="直線コネクタ 789">
          <a:extLst>
            <a:ext uri="{FF2B5EF4-FFF2-40B4-BE49-F238E27FC236}">
              <a16:creationId xmlns:a16="http://schemas.microsoft.com/office/drawing/2014/main" id="{3807A5D4-76CD-4DF4-835A-225CCEE5B7C1}"/>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1" name="テキスト ボックス 790">
          <a:extLst>
            <a:ext uri="{FF2B5EF4-FFF2-40B4-BE49-F238E27FC236}">
              <a16:creationId xmlns:a16="http://schemas.microsoft.com/office/drawing/2014/main" id="{4FC76D12-006D-4D08-A986-8BC303AFDF99}"/>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2" name="直線コネクタ 791">
          <a:extLst>
            <a:ext uri="{FF2B5EF4-FFF2-40B4-BE49-F238E27FC236}">
              <a16:creationId xmlns:a16="http://schemas.microsoft.com/office/drawing/2014/main" id="{312919BC-ABF2-47E7-923C-49E48CDAEFBD}"/>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3" name="テキスト ボックス 792">
          <a:extLst>
            <a:ext uri="{FF2B5EF4-FFF2-40B4-BE49-F238E27FC236}">
              <a16:creationId xmlns:a16="http://schemas.microsoft.com/office/drawing/2014/main" id="{F44CA9A9-48B3-471B-AE73-F4D027B8F9E6}"/>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a:extLst>
            <a:ext uri="{FF2B5EF4-FFF2-40B4-BE49-F238E27FC236}">
              <a16:creationId xmlns:a16="http://schemas.microsoft.com/office/drawing/2014/main" id="{7F933DAE-C809-4B04-99F0-497A10B3D5BF}"/>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a:extLst>
            <a:ext uri="{FF2B5EF4-FFF2-40B4-BE49-F238E27FC236}">
              <a16:creationId xmlns:a16="http://schemas.microsoft.com/office/drawing/2014/main" id="{2B80AC5D-752B-462A-8D2C-AE73591EF828}"/>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消防施設】&#10;一人当たり面積グラフ枠">
          <a:extLst>
            <a:ext uri="{FF2B5EF4-FFF2-40B4-BE49-F238E27FC236}">
              <a16:creationId xmlns:a16="http://schemas.microsoft.com/office/drawing/2014/main" id="{0DC3B824-9CD5-448C-BEEE-A1CF24DE89D6}"/>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82550</xdr:rowOff>
    </xdr:from>
    <xdr:to>
      <xdr:col>116</xdr:col>
      <xdr:colOff>62864</xdr:colOff>
      <xdr:row>86</xdr:row>
      <xdr:rowOff>0</xdr:rowOff>
    </xdr:to>
    <xdr:cxnSp macro="">
      <xdr:nvCxnSpPr>
        <xdr:cNvPr id="797" name="直線コネクタ 796">
          <a:extLst>
            <a:ext uri="{FF2B5EF4-FFF2-40B4-BE49-F238E27FC236}">
              <a16:creationId xmlns:a16="http://schemas.microsoft.com/office/drawing/2014/main" id="{FEF3763A-63B3-4FA5-9482-67A069F53D83}"/>
            </a:ext>
          </a:extLst>
        </xdr:cNvPr>
        <xdr:cNvCxnSpPr/>
      </xdr:nvCxnSpPr>
      <xdr:spPr>
        <a:xfrm flipV="1">
          <a:off x="19947254" y="13286105"/>
          <a:ext cx="0" cy="145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8" name="【消防施設】&#10;一人当たり面積最小値テキスト">
          <a:extLst>
            <a:ext uri="{FF2B5EF4-FFF2-40B4-BE49-F238E27FC236}">
              <a16:creationId xmlns:a16="http://schemas.microsoft.com/office/drawing/2014/main" id="{98BE58D5-244E-4AF0-9147-3E8AE77228EE}"/>
            </a:ext>
          </a:extLst>
        </xdr:cNvPr>
        <xdr:cNvSpPr txBox="1"/>
      </xdr:nvSpPr>
      <xdr:spPr>
        <a:xfrm>
          <a:off x="19985990" y="1475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9" name="直線コネクタ 798">
          <a:extLst>
            <a:ext uri="{FF2B5EF4-FFF2-40B4-BE49-F238E27FC236}">
              <a16:creationId xmlns:a16="http://schemas.microsoft.com/office/drawing/2014/main" id="{2F5AB892-2B55-4991-B27B-82FF19EE547E}"/>
            </a:ext>
          </a:extLst>
        </xdr:cNvPr>
        <xdr:cNvCxnSpPr/>
      </xdr:nvCxnSpPr>
      <xdr:spPr>
        <a:xfrm>
          <a:off x="19885660" y="14744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29227</xdr:rowOff>
    </xdr:from>
    <xdr:ext cx="469744" cy="259045"/>
    <xdr:sp macro="" textlink="">
      <xdr:nvSpPr>
        <xdr:cNvPr id="800" name="【消防施設】&#10;一人当たり面積最大値テキスト">
          <a:extLst>
            <a:ext uri="{FF2B5EF4-FFF2-40B4-BE49-F238E27FC236}">
              <a16:creationId xmlns:a16="http://schemas.microsoft.com/office/drawing/2014/main" id="{CA73D55A-51A5-4652-829A-AFAAFF933191}"/>
            </a:ext>
          </a:extLst>
        </xdr:cNvPr>
        <xdr:cNvSpPr txBox="1"/>
      </xdr:nvSpPr>
      <xdr:spPr>
        <a:xfrm>
          <a:off x="19985990" y="1305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82550</xdr:rowOff>
    </xdr:from>
    <xdr:to>
      <xdr:col>116</xdr:col>
      <xdr:colOff>152400</xdr:colOff>
      <xdr:row>77</xdr:row>
      <xdr:rowOff>82550</xdr:rowOff>
    </xdr:to>
    <xdr:cxnSp macro="">
      <xdr:nvCxnSpPr>
        <xdr:cNvPr id="801" name="直線コネクタ 800">
          <a:extLst>
            <a:ext uri="{FF2B5EF4-FFF2-40B4-BE49-F238E27FC236}">
              <a16:creationId xmlns:a16="http://schemas.microsoft.com/office/drawing/2014/main" id="{0DC1ED2B-52BC-4769-B2EC-0742AC193493}"/>
            </a:ext>
          </a:extLst>
        </xdr:cNvPr>
        <xdr:cNvCxnSpPr/>
      </xdr:nvCxnSpPr>
      <xdr:spPr>
        <a:xfrm>
          <a:off x="19885660" y="13286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105427</xdr:rowOff>
    </xdr:from>
    <xdr:ext cx="469744" cy="259045"/>
    <xdr:sp macro="" textlink="">
      <xdr:nvSpPr>
        <xdr:cNvPr id="802" name="【消防施設】&#10;一人当たり面積平均値テキスト">
          <a:extLst>
            <a:ext uri="{FF2B5EF4-FFF2-40B4-BE49-F238E27FC236}">
              <a16:creationId xmlns:a16="http://schemas.microsoft.com/office/drawing/2014/main" id="{9BA45DFE-60A0-47E5-905D-96A51773D5E4}"/>
            </a:ext>
          </a:extLst>
        </xdr:cNvPr>
        <xdr:cNvSpPr txBox="1"/>
      </xdr:nvSpPr>
      <xdr:spPr>
        <a:xfrm>
          <a:off x="19985990" y="141624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127000</xdr:rowOff>
    </xdr:from>
    <xdr:to>
      <xdr:col>116</xdr:col>
      <xdr:colOff>114300</xdr:colOff>
      <xdr:row>83</xdr:row>
      <xdr:rowOff>57150</xdr:rowOff>
    </xdr:to>
    <xdr:sp macro="" textlink="">
      <xdr:nvSpPr>
        <xdr:cNvPr id="803" name="フローチャート: 判断 802">
          <a:extLst>
            <a:ext uri="{FF2B5EF4-FFF2-40B4-BE49-F238E27FC236}">
              <a16:creationId xmlns:a16="http://schemas.microsoft.com/office/drawing/2014/main" id="{651C8046-A657-4705-B784-AE370391DACC}"/>
            </a:ext>
          </a:extLst>
        </xdr:cNvPr>
        <xdr:cNvSpPr/>
      </xdr:nvSpPr>
      <xdr:spPr>
        <a:xfrm>
          <a:off x="19904710" y="141897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127000</xdr:rowOff>
    </xdr:from>
    <xdr:to>
      <xdr:col>112</xdr:col>
      <xdr:colOff>38100</xdr:colOff>
      <xdr:row>83</xdr:row>
      <xdr:rowOff>57150</xdr:rowOff>
    </xdr:to>
    <xdr:sp macro="" textlink="">
      <xdr:nvSpPr>
        <xdr:cNvPr id="804" name="フローチャート: 判断 803">
          <a:extLst>
            <a:ext uri="{FF2B5EF4-FFF2-40B4-BE49-F238E27FC236}">
              <a16:creationId xmlns:a16="http://schemas.microsoft.com/office/drawing/2014/main" id="{15B5535F-AE0C-44A7-A6EF-1E8981B12B36}"/>
            </a:ext>
          </a:extLst>
        </xdr:cNvPr>
        <xdr:cNvSpPr/>
      </xdr:nvSpPr>
      <xdr:spPr>
        <a:xfrm>
          <a:off x="19161760" y="141897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127000</xdr:rowOff>
    </xdr:from>
    <xdr:to>
      <xdr:col>107</xdr:col>
      <xdr:colOff>101600</xdr:colOff>
      <xdr:row>83</xdr:row>
      <xdr:rowOff>57150</xdr:rowOff>
    </xdr:to>
    <xdr:sp macro="" textlink="">
      <xdr:nvSpPr>
        <xdr:cNvPr id="805" name="フローチャート: 判断 804">
          <a:extLst>
            <a:ext uri="{FF2B5EF4-FFF2-40B4-BE49-F238E27FC236}">
              <a16:creationId xmlns:a16="http://schemas.microsoft.com/office/drawing/2014/main" id="{3211245A-06FA-4A36-8926-1AE9238002BF}"/>
            </a:ext>
          </a:extLst>
        </xdr:cNvPr>
        <xdr:cNvSpPr/>
      </xdr:nvSpPr>
      <xdr:spPr>
        <a:xfrm>
          <a:off x="18345150" y="1418971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806" name="フローチャート: 判断 805">
          <a:extLst>
            <a:ext uri="{FF2B5EF4-FFF2-40B4-BE49-F238E27FC236}">
              <a16:creationId xmlns:a16="http://schemas.microsoft.com/office/drawing/2014/main" id="{ED8FEA55-2F44-49F3-8BD2-7A36FEB61781}"/>
            </a:ext>
          </a:extLst>
        </xdr:cNvPr>
        <xdr:cNvSpPr/>
      </xdr:nvSpPr>
      <xdr:spPr>
        <a:xfrm>
          <a:off x="17547590" y="1418971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807" name="フローチャート: 判断 806">
          <a:extLst>
            <a:ext uri="{FF2B5EF4-FFF2-40B4-BE49-F238E27FC236}">
              <a16:creationId xmlns:a16="http://schemas.microsoft.com/office/drawing/2014/main" id="{2986FDE3-DB82-4B63-86D4-D6792AEFACD5}"/>
            </a:ext>
          </a:extLst>
        </xdr:cNvPr>
        <xdr:cNvSpPr/>
      </xdr:nvSpPr>
      <xdr:spPr>
        <a:xfrm>
          <a:off x="16761460" y="1418971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B359CF15-1021-48FC-954C-6D1E27EEC540}"/>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3DB55FFE-32BB-43E1-884F-C1ED7808BE8A}"/>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79BCA1AE-F6D5-4ACF-9C5A-3C56A506A095}"/>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3277520E-F25B-4A54-A98A-669893E55A68}"/>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CC63B239-54BC-4900-9D01-E37F82B462E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13" name="楕円 812">
          <a:extLst>
            <a:ext uri="{FF2B5EF4-FFF2-40B4-BE49-F238E27FC236}">
              <a16:creationId xmlns:a16="http://schemas.microsoft.com/office/drawing/2014/main" id="{AB02A531-23E1-49E0-849F-9C29AE9412C7}"/>
            </a:ext>
          </a:extLst>
        </xdr:cNvPr>
        <xdr:cNvSpPr/>
      </xdr:nvSpPr>
      <xdr:spPr>
        <a:xfrm>
          <a:off x="19904710" y="14048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10177</xdr:rowOff>
    </xdr:from>
    <xdr:ext cx="469744" cy="259045"/>
    <xdr:sp macro="" textlink="">
      <xdr:nvSpPr>
        <xdr:cNvPr id="814" name="【消防施設】&#10;一人当たり面積該当値テキスト">
          <a:extLst>
            <a:ext uri="{FF2B5EF4-FFF2-40B4-BE49-F238E27FC236}">
              <a16:creationId xmlns:a16="http://schemas.microsoft.com/office/drawing/2014/main" id="{A379A2AF-F122-4C54-BF3E-0767514ED3A0}"/>
            </a:ext>
          </a:extLst>
        </xdr:cNvPr>
        <xdr:cNvSpPr txBox="1"/>
      </xdr:nvSpPr>
      <xdr:spPr>
        <a:xfrm>
          <a:off x="19985990" y="1389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158750</xdr:rowOff>
    </xdr:from>
    <xdr:to>
      <xdr:col>112</xdr:col>
      <xdr:colOff>38100</xdr:colOff>
      <xdr:row>82</xdr:row>
      <xdr:rowOff>88900</xdr:rowOff>
    </xdr:to>
    <xdr:sp macro="" textlink="">
      <xdr:nvSpPr>
        <xdr:cNvPr id="815" name="楕円 814">
          <a:extLst>
            <a:ext uri="{FF2B5EF4-FFF2-40B4-BE49-F238E27FC236}">
              <a16:creationId xmlns:a16="http://schemas.microsoft.com/office/drawing/2014/main" id="{073F7B28-40A2-49F6-A676-239448542728}"/>
            </a:ext>
          </a:extLst>
        </xdr:cNvPr>
        <xdr:cNvSpPr/>
      </xdr:nvSpPr>
      <xdr:spPr>
        <a:xfrm>
          <a:off x="19161760" y="14048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38100</xdr:rowOff>
    </xdr:from>
    <xdr:to>
      <xdr:col>116</xdr:col>
      <xdr:colOff>63500</xdr:colOff>
      <xdr:row>82</xdr:row>
      <xdr:rowOff>38100</xdr:rowOff>
    </xdr:to>
    <xdr:cxnSp macro="">
      <xdr:nvCxnSpPr>
        <xdr:cNvPr id="816" name="直線コネクタ 815">
          <a:extLst>
            <a:ext uri="{FF2B5EF4-FFF2-40B4-BE49-F238E27FC236}">
              <a16:creationId xmlns:a16="http://schemas.microsoft.com/office/drawing/2014/main" id="{AFDB536E-1863-4EA9-B82C-82987DE6FF29}"/>
            </a:ext>
          </a:extLst>
        </xdr:cNvPr>
        <xdr:cNvCxnSpPr/>
      </xdr:nvCxnSpPr>
      <xdr:spPr>
        <a:xfrm>
          <a:off x="19204940" y="14097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0</xdr:rowOff>
    </xdr:from>
    <xdr:to>
      <xdr:col>107</xdr:col>
      <xdr:colOff>101600</xdr:colOff>
      <xdr:row>82</xdr:row>
      <xdr:rowOff>101600</xdr:rowOff>
    </xdr:to>
    <xdr:sp macro="" textlink="">
      <xdr:nvSpPr>
        <xdr:cNvPr id="817" name="楕円 816">
          <a:extLst>
            <a:ext uri="{FF2B5EF4-FFF2-40B4-BE49-F238E27FC236}">
              <a16:creationId xmlns:a16="http://schemas.microsoft.com/office/drawing/2014/main" id="{AE59D01B-E918-42FE-8DA2-DD94E07BD8F2}"/>
            </a:ext>
          </a:extLst>
        </xdr:cNvPr>
        <xdr:cNvSpPr/>
      </xdr:nvSpPr>
      <xdr:spPr>
        <a:xfrm>
          <a:off x="18345150" y="140589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38100</xdr:rowOff>
    </xdr:from>
    <xdr:to>
      <xdr:col>111</xdr:col>
      <xdr:colOff>177800</xdr:colOff>
      <xdr:row>82</xdr:row>
      <xdr:rowOff>50800</xdr:rowOff>
    </xdr:to>
    <xdr:cxnSp macro="">
      <xdr:nvCxnSpPr>
        <xdr:cNvPr id="818" name="直線コネクタ 817">
          <a:extLst>
            <a:ext uri="{FF2B5EF4-FFF2-40B4-BE49-F238E27FC236}">
              <a16:creationId xmlns:a16="http://schemas.microsoft.com/office/drawing/2014/main" id="{9E0D285C-7AA3-4303-B56E-AF2AAA1E6EA2}"/>
            </a:ext>
          </a:extLst>
        </xdr:cNvPr>
        <xdr:cNvCxnSpPr/>
      </xdr:nvCxnSpPr>
      <xdr:spPr>
        <a:xfrm flipV="1">
          <a:off x="18399760" y="14097000"/>
          <a:ext cx="80518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0</xdr:rowOff>
    </xdr:from>
    <xdr:to>
      <xdr:col>102</xdr:col>
      <xdr:colOff>165100</xdr:colOff>
      <xdr:row>82</xdr:row>
      <xdr:rowOff>101600</xdr:rowOff>
    </xdr:to>
    <xdr:sp macro="" textlink="">
      <xdr:nvSpPr>
        <xdr:cNvPr id="819" name="楕円 818">
          <a:extLst>
            <a:ext uri="{FF2B5EF4-FFF2-40B4-BE49-F238E27FC236}">
              <a16:creationId xmlns:a16="http://schemas.microsoft.com/office/drawing/2014/main" id="{3418C8A7-27C0-4E14-A9A2-274D45C9955F}"/>
            </a:ext>
          </a:extLst>
        </xdr:cNvPr>
        <xdr:cNvSpPr/>
      </xdr:nvSpPr>
      <xdr:spPr>
        <a:xfrm>
          <a:off x="17547590" y="1405890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50800</xdr:rowOff>
    </xdr:from>
    <xdr:to>
      <xdr:col>107</xdr:col>
      <xdr:colOff>50800</xdr:colOff>
      <xdr:row>82</xdr:row>
      <xdr:rowOff>50800</xdr:rowOff>
    </xdr:to>
    <xdr:cxnSp macro="">
      <xdr:nvCxnSpPr>
        <xdr:cNvPr id="820" name="直線コネクタ 819">
          <a:extLst>
            <a:ext uri="{FF2B5EF4-FFF2-40B4-BE49-F238E27FC236}">
              <a16:creationId xmlns:a16="http://schemas.microsoft.com/office/drawing/2014/main" id="{2A4C3453-74D7-4965-AD2A-00AA7C535FCC}"/>
            </a:ext>
          </a:extLst>
        </xdr:cNvPr>
        <xdr:cNvCxnSpPr/>
      </xdr:nvCxnSpPr>
      <xdr:spPr>
        <a:xfrm>
          <a:off x="17602200" y="141135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12700</xdr:rowOff>
    </xdr:from>
    <xdr:to>
      <xdr:col>98</xdr:col>
      <xdr:colOff>38100</xdr:colOff>
      <xdr:row>82</xdr:row>
      <xdr:rowOff>114300</xdr:rowOff>
    </xdr:to>
    <xdr:sp macro="" textlink="">
      <xdr:nvSpPr>
        <xdr:cNvPr id="821" name="楕円 820">
          <a:extLst>
            <a:ext uri="{FF2B5EF4-FFF2-40B4-BE49-F238E27FC236}">
              <a16:creationId xmlns:a16="http://schemas.microsoft.com/office/drawing/2014/main" id="{BA408E2B-6D76-43FA-9EE7-D87A96D0EF18}"/>
            </a:ext>
          </a:extLst>
        </xdr:cNvPr>
        <xdr:cNvSpPr/>
      </xdr:nvSpPr>
      <xdr:spPr>
        <a:xfrm>
          <a:off x="16761460" y="14075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50800</xdr:rowOff>
    </xdr:from>
    <xdr:to>
      <xdr:col>102</xdr:col>
      <xdr:colOff>114300</xdr:colOff>
      <xdr:row>82</xdr:row>
      <xdr:rowOff>63500</xdr:rowOff>
    </xdr:to>
    <xdr:cxnSp macro="">
      <xdr:nvCxnSpPr>
        <xdr:cNvPr id="822" name="直線コネクタ 821">
          <a:extLst>
            <a:ext uri="{FF2B5EF4-FFF2-40B4-BE49-F238E27FC236}">
              <a16:creationId xmlns:a16="http://schemas.microsoft.com/office/drawing/2014/main" id="{B7FEDDDC-D2B1-4496-91BA-C1250D23591F}"/>
            </a:ext>
          </a:extLst>
        </xdr:cNvPr>
        <xdr:cNvCxnSpPr/>
      </xdr:nvCxnSpPr>
      <xdr:spPr>
        <a:xfrm flipV="1">
          <a:off x="16804640" y="14113510"/>
          <a:ext cx="79756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23" name="n_1aveValue【消防施設】&#10;一人当たり面積">
          <a:extLst>
            <a:ext uri="{FF2B5EF4-FFF2-40B4-BE49-F238E27FC236}">
              <a16:creationId xmlns:a16="http://schemas.microsoft.com/office/drawing/2014/main" id="{AFE89FA9-DB87-4C5B-B5BD-1D78074D2A8B}"/>
            </a:ext>
          </a:extLst>
        </xdr:cNvPr>
        <xdr:cNvSpPr txBox="1"/>
      </xdr:nvSpPr>
      <xdr:spPr>
        <a:xfrm>
          <a:off x="18982132" y="142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48277</xdr:rowOff>
    </xdr:from>
    <xdr:ext cx="469744" cy="259045"/>
    <xdr:sp macro="" textlink="">
      <xdr:nvSpPr>
        <xdr:cNvPr id="824" name="n_2aveValue【消防施設】&#10;一人当たり面積">
          <a:extLst>
            <a:ext uri="{FF2B5EF4-FFF2-40B4-BE49-F238E27FC236}">
              <a16:creationId xmlns:a16="http://schemas.microsoft.com/office/drawing/2014/main" id="{067D3428-83B9-4355-93AC-3A59454819F8}"/>
            </a:ext>
          </a:extLst>
        </xdr:cNvPr>
        <xdr:cNvSpPr txBox="1"/>
      </xdr:nvSpPr>
      <xdr:spPr>
        <a:xfrm>
          <a:off x="18182032" y="142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25" name="n_3aveValue【消防施設】&#10;一人当たり面積">
          <a:extLst>
            <a:ext uri="{FF2B5EF4-FFF2-40B4-BE49-F238E27FC236}">
              <a16:creationId xmlns:a16="http://schemas.microsoft.com/office/drawing/2014/main" id="{051D2812-3711-46CF-9101-D5618CF491E4}"/>
            </a:ext>
          </a:extLst>
        </xdr:cNvPr>
        <xdr:cNvSpPr txBox="1"/>
      </xdr:nvSpPr>
      <xdr:spPr>
        <a:xfrm>
          <a:off x="17384472" y="142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26" name="n_4aveValue【消防施設】&#10;一人当たり面積">
          <a:extLst>
            <a:ext uri="{FF2B5EF4-FFF2-40B4-BE49-F238E27FC236}">
              <a16:creationId xmlns:a16="http://schemas.microsoft.com/office/drawing/2014/main" id="{243B72B6-2699-49BE-BDEB-07100D3E6FAB}"/>
            </a:ext>
          </a:extLst>
        </xdr:cNvPr>
        <xdr:cNvSpPr txBox="1"/>
      </xdr:nvSpPr>
      <xdr:spPr>
        <a:xfrm>
          <a:off x="16588817" y="1428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105427</xdr:rowOff>
    </xdr:from>
    <xdr:ext cx="469744" cy="259045"/>
    <xdr:sp macro="" textlink="">
      <xdr:nvSpPr>
        <xdr:cNvPr id="827" name="n_1mainValue【消防施設】&#10;一人当たり面積">
          <a:extLst>
            <a:ext uri="{FF2B5EF4-FFF2-40B4-BE49-F238E27FC236}">
              <a16:creationId xmlns:a16="http://schemas.microsoft.com/office/drawing/2014/main" id="{54E45D30-B29D-4643-BC1D-B32DEDDD4943}"/>
            </a:ext>
          </a:extLst>
        </xdr:cNvPr>
        <xdr:cNvSpPr txBox="1"/>
      </xdr:nvSpPr>
      <xdr:spPr>
        <a:xfrm>
          <a:off x="18982132" y="1381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118127</xdr:rowOff>
    </xdr:from>
    <xdr:ext cx="469744" cy="259045"/>
    <xdr:sp macro="" textlink="">
      <xdr:nvSpPr>
        <xdr:cNvPr id="828" name="n_2mainValue【消防施設】&#10;一人当たり面積">
          <a:extLst>
            <a:ext uri="{FF2B5EF4-FFF2-40B4-BE49-F238E27FC236}">
              <a16:creationId xmlns:a16="http://schemas.microsoft.com/office/drawing/2014/main" id="{2E9CD20C-0B37-4B37-A1B5-133E139450A6}"/>
            </a:ext>
          </a:extLst>
        </xdr:cNvPr>
        <xdr:cNvSpPr txBox="1"/>
      </xdr:nvSpPr>
      <xdr:spPr>
        <a:xfrm>
          <a:off x="18182032" y="1383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118127</xdr:rowOff>
    </xdr:from>
    <xdr:ext cx="469744" cy="259045"/>
    <xdr:sp macro="" textlink="">
      <xdr:nvSpPr>
        <xdr:cNvPr id="829" name="n_3mainValue【消防施設】&#10;一人当たり面積">
          <a:extLst>
            <a:ext uri="{FF2B5EF4-FFF2-40B4-BE49-F238E27FC236}">
              <a16:creationId xmlns:a16="http://schemas.microsoft.com/office/drawing/2014/main" id="{8BE94578-448D-464F-BEAE-0CB42B7B5645}"/>
            </a:ext>
          </a:extLst>
        </xdr:cNvPr>
        <xdr:cNvSpPr txBox="1"/>
      </xdr:nvSpPr>
      <xdr:spPr>
        <a:xfrm>
          <a:off x="17384472" y="13836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130827</xdr:rowOff>
    </xdr:from>
    <xdr:ext cx="469744" cy="259045"/>
    <xdr:sp macro="" textlink="">
      <xdr:nvSpPr>
        <xdr:cNvPr id="830" name="n_4mainValue【消防施設】&#10;一人当たり面積">
          <a:extLst>
            <a:ext uri="{FF2B5EF4-FFF2-40B4-BE49-F238E27FC236}">
              <a16:creationId xmlns:a16="http://schemas.microsoft.com/office/drawing/2014/main" id="{1A796B61-1030-4B12-A40C-40CF44949857}"/>
            </a:ext>
          </a:extLst>
        </xdr:cNvPr>
        <xdr:cNvSpPr txBox="1"/>
      </xdr:nvSpPr>
      <xdr:spPr>
        <a:xfrm>
          <a:off x="16588817" y="1385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a:extLst>
            <a:ext uri="{FF2B5EF4-FFF2-40B4-BE49-F238E27FC236}">
              <a16:creationId xmlns:a16="http://schemas.microsoft.com/office/drawing/2014/main" id="{ACB472BD-F3ED-445E-AB1E-DE2CA67E282B}"/>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a:extLst>
            <a:ext uri="{FF2B5EF4-FFF2-40B4-BE49-F238E27FC236}">
              <a16:creationId xmlns:a16="http://schemas.microsoft.com/office/drawing/2014/main" id="{2045F381-2615-4E3C-935E-6F6B26C089A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a:extLst>
            <a:ext uri="{FF2B5EF4-FFF2-40B4-BE49-F238E27FC236}">
              <a16:creationId xmlns:a16="http://schemas.microsoft.com/office/drawing/2014/main" id="{A8A72A7A-238D-4428-8E8B-3C5F05E175C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a:extLst>
            <a:ext uri="{FF2B5EF4-FFF2-40B4-BE49-F238E27FC236}">
              <a16:creationId xmlns:a16="http://schemas.microsoft.com/office/drawing/2014/main" id="{174A79A9-1F95-4A6A-94D6-CF0A8FCF4807}"/>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a:extLst>
            <a:ext uri="{FF2B5EF4-FFF2-40B4-BE49-F238E27FC236}">
              <a16:creationId xmlns:a16="http://schemas.microsoft.com/office/drawing/2014/main" id="{C3D6C546-16C5-4C9F-A06E-DEE351184F68}"/>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a:extLst>
            <a:ext uri="{FF2B5EF4-FFF2-40B4-BE49-F238E27FC236}">
              <a16:creationId xmlns:a16="http://schemas.microsoft.com/office/drawing/2014/main" id="{8B29F778-CF6F-44E6-8103-A4F6B4AB81B4}"/>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a:extLst>
            <a:ext uri="{FF2B5EF4-FFF2-40B4-BE49-F238E27FC236}">
              <a16:creationId xmlns:a16="http://schemas.microsoft.com/office/drawing/2014/main" id="{1D6BA34C-8E7F-4261-8838-81449A6B1CC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a:extLst>
            <a:ext uri="{FF2B5EF4-FFF2-40B4-BE49-F238E27FC236}">
              <a16:creationId xmlns:a16="http://schemas.microsoft.com/office/drawing/2014/main" id="{8AB0E8A9-12CC-4AF8-9056-63DE1D6D178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a:extLst>
            <a:ext uri="{FF2B5EF4-FFF2-40B4-BE49-F238E27FC236}">
              <a16:creationId xmlns:a16="http://schemas.microsoft.com/office/drawing/2014/main" id="{87209A61-4CED-423A-8C1E-D4599A2812EF}"/>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a:extLst>
            <a:ext uri="{FF2B5EF4-FFF2-40B4-BE49-F238E27FC236}">
              <a16:creationId xmlns:a16="http://schemas.microsoft.com/office/drawing/2014/main" id="{F984C95D-F967-48F0-9D89-FDF6EC15E43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a:extLst>
            <a:ext uri="{FF2B5EF4-FFF2-40B4-BE49-F238E27FC236}">
              <a16:creationId xmlns:a16="http://schemas.microsoft.com/office/drawing/2014/main" id="{CE62B929-42FC-4EE7-B447-A2C17D2A8DAC}"/>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2" name="直線コネクタ 841">
          <a:extLst>
            <a:ext uri="{FF2B5EF4-FFF2-40B4-BE49-F238E27FC236}">
              <a16:creationId xmlns:a16="http://schemas.microsoft.com/office/drawing/2014/main" id="{9C9BC033-4CBC-421C-8E00-C62988E4ED33}"/>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3" name="テキスト ボックス 842">
          <a:extLst>
            <a:ext uri="{FF2B5EF4-FFF2-40B4-BE49-F238E27FC236}">
              <a16:creationId xmlns:a16="http://schemas.microsoft.com/office/drawing/2014/main" id="{F37791F3-1943-4355-B2DB-AC338CDC2467}"/>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4" name="直線コネクタ 843">
          <a:extLst>
            <a:ext uri="{FF2B5EF4-FFF2-40B4-BE49-F238E27FC236}">
              <a16:creationId xmlns:a16="http://schemas.microsoft.com/office/drawing/2014/main" id="{4C95766D-F455-4063-BFF7-0824C5F8D5A9}"/>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5" name="テキスト ボックス 844">
          <a:extLst>
            <a:ext uri="{FF2B5EF4-FFF2-40B4-BE49-F238E27FC236}">
              <a16:creationId xmlns:a16="http://schemas.microsoft.com/office/drawing/2014/main" id="{0926A28C-EAF8-4632-B5EC-350A94BFA053}"/>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6" name="直線コネクタ 845">
          <a:extLst>
            <a:ext uri="{FF2B5EF4-FFF2-40B4-BE49-F238E27FC236}">
              <a16:creationId xmlns:a16="http://schemas.microsoft.com/office/drawing/2014/main" id="{A136253B-9544-43F5-8649-6CA997A5BC8E}"/>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7" name="テキスト ボックス 846">
          <a:extLst>
            <a:ext uri="{FF2B5EF4-FFF2-40B4-BE49-F238E27FC236}">
              <a16:creationId xmlns:a16="http://schemas.microsoft.com/office/drawing/2014/main" id="{EE02425D-F0A5-4E6A-A4A4-25D36B8412F2}"/>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8" name="直線コネクタ 847">
          <a:extLst>
            <a:ext uri="{FF2B5EF4-FFF2-40B4-BE49-F238E27FC236}">
              <a16:creationId xmlns:a16="http://schemas.microsoft.com/office/drawing/2014/main" id="{5440ADB6-22B4-4186-9A9E-80F40A46C912}"/>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9" name="テキスト ボックス 848">
          <a:extLst>
            <a:ext uri="{FF2B5EF4-FFF2-40B4-BE49-F238E27FC236}">
              <a16:creationId xmlns:a16="http://schemas.microsoft.com/office/drawing/2014/main" id="{054691BD-3186-4B3C-BE71-B99117B34607}"/>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0" name="直線コネクタ 849">
          <a:extLst>
            <a:ext uri="{FF2B5EF4-FFF2-40B4-BE49-F238E27FC236}">
              <a16:creationId xmlns:a16="http://schemas.microsoft.com/office/drawing/2014/main" id="{1BB43D8E-0558-427B-8804-767F42069FF7}"/>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1" name="テキスト ボックス 850">
          <a:extLst>
            <a:ext uri="{FF2B5EF4-FFF2-40B4-BE49-F238E27FC236}">
              <a16:creationId xmlns:a16="http://schemas.microsoft.com/office/drawing/2014/main" id="{364E0CC9-0DCA-4865-AF0D-9AA2D6B01423}"/>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a:extLst>
            <a:ext uri="{FF2B5EF4-FFF2-40B4-BE49-F238E27FC236}">
              <a16:creationId xmlns:a16="http://schemas.microsoft.com/office/drawing/2014/main" id="{EE445FAF-7620-4B92-B61F-276EFF183E79}"/>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3" name="テキスト ボックス 852">
          <a:extLst>
            <a:ext uri="{FF2B5EF4-FFF2-40B4-BE49-F238E27FC236}">
              <a16:creationId xmlns:a16="http://schemas.microsoft.com/office/drawing/2014/main" id="{C9856D68-4342-4879-B296-A04C8527CCEC}"/>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E55088B0-4E77-400F-86D7-33FA7136D311}"/>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108586</xdr:rowOff>
    </xdr:from>
    <xdr:to>
      <xdr:col>85</xdr:col>
      <xdr:colOff>126364</xdr:colOff>
      <xdr:row>107</xdr:row>
      <xdr:rowOff>74295</xdr:rowOff>
    </xdr:to>
    <xdr:cxnSp macro="">
      <xdr:nvCxnSpPr>
        <xdr:cNvPr id="855" name="直線コネクタ 854">
          <a:extLst>
            <a:ext uri="{FF2B5EF4-FFF2-40B4-BE49-F238E27FC236}">
              <a16:creationId xmlns:a16="http://schemas.microsoft.com/office/drawing/2014/main" id="{EDAA314A-67A0-4C42-BA48-39641DC937E6}"/>
            </a:ext>
          </a:extLst>
        </xdr:cNvPr>
        <xdr:cNvCxnSpPr/>
      </xdr:nvCxnSpPr>
      <xdr:spPr>
        <a:xfrm flipV="1">
          <a:off x="14703424" y="17080231"/>
          <a:ext cx="0" cy="1339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78122</xdr:rowOff>
    </xdr:from>
    <xdr:ext cx="405111" cy="259045"/>
    <xdr:sp macro="" textlink="">
      <xdr:nvSpPr>
        <xdr:cNvPr id="856" name="【庁舎】&#10;有形固定資産減価償却率最小値テキスト">
          <a:extLst>
            <a:ext uri="{FF2B5EF4-FFF2-40B4-BE49-F238E27FC236}">
              <a16:creationId xmlns:a16="http://schemas.microsoft.com/office/drawing/2014/main" id="{0F3D66C6-F218-4B38-B80B-19C1D98022CE}"/>
            </a:ext>
          </a:extLst>
        </xdr:cNvPr>
        <xdr:cNvSpPr txBox="1"/>
      </xdr:nvSpPr>
      <xdr:spPr>
        <a:xfrm>
          <a:off x="14742160" y="184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74295</xdr:rowOff>
    </xdr:from>
    <xdr:to>
      <xdr:col>86</xdr:col>
      <xdr:colOff>25400</xdr:colOff>
      <xdr:row>107</xdr:row>
      <xdr:rowOff>74295</xdr:rowOff>
    </xdr:to>
    <xdr:cxnSp macro="">
      <xdr:nvCxnSpPr>
        <xdr:cNvPr id="857" name="直線コネクタ 856">
          <a:extLst>
            <a:ext uri="{FF2B5EF4-FFF2-40B4-BE49-F238E27FC236}">
              <a16:creationId xmlns:a16="http://schemas.microsoft.com/office/drawing/2014/main" id="{0C004B83-3536-408B-BA8F-218D2C924C5F}"/>
            </a:ext>
          </a:extLst>
        </xdr:cNvPr>
        <xdr:cNvCxnSpPr/>
      </xdr:nvCxnSpPr>
      <xdr:spPr>
        <a:xfrm>
          <a:off x="14611350" y="1841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55263</xdr:rowOff>
    </xdr:from>
    <xdr:ext cx="405111" cy="259045"/>
    <xdr:sp macro="" textlink="">
      <xdr:nvSpPr>
        <xdr:cNvPr id="858" name="【庁舎】&#10;有形固定資産減価償却率最大値テキスト">
          <a:extLst>
            <a:ext uri="{FF2B5EF4-FFF2-40B4-BE49-F238E27FC236}">
              <a16:creationId xmlns:a16="http://schemas.microsoft.com/office/drawing/2014/main" id="{1DC46EF6-1F66-4DF3-B74F-7C1A5DD97048}"/>
            </a:ext>
          </a:extLst>
        </xdr:cNvPr>
        <xdr:cNvSpPr txBox="1"/>
      </xdr:nvSpPr>
      <xdr:spPr>
        <a:xfrm>
          <a:off x="14742160" y="1686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108586</xdr:rowOff>
    </xdr:from>
    <xdr:to>
      <xdr:col>86</xdr:col>
      <xdr:colOff>25400</xdr:colOff>
      <xdr:row>99</xdr:row>
      <xdr:rowOff>108586</xdr:rowOff>
    </xdr:to>
    <xdr:cxnSp macro="">
      <xdr:nvCxnSpPr>
        <xdr:cNvPr id="859" name="直線コネクタ 858">
          <a:extLst>
            <a:ext uri="{FF2B5EF4-FFF2-40B4-BE49-F238E27FC236}">
              <a16:creationId xmlns:a16="http://schemas.microsoft.com/office/drawing/2014/main" id="{984A29F9-E072-4897-A81A-33E396668F41}"/>
            </a:ext>
          </a:extLst>
        </xdr:cNvPr>
        <xdr:cNvCxnSpPr/>
      </xdr:nvCxnSpPr>
      <xdr:spPr>
        <a:xfrm>
          <a:off x="14611350" y="17080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87647</xdr:rowOff>
    </xdr:from>
    <xdr:ext cx="405111" cy="259045"/>
    <xdr:sp macro="" textlink="">
      <xdr:nvSpPr>
        <xdr:cNvPr id="860" name="【庁舎】&#10;有形固定資産減価償却率平均値テキスト">
          <a:extLst>
            <a:ext uri="{FF2B5EF4-FFF2-40B4-BE49-F238E27FC236}">
              <a16:creationId xmlns:a16="http://schemas.microsoft.com/office/drawing/2014/main" id="{77795066-F790-4C41-AF51-B0463B70EB45}"/>
            </a:ext>
          </a:extLst>
        </xdr:cNvPr>
        <xdr:cNvSpPr txBox="1"/>
      </xdr:nvSpPr>
      <xdr:spPr>
        <a:xfrm>
          <a:off x="14742160" y="17750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109220</xdr:rowOff>
    </xdr:from>
    <xdr:to>
      <xdr:col>85</xdr:col>
      <xdr:colOff>177800</xdr:colOff>
      <xdr:row>104</xdr:row>
      <xdr:rowOff>39370</xdr:rowOff>
    </xdr:to>
    <xdr:sp macro="" textlink="">
      <xdr:nvSpPr>
        <xdr:cNvPr id="861" name="フローチャート: 判断 860">
          <a:extLst>
            <a:ext uri="{FF2B5EF4-FFF2-40B4-BE49-F238E27FC236}">
              <a16:creationId xmlns:a16="http://schemas.microsoft.com/office/drawing/2014/main" id="{8880FF55-7F73-4F65-858C-63073DAFD34C}"/>
            </a:ext>
          </a:extLst>
        </xdr:cNvPr>
        <xdr:cNvSpPr/>
      </xdr:nvSpPr>
      <xdr:spPr>
        <a:xfrm>
          <a:off x="14649450" y="177666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78739</xdr:rowOff>
    </xdr:from>
    <xdr:to>
      <xdr:col>81</xdr:col>
      <xdr:colOff>101600</xdr:colOff>
      <xdr:row>104</xdr:row>
      <xdr:rowOff>8889</xdr:rowOff>
    </xdr:to>
    <xdr:sp macro="" textlink="">
      <xdr:nvSpPr>
        <xdr:cNvPr id="862" name="フローチャート: 判断 861">
          <a:extLst>
            <a:ext uri="{FF2B5EF4-FFF2-40B4-BE49-F238E27FC236}">
              <a16:creationId xmlns:a16="http://schemas.microsoft.com/office/drawing/2014/main" id="{EBFD5714-5147-4190-A7A5-A64A01C28F04}"/>
            </a:ext>
          </a:extLst>
        </xdr:cNvPr>
        <xdr:cNvSpPr/>
      </xdr:nvSpPr>
      <xdr:spPr>
        <a:xfrm>
          <a:off x="13887450" y="177380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48261</xdr:rowOff>
    </xdr:from>
    <xdr:to>
      <xdr:col>76</xdr:col>
      <xdr:colOff>165100</xdr:colOff>
      <xdr:row>103</xdr:row>
      <xdr:rowOff>149861</xdr:rowOff>
    </xdr:to>
    <xdr:sp macro="" textlink="">
      <xdr:nvSpPr>
        <xdr:cNvPr id="863" name="フローチャート: 判断 862">
          <a:extLst>
            <a:ext uri="{FF2B5EF4-FFF2-40B4-BE49-F238E27FC236}">
              <a16:creationId xmlns:a16="http://schemas.microsoft.com/office/drawing/2014/main" id="{0F8D0086-5E2F-4B0B-A98C-5E02927B18E2}"/>
            </a:ext>
          </a:extLst>
        </xdr:cNvPr>
        <xdr:cNvSpPr/>
      </xdr:nvSpPr>
      <xdr:spPr>
        <a:xfrm>
          <a:off x="13089890" y="1770951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61595</xdr:rowOff>
    </xdr:from>
    <xdr:to>
      <xdr:col>72</xdr:col>
      <xdr:colOff>38100</xdr:colOff>
      <xdr:row>103</xdr:row>
      <xdr:rowOff>163195</xdr:rowOff>
    </xdr:to>
    <xdr:sp macro="" textlink="">
      <xdr:nvSpPr>
        <xdr:cNvPr id="864" name="フローチャート: 判断 863">
          <a:extLst>
            <a:ext uri="{FF2B5EF4-FFF2-40B4-BE49-F238E27FC236}">
              <a16:creationId xmlns:a16="http://schemas.microsoft.com/office/drawing/2014/main" id="{C6BBE26C-D912-49EE-B786-F4E0EE9868BB}"/>
            </a:ext>
          </a:extLst>
        </xdr:cNvPr>
        <xdr:cNvSpPr/>
      </xdr:nvSpPr>
      <xdr:spPr>
        <a:xfrm>
          <a:off x="12303760" y="1771713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2539</xdr:rowOff>
    </xdr:from>
    <xdr:to>
      <xdr:col>67</xdr:col>
      <xdr:colOff>101600</xdr:colOff>
      <xdr:row>103</xdr:row>
      <xdr:rowOff>104139</xdr:rowOff>
    </xdr:to>
    <xdr:sp macro="" textlink="">
      <xdr:nvSpPr>
        <xdr:cNvPr id="865" name="フローチャート: 判断 864">
          <a:extLst>
            <a:ext uri="{FF2B5EF4-FFF2-40B4-BE49-F238E27FC236}">
              <a16:creationId xmlns:a16="http://schemas.microsoft.com/office/drawing/2014/main" id="{46581743-FA15-4134-A5EE-F5E23E31522F}"/>
            </a:ext>
          </a:extLst>
        </xdr:cNvPr>
        <xdr:cNvSpPr/>
      </xdr:nvSpPr>
      <xdr:spPr>
        <a:xfrm>
          <a:off x="11487150" y="1766188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B8E72E5D-96F1-47BD-B4B5-7441946361B1}"/>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BBE6959A-3BAB-40A6-848C-E87B650F6260}"/>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8EC99529-1624-4CDF-89BC-0FEADF5715EF}"/>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FA0267C7-C366-4E0F-A330-2CB2A9A7F06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453C5BE9-62C0-449C-B236-92C49E86F01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82550</xdr:rowOff>
    </xdr:from>
    <xdr:to>
      <xdr:col>85</xdr:col>
      <xdr:colOff>177800</xdr:colOff>
      <xdr:row>103</xdr:row>
      <xdr:rowOff>12700</xdr:rowOff>
    </xdr:to>
    <xdr:sp macro="" textlink="">
      <xdr:nvSpPr>
        <xdr:cNvPr id="871" name="楕円 870">
          <a:extLst>
            <a:ext uri="{FF2B5EF4-FFF2-40B4-BE49-F238E27FC236}">
              <a16:creationId xmlns:a16="http://schemas.microsoft.com/office/drawing/2014/main" id="{020EF9C3-F1A5-4E8F-8553-C6735F70AB55}"/>
            </a:ext>
          </a:extLst>
        </xdr:cNvPr>
        <xdr:cNvSpPr/>
      </xdr:nvSpPr>
      <xdr:spPr>
        <a:xfrm>
          <a:off x="14649450" y="17572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105427</xdr:rowOff>
    </xdr:from>
    <xdr:ext cx="405111" cy="259045"/>
    <xdr:sp macro="" textlink="">
      <xdr:nvSpPr>
        <xdr:cNvPr id="872" name="【庁舎】&#10;有形固定資産減価償却率該当値テキスト">
          <a:extLst>
            <a:ext uri="{FF2B5EF4-FFF2-40B4-BE49-F238E27FC236}">
              <a16:creationId xmlns:a16="http://schemas.microsoft.com/office/drawing/2014/main" id="{F810CA74-6BCF-4CD5-BF32-AE7A5656E96D}"/>
            </a:ext>
          </a:extLst>
        </xdr:cNvPr>
        <xdr:cNvSpPr txBox="1"/>
      </xdr:nvSpPr>
      <xdr:spPr>
        <a:xfrm>
          <a:off x="14742160" y="1741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55880</xdr:rowOff>
    </xdr:from>
    <xdr:to>
      <xdr:col>81</xdr:col>
      <xdr:colOff>101600</xdr:colOff>
      <xdr:row>102</xdr:row>
      <xdr:rowOff>157480</xdr:rowOff>
    </xdr:to>
    <xdr:sp macro="" textlink="">
      <xdr:nvSpPr>
        <xdr:cNvPr id="873" name="楕円 872">
          <a:extLst>
            <a:ext uri="{FF2B5EF4-FFF2-40B4-BE49-F238E27FC236}">
              <a16:creationId xmlns:a16="http://schemas.microsoft.com/office/drawing/2014/main" id="{B7DE3272-269B-4D89-B3A3-9B9EA8661F1E}"/>
            </a:ext>
          </a:extLst>
        </xdr:cNvPr>
        <xdr:cNvSpPr/>
      </xdr:nvSpPr>
      <xdr:spPr>
        <a:xfrm>
          <a:off x="13887450" y="175475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106680</xdr:rowOff>
    </xdr:from>
    <xdr:to>
      <xdr:col>85</xdr:col>
      <xdr:colOff>127000</xdr:colOff>
      <xdr:row>102</xdr:row>
      <xdr:rowOff>133350</xdr:rowOff>
    </xdr:to>
    <xdr:cxnSp macro="">
      <xdr:nvCxnSpPr>
        <xdr:cNvPr id="874" name="直線コネクタ 873">
          <a:extLst>
            <a:ext uri="{FF2B5EF4-FFF2-40B4-BE49-F238E27FC236}">
              <a16:creationId xmlns:a16="http://schemas.microsoft.com/office/drawing/2014/main" id="{443102DE-9626-4A9B-8F9D-4F7C6BADA59F}"/>
            </a:ext>
          </a:extLst>
        </xdr:cNvPr>
        <xdr:cNvCxnSpPr/>
      </xdr:nvCxnSpPr>
      <xdr:spPr>
        <a:xfrm>
          <a:off x="13942060" y="17592675"/>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36830</xdr:rowOff>
    </xdr:from>
    <xdr:to>
      <xdr:col>76</xdr:col>
      <xdr:colOff>165100</xdr:colOff>
      <xdr:row>102</xdr:row>
      <xdr:rowOff>138430</xdr:rowOff>
    </xdr:to>
    <xdr:sp macro="" textlink="">
      <xdr:nvSpPr>
        <xdr:cNvPr id="875" name="楕円 874">
          <a:extLst>
            <a:ext uri="{FF2B5EF4-FFF2-40B4-BE49-F238E27FC236}">
              <a16:creationId xmlns:a16="http://schemas.microsoft.com/office/drawing/2014/main" id="{6A7258FD-146E-4E40-A6BD-B2DCA1C2EE66}"/>
            </a:ext>
          </a:extLst>
        </xdr:cNvPr>
        <xdr:cNvSpPr/>
      </xdr:nvSpPr>
      <xdr:spPr>
        <a:xfrm>
          <a:off x="13089890" y="175247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87630</xdr:rowOff>
    </xdr:from>
    <xdr:to>
      <xdr:col>81</xdr:col>
      <xdr:colOff>50800</xdr:colOff>
      <xdr:row>102</xdr:row>
      <xdr:rowOff>106680</xdr:rowOff>
    </xdr:to>
    <xdr:cxnSp macro="">
      <xdr:nvCxnSpPr>
        <xdr:cNvPr id="876" name="直線コネクタ 875">
          <a:extLst>
            <a:ext uri="{FF2B5EF4-FFF2-40B4-BE49-F238E27FC236}">
              <a16:creationId xmlns:a16="http://schemas.microsoft.com/office/drawing/2014/main" id="{9952224B-1642-41C6-9B59-10FFAB5ACB26}"/>
            </a:ext>
          </a:extLst>
        </xdr:cNvPr>
        <xdr:cNvCxnSpPr/>
      </xdr:nvCxnSpPr>
      <xdr:spPr>
        <a:xfrm>
          <a:off x="13144500" y="17579340"/>
          <a:ext cx="7975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10161</xdr:rowOff>
    </xdr:from>
    <xdr:to>
      <xdr:col>72</xdr:col>
      <xdr:colOff>38100</xdr:colOff>
      <xdr:row>102</xdr:row>
      <xdr:rowOff>111761</xdr:rowOff>
    </xdr:to>
    <xdr:sp macro="" textlink="">
      <xdr:nvSpPr>
        <xdr:cNvPr id="877" name="楕円 876">
          <a:extLst>
            <a:ext uri="{FF2B5EF4-FFF2-40B4-BE49-F238E27FC236}">
              <a16:creationId xmlns:a16="http://schemas.microsoft.com/office/drawing/2014/main" id="{A2D877B9-AE00-4FDC-84F6-E26C1A2ACDC2}"/>
            </a:ext>
          </a:extLst>
        </xdr:cNvPr>
        <xdr:cNvSpPr/>
      </xdr:nvSpPr>
      <xdr:spPr>
        <a:xfrm>
          <a:off x="12303760" y="174999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60961</xdr:rowOff>
    </xdr:from>
    <xdr:to>
      <xdr:col>76</xdr:col>
      <xdr:colOff>114300</xdr:colOff>
      <xdr:row>102</xdr:row>
      <xdr:rowOff>87630</xdr:rowOff>
    </xdr:to>
    <xdr:cxnSp macro="">
      <xdr:nvCxnSpPr>
        <xdr:cNvPr id="878" name="直線コネクタ 877">
          <a:extLst>
            <a:ext uri="{FF2B5EF4-FFF2-40B4-BE49-F238E27FC236}">
              <a16:creationId xmlns:a16="http://schemas.microsoft.com/office/drawing/2014/main" id="{627787EF-DBBA-49D9-ACC5-FB2FC2C7ACE6}"/>
            </a:ext>
          </a:extLst>
        </xdr:cNvPr>
        <xdr:cNvCxnSpPr/>
      </xdr:nvCxnSpPr>
      <xdr:spPr>
        <a:xfrm>
          <a:off x="12346940" y="17545051"/>
          <a:ext cx="7975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151130</xdr:rowOff>
    </xdr:from>
    <xdr:to>
      <xdr:col>67</xdr:col>
      <xdr:colOff>101600</xdr:colOff>
      <xdr:row>102</xdr:row>
      <xdr:rowOff>81280</xdr:rowOff>
    </xdr:to>
    <xdr:sp macro="" textlink="">
      <xdr:nvSpPr>
        <xdr:cNvPr id="879" name="楕円 878">
          <a:extLst>
            <a:ext uri="{FF2B5EF4-FFF2-40B4-BE49-F238E27FC236}">
              <a16:creationId xmlns:a16="http://schemas.microsoft.com/office/drawing/2014/main" id="{E90A3199-78F3-4DC1-A9D8-D14BBBC31B66}"/>
            </a:ext>
          </a:extLst>
        </xdr:cNvPr>
        <xdr:cNvSpPr/>
      </xdr:nvSpPr>
      <xdr:spPr>
        <a:xfrm>
          <a:off x="11487150" y="174675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30480</xdr:rowOff>
    </xdr:from>
    <xdr:to>
      <xdr:col>71</xdr:col>
      <xdr:colOff>177800</xdr:colOff>
      <xdr:row>102</xdr:row>
      <xdr:rowOff>60961</xdr:rowOff>
    </xdr:to>
    <xdr:cxnSp macro="">
      <xdr:nvCxnSpPr>
        <xdr:cNvPr id="880" name="直線コネクタ 879">
          <a:extLst>
            <a:ext uri="{FF2B5EF4-FFF2-40B4-BE49-F238E27FC236}">
              <a16:creationId xmlns:a16="http://schemas.microsoft.com/office/drawing/2014/main" id="{20C52C55-5795-4425-B57F-04DAB9737847}"/>
            </a:ext>
          </a:extLst>
        </xdr:cNvPr>
        <xdr:cNvCxnSpPr/>
      </xdr:nvCxnSpPr>
      <xdr:spPr>
        <a:xfrm>
          <a:off x="11541760" y="17516475"/>
          <a:ext cx="805180" cy="2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xdr:rowOff>
    </xdr:from>
    <xdr:ext cx="405111" cy="259045"/>
    <xdr:sp macro="" textlink="">
      <xdr:nvSpPr>
        <xdr:cNvPr id="881" name="n_1aveValue【庁舎】&#10;有形固定資産減価償却率">
          <a:extLst>
            <a:ext uri="{FF2B5EF4-FFF2-40B4-BE49-F238E27FC236}">
              <a16:creationId xmlns:a16="http://schemas.microsoft.com/office/drawing/2014/main" id="{A2B3B4C5-1AF4-4855-A97F-E1E981675686}"/>
            </a:ext>
          </a:extLst>
        </xdr:cNvPr>
        <xdr:cNvSpPr txBox="1"/>
      </xdr:nvSpPr>
      <xdr:spPr>
        <a:xfrm>
          <a:off x="13738234" y="17830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140988</xdr:rowOff>
    </xdr:from>
    <xdr:ext cx="405111" cy="259045"/>
    <xdr:sp macro="" textlink="">
      <xdr:nvSpPr>
        <xdr:cNvPr id="882" name="n_2aveValue【庁舎】&#10;有形固定資産減価償却率">
          <a:extLst>
            <a:ext uri="{FF2B5EF4-FFF2-40B4-BE49-F238E27FC236}">
              <a16:creationId xmlns:a16="http://schemas.microsoft.com/office/drawing/2014/main" id="{D75B31CF-8ABC-445A-9EFD-CBF11707190B}"/>
            </a:ext>
          </a:extLst>
        </xdr:cNvPr>
        <xdr:cNvSpPr txBox="1"/>
      </xdr:nvSpPr>
      <xdr:spPr>
        <a:xfrm>
          <a:off x="12957184" y="1779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154322</xdr:rowOff>
    </xdr:from>
    <xdr:ext cx="405111" cy="259045"/>
    <xdr:sp macro="" textlink="">
      <xdr:nvSpPr>
        <xdr:cNvPr id="883" name="n_3aveValue【庁舎】&#10;有形固定資産減価償却率">
          <a:extLst>
            <a:ext uri="{FF2B5EF4-FFF2-40B4-BE49-F238E27FC236}">
              <a16:creationId xmlns:a16="http://schemas.microsoft.com/office/drawing/2014/main" id="{A111F721-931C-44ED-B5FE-AECC2D1A0093}"/>
            </a:ext>
          </a:extLst>
        </xdr:cNvPr>
        <xdr:cNvSpPr txBox="1"/>
      </xdr:nvSpPr>
      <xdr:spPr>
        <a:xfrm>
          <a:off x="12171054" y="1781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95266</xdr:rowOff>
    </xdr:from>
    <xdr:ext cx="405111" cy="259045"/>
    <xdr:sp macro="" textlink="">
      <xdr:nvSpPr>
        <xdr:cNvPr id="884" name="n_4aveValue【庁舎】&#10;有形固定資産減価償却率">
          <a:extLst>
            <a:ext uri="{FF2B5EF4-FFF2-40B4-BE49-F238E27FC236}">
              <a16:creationId xmlns:a16="http://schemas.microsoft.com/office/drawing/2014/main" id="{6FB5F9CD-99FC-44DB-ACFC-C2AEB59590EF}"/>
            </a:ext>
          </a:extLst>
        </xdr:cNvPr>
        <xdr:cNvSpPr txBox="1"/>
      </xdr:nvSpPr>
      <xdr:spPr>
        <a:xfrm>
          <a:off x="11354444" y="17750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2557</xdr:rowOff>
    </xdr:from>
    <xdr:ext cx="405111" cy="259045"/>
    <xdr:sp macro="" textlink="">
      <xdr:nvSpPr>
        <xdr:cNvPr id="885" name="n_1mainValue【庁舎】&#10;有形固定資産減価償却率">
          <a:extLst>
            <a:ext uri="{FF2B5EF4-FFF2-40B4-BE49-F238E27FC236}">
              <a16:creationId xmlns:a16="http://schemas.microsoft.com/office/drawing/2014/main" id="{5B228ECC-CCF3-4473-83BC-BB933637600D}"/>
            </a:ext>
          </a:extLst>
        </xdr:cNvPr>
        <xdr:cNvSpPr txBox="1"/>
      </xdr:nvSpPr>
      <xdr:spPr>
        <a:xfrm>
          <a:off x="13738234" y="1731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154957</xdr:rowOff>
    </xdr:from>
    <xdr:ext cx="405111" cy="259045"/>
    <xdr:sp macro="" textlink="">
      <xdr:nvSpPr>
        <xdr:cNvPr id="886" name="n_2mainValue【庁舎】&#10;有形固定資産減価償却率">
          <a:extLst>
            <a:ext uri="{FF2B5EF4-FFF2-40B4-BE49-F238E27FC236}">
              <a16:creationId xmlns:a16="http://schemas.microsoft.com/office/drawing/2014/main" id="{43CF7BCB-FBB9-4BC2-9544-23E17DD1A46D}"/>
            </a:ext>
          </a:extLst>
        </xdr:cNvPr>
        <xdr:cNvSpPr txBox="1"/>
      </xdr:nvSpPr>
      <xdr:spPr>
        <a:xfrm>
          <a:off x="1295718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128288</xdr:rowOff>
    </xdr:from>
    <xdr:ext cx="405111" cy="259045"/>
    <xdr:sp macro="" textlink="">
      <xdr:nvSpPr>
        <xdr:cNvPr id="887" name="n_3mainValue【庁舎】&#10;有形固定資産減価償却率">
          <a:extLst>
            <a:ext uri="{FF2B5EF4-FFF2-40B4-BE49-F238E27FC236}">
              <a16:creationId xmlns:a16="http://schemas.microsoft.com/office/drawing/2014/main" id="{DB614C85-3BEA-4124-BAD9-CDC7D17A7798}"/>
            </a:ext>
          </a:extLst>
        </xdr:cNvPr>
        <xdr:cNvSpPr txBox="1"/>
      </xdr:nvSpPr>
      <xdr:spPr>
        <a:xfrm>
          <a:off x="12171054" y="17277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97807</xdr:rowOff>
    </xdr:from>
    <xdr:ext cx="405111" cy="259045"/>
    <xdr:sp macro="" textlink="">
      <xdr:nvSpPr>
        <xdr:cNvPr id="888" name="n_4mainValue【庁舎】&#10;有形固定資産減価償却率">
          <a:extLst>
            <a:ext uri="{FF2B5EF4-FFF2-40B4-BE49-F238E27FC236}">
              <a16:creationId xmlns:a16="http://schemas.microsoft.com/office/drawing/2014/main" id="{E90518E5-E2C0-471A-AF31-5789FD7D1185}"/>
            </a:ext>
          </a:extLst>
        </xdr:cNvPr>
        <xdr:cNvSpPr txBox="1"/>
      </xdr:nvSpPr>
      <xdr:spPr>
        <a:xfrm>
          <a:off x="11354444" y="1723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49D15F99-E84A-4C57-B3A5-9569D5EBBE38}"/>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30CED454-3212-486D-87B2-17B4F155BAD1}"/>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6C810732-CAB5-4905-8AA9-70BD3C84ABF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66DB5C40-1A4F-4AB5-91AC-109D410C1C45}"/>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1E410505-AD16-4FCF-888E-234133FC66B9}"/>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C986A0A4-8DE8-4DC2-B420-03C4747B1D5B}"/>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4C6BBDB2-E92D-4C1F-BC55-43D3F765798A}"/>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26FFB187-F414-4C15-AAAE-639B3F1971D7}"/>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BF975708-2841-46E5-8369-3E75363C6A94}"/>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51343A3B-E993-4D6D-A57C-59731115F00B}"/>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9" name="直線コネクタ 898">
          <a:extLst>
            <a:ext uri="{FF2B5EF4-FFF2-40B4-BE49-F238E27FC236}">
              <a16:creationId xmlns:a16="http://schemas.microsoft.com/office/drawing/2014/main" id="{6DF1C7F3-80F9-4839-8005-233B09A3D319}"/>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0" name="テキスト ボックス 899">
          <a:extLst>
            <a:ext uri="{FF2B5EF4-FFF2-40B4-BE49-F238E27FC236}">
              <a16:creationId xmlns:a16="http://schemas.microsoft.com/office/drawing/2014/main" id="{F3A0E697-78E5-4BBE-BCC8-88165E3EE10B}"/>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1" name="直線コネクタ 900">
          <a:extLst>
            <a:ext uri="{FF2B5EF4-FFF2-40B4-BE49-F238E27FC236}">
              <a16:creationId xmlns:a16="http://schemas.microsoft.com/office/drawing/2014/main" id="{69692ACE-8EA2-410E-A689-153ABF4CA75A}"/>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2" name="テキスト ボックス 901">
          <a:extLst>
            <a:ext uri="{FF2B5EF4-FFF2-40B4-BE49-F238E27FC236}">
              <a16:creationId xmlns:a16="http://schemas.microsoft.com/office/drawing/2014/main" id="{310464EE-4BBA-4335-BF1E-B881AC2D8A38}"/>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3" name="直線コネクタ 902">
          <a:extLst>
            <a:ext uri="{FF2B5EF4-FFF2-40B4-BE49-F238E27FC236}">
              <a16:creationId xmlns:a16="http://schemas.microsoft.com/office/drawing/2014/main" id="{7BCE22C6-F884-434D-A2A0-341EA0931419}"/>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4" name="テキスト ボックス 903">
          <a:extLst>
            <a:ext uri="{FF2B5EF4-FFF2-40B4-BE49-F238E27FC236}">
              <a16:creationId xmlns:a16="http://schemas.microsoft.com/office/drawing/2014/main" id="{A89619D6-89E4-424C-997C-4AA3F8F4C357}"/>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5" name="直線コネクタ 904">
          <a:extLst>
            <a:ext uri="{FF2B5EF4-FFF2-40B4-BE49-F238E27FC236}">
              <a16:creationId xmlns:a16="http://schemas.microsoft.com/office/drawing/2014/main" id="{15F86969-8DC6-433B-A25F-37650EAB8AAF}"/>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6" name="テキスト ボックス 905">
          <a:extLst>
            <a:ext uri="{FF2B5EF4-FFF2-40B4-BE49-F238E27FC236}">
              <a16:creationId xmlns:a16="http://schemas.microsoft.com/office/drawing/2014/main" id="{E76E39AA-5D37-4005-B013-6CEB6D7FD86B}"/>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7" name="直線コネクタ 906">
          <a:extLst>
            <a:ext uri="{FF2B5EF4-FFF2-40B4-BE49-F238E27FC236}">
              <a16:creationId xmlns:a16="http://schemas.microsoft.com/office/drawing/2014/main" id="{66DF0696-BB73-4724-8441-23BF6B140E43}"/>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8" name="テキスト ボックス 907">
          <a:extLst>
            <a:ext uri="{FF2B5EF4-FFF2-40B4-BE49-F238E27FC236}">
              <a16:creationId xmlns:a16="http://schemas.microsoft.com/office/drawing/2014/main" id="{57DEA5DC-0510-479B-BBA6-CA1A51F596C2}"/>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a:extLst>
            <a:ext uri="{FF2B5EF4-FFF2-40B4-BE49-F238E27FC236}">
              <a16:creationId xmlns:a16="http://schemas.microsoft.com/office/drawing/2014/main" id="{785BAFBF-F079-40A9-A6C8-B7414A853290}"/>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a:extLst>
            <a:ext uri="{FF2B5EF4-FFF2-40B4-BE49-F238E27FC236}">
              <a16:creationId xmlns:a16="http://schemas.microsoft.com/office/drawing/2014/main" id="{EC6C3A26-94FD-4179-8BFF-C765396D43D2}"/>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a:extLst>
            <a:ext uri="{FF2B5EF4-FFF2-40B4-BE49-F238E27FC236}">
              <a16:creationId xmlns:a16="http://schemas.microsoft.com/office/drawing/2014/main" id="{A9D4C20B-C84F-4907-8AC7-C37B164103E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57150</xdr:rowOff>
    </xdr:from>
    <xdr:to>
      <xdr:col>116</xdr:col>
      <xdr:colOff>62864</xdr:colOff>
      <xdr:row>107</xdr:row>
      <xdr:rowOff>60961</xdr:rowOff>
    </xdr:to>
    <xdr:cxnSp macro="">
      <xdr:nvCxnSpPr>
        <xdr:cNvPr id="912" name="直線コネクタ 911">
          <a:extLst>
            <a:ext uri="{FF2B5EF4-FFF2-40B4-BE49-F238E27FC236}">
              <a16:creationId xmlns:a16="http://schemas.microsoft.com/office/drawing/2014/main" id="{E23B4819-9400-4BEF-A711-0299350DDA66}"/>
            </a:ext>
          </a:extLst>
        </xdr:cNvPr>
        <xdr:cNvCxnSpPr/>
      </xdr:nvCxnSpPr>
      <xdr:spPr>
        <a:xfrm flipV="1">
          <a:off x="19947254" y="17369790"/>
          <a:ext cx="0" cy="103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64788</xdr:rowOff>
    </xdr:from>
    <xdr:ext cx="469744" cy="259045"/>
    <xdr:sp macro="" textlink="">
      <xdr:nvSpPr>
        <xdr:cNvPr id="913" name="【庁舎】&#10;一人当たり面積最小値テキスト">
          <a:extLst>
            <a:ext uri="{FF2B5EF4-FFF2-40B4-BE49-F238E27FC236}">
              <a16:creationId xmlns:a16="http://schemas.microsoft.com/office/drawing/2014/main" id="{884A1AE0-EE58-42AC-AC78-E28CEB3E6240}"/>
            </a:ext>
          </a:extLst>
        </xdr:cNvPr>
        <xdr:cNvSpPr txBox="1"/>
      </xdr:nvSpPr>
      <xdr:spPr>
        <a:xfrm>
          <a:off x="19985990" y="1840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60961</xdr:rowOff>
    </xdr:from>
    <xdr:to>
      <xdr:col>116</xdr:col>
      <xdr:colOff>152400</xdr:colOff>
      <xdr:row>107</xdr:row>
      <xdr:rowOff>60961</xdr:rowOff>
    </xdr:to>
    <xdr:cxnSp macro="">
      <xdr:nvCxnSpPr>
        <xdr:cNvPr id="914" name="直線コネクタ 913">
          <a:extLst>
            <a:ext uri="{FF2B5EF4-FFF2-40B4-BE49-F238E27FC236}">
              <a16:creationId xmlns:a16="http://schemas.microsoft.com/office/drawing/2014/main" id="{2A0AA8C4-E147-4C39-A96D-5233098FDB10}"/>
            </a:ext>
          </a:extLst>
        </xdr:cNvPr>
        <xdr:cNvCxnSpPr/>
      </xdr:nvCxnSpPr>
      <xdr:spPr>
        <a:xfrm>
          <a:off x="19885660" y="184023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3827</xdr:rowOff>
    </xdr:from>
    <xdr:ext cx="469744" cy="259045"/>
    <xdr:sp macro="" textlink="">
      <xdr:nvSpPr>
        <xdr:cNvPr id="915" name="【庁舎】&#10;一人当たり面積最大値テキスト">
          <a:extLst>
            <a:ext uri="{FF2B5EF4-FFF2-40B4-BE49-F238E27FC236}">
              <a16:creationId xmlns:a16="http://schemas.microsoft.com/office/drawing/2014/main" id="{5F6A6632-376D-4BDD-A2A3-C0CDB67FCE67}"/>
            </a:ext>
          </a:extLst>
        </xdr:cNvPr>
        <xdr:cNvSpPr txBox="1"/>
      </xdr:nvSpPr>
      <xdr:spPr>
        <a:xfrm>
          <a:off x="19985990" y="1715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57150</xdr:rowOff>
    </xdr:from>
    <xdr:to>
      <xdr:col>116</xdr:col>
      <xdr:colOff>152400</xdr:colOff>
      <xdr:row>101</xdr:row>
      <xdr:rowOff>57150</xdr:rowOff>
    </xdr:to>
    <xdr:cxnSp macro="">
      <xdr:nvCxnSpPr>
        <xdr:cNvPr id="916" name="直線コネクタ 915">
          <a:extLst>
            <a:ext uri="{FF2B5EF4-FFF2-40B4-BE49-F238E27FC236}">
              <a16:creationId xmlns:a16="http://schemas.microsoft.com/office/drawing/2014/main" id="{644CCFFE-7E09-4E72-9C2B-D053C00032C6}"/>
            </a:ext>
          </a:extLst>
        </xdr:cNvPr>
        <xdr:cNvCxnSpPr/>
      </xdr:nvCxnSpPr>
      <xdr:spPr>
        <a:xfrm>
          <a:off x="19885660" y="17369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917" name="【庁舎】&#10;一人当たり面積平均値テキスト">
          <a:extLst>
            <a:ext uri="{FF2B5EF4-FFF2-40B4-BE49-F238E27FC236}">
              <a16:creationId xmlns:a16="http://schemas.microsoft.com/office/drawing/2014/main" id="{F6C2290E-3D17-49A4-ABE0-3A63FD1FD3C6}"/>
            </a:ext>
          </a:extLst>
        </xdr:cNvPr>
        <xdr:cNvSpPr txBox="1"/>
      </xdr:nvSpPr>
      <xdr:spPr>
        <a:xfrm>
          <a:off x="19985990" y="17919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18" name="フローチャート: 判断 917">
          <a:extLst>
            <a:ext uri="{FF2B5EF4-FFF2-40B4-BE49-F238E27FC236}">
              <a16:creationId xmlns:a16="http://schemas.microsoft.com/office/drawing/2014/main" id="{6DD1FAE6-F03E-4635-B152-C301E1521CE9}"/>
            </a:ext>
          </a:extLst>
        </xdr:cNvPr>
        <xdr:cNvSpPr/>
      </xdr:nvSpPr>
      <xdr:spPr>
        <a:xfrm>
          <a:off x="19904710" y="180619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71120</xdr:rowOff>
    </xdr:from>
    <xdr:to>
      <xdr:col>112</xdr:col>
      <xdr:colOff>38100</xdr:colOff>
      <xdr:row>106</xdr:row>
      <xdr:rowOff>1270</xdr:rowOff>
    </xdr:to>
    <xdr:sp macro="" textlink="">
      <xdr:nvSpPr>
        <xdr:cNvPr id="919" name="フローチャート: 判断 918">
          <a:extLst>
            <a:ext uri="{FF2B5EF4-FFF2-40B4-BE49-F238E27FC236}">
              <a16:creationId xmlns:a16="http://schemas.microsoft.com/office/drawing/2014/main" id="{9984BB36-8098-47CF-B3BB-2A903938F110}"/>
            </a:ext>
          </a:extLst>
        </xdr:cNvPr>
        <xdr:cNvSpPr/>
      </xdr:nvSpPr>
      <xdr:spPr>
        <a:xfrm>
          <a:off x="19161760" y="180714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20" name="フローチャート: 判断 919">
          <a:extLst>
            <a:ext uri="{FF2B5EF4-FFF2-40B4-BE49-F238E27FC236}">
              <a16:creationId xmlns:a16="http://schemas.microsoft.com/office/drawing/2014/main" id="{42E51157-D115-4229-8D89-EEA09F960CBA}"/>
            </a:ext>
          </a:extLst>
        </xdr:cNvPr>
        <xdr:cNvSpPr/>
      </xdr:nvSpPr>
      <xdr:spPr>
        <a:xfrm>
          <a:off x="18345150" y="18077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1" name="フローチャート: 判断 920">
          <a:extLst>
            <a:ext uri="{FF2B5EF4-FFF2-40B4-BE49-F238E27FC236}">
              <a16:creationId xmlns:a16="http://schemas.microsoft.com/office/drawing/2014/main" id="{AB2B8C2F-0EB5-4859-8260-E6E2AA3D3B0A}"/>
            </a:ext>
          </a:extLst>
        </xdr:cNvPr>
        <xdr:cNvSpPr/>
      </xdr:nvSpPr>
      <xdr:spPr>
        <a:xfrm>
          <a:off x="17547590" y="180771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78739</xdr:rowOff>
    </xdr:from>
    <xdr:to>
      <xdr:col>98</xdr:col>
      <xdr:colOff>38100</xdr:colOff>
      <xdr:row>106</xdr:row>
      <xdr:rowOff>8889</xdr:rowOff>
    </xdr:to>
    <xdr:sp macro="" textlink="">
      <xdr:nvSpPr>
        <xdr:cNvPr id="922" name="フローチャート: 判断 921">
          <a:extLst>
            <a:ext uri="{FF2B5EF4-FFF2-40B4-BE49-F238E27FC236}">
              <a16:creationId xmlns:a16="http://schemas.microsoft.com/office/drawing/2014/main" id="{46974274-8503-4100-BDAA-76120BCA12AB}"/>
            </a:ext>
          </a:extLst>
        </xdr:cNvPr>
        <xdr:cNvSpPr/>
      </xdr:nvSpPr>
      <xdr:spPr>
        <a:xfrm>
          <a:off x="16761460" y="1808098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AAB4B218-9E2F-4B77-BFC2-C4F714178ADD}"/>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F1CA2091-1CF8-4924-AAEC-37F924E45D59}"/>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3BB80516-3134-418B-879A-B23881024FC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E650CA2A-1EA2-4CA0-9EA7-BEFCB2B00DC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4060184D-6441-474A-A163-9C1021905219}"/>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928" name="楕円 927">
          <a:extLst>
            <a:ext uri="{FF2B5EF4-FFF2-40B4-BE49-F238E27FC236}">
              <a16:creationId xmlns:a16="http://schemas.microsoft.com/office/drawing/2014/main" id="{03E611F5-0AB1-4C5C-8723-16E7BCF3C087}"/>
            </a:ext>
          </a:extLst>
        </xdr:cNvPr>
        <xdr:cNvSpPr/>
      </xdr:nvSpPr>
      <xdr:spPr>
        <a:xfrm>
          <a:off x="19904710" y="181057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83838</xdr:rowOff>
    </xdr:from>
    <xdr:ext cx="469744" cy="259045"/>
    <xdr:sp macro="" textlink="">
      <xdr:nvSpPr>
        <xdr:cNvPr id="929" name="【庁舎】&#10;一人当たり面積該当値テキスト">
          <a:extLst>
            <a:ext uri="{FF2B5EF4-FFF2-40B4-BE49-F238E27FC236}">
              <a16:creationId xmlns:a16="http://schemas.microsoft.com/office/drawing/2014/main" id="{29BD8F32-3B34-4F61-9929-D4CA6CE87185}"/>
            </a:ext>
          </a:extLst>
        </xdr:cNvPr>
        <xdr:cNvSpPr txBox="1"/>
      </xdr:nvSpPr>
      <xdr:spPr>
        <a:xfrm>
          <a:off x="19985990" y="1808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109220</xdr:rowOff>
    </xdr:from>
    <xdr:to>
      <xdr:col>112</xdr:col>
      <xdr:colOff>38100</xdr:colOff>
      <xdr:row>106</xdr:row>
      <xdr:rowOff>39370</xdr:rowOff>
    </xdr:to>
    <xdr:sp macro="" textlink="">
      <xdr:nvSpPr>
        <xdr:cNvPr id="930" name="楕円 929">
          <a:extLst>
            <a:ext uri="{FF2B5EF4-FFF2-40B4-BE49-F238E27FC236}">
              <a16:creationId xmlns:a16="http://schemas.microsoft.com/office/drawing/2014/main" id="{1AB81618-646B-4A68-8971-CBFF7147C6B1}"/>
            </a:ext>
          </a:extLst>
        </xdr:cNvPr>
        <xdr:cNvSpPr/>
      </xdr:nvSpPr>
      <xdr:spPr>
        <a:xfrm>
          <a:off x="19161760" y="181095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156211</xdr:rowOff>
    </xdr:from>
    <xdr:to>
      <xdr:col>116</xdr:col>
      <xdr:colOff>63500</xdr:colOff>
      <xdr:row>105</xdr:row>
      <xdr:rowOff>160020</xdr:rowOff>
    </xdr:to>
    <xdr:cxnSp macro="">
      <xdr:nvCxnSpPr>
        <xdr:cNvPr id="931" name="直線コネクタ 930">
          <a:extLst>
            <a:ext uri="{FF2B5EF4-FFF2-40B4-BE49-F238E27FC236}">
              <a16:creationId xmlns:a16="http://schemas.microsoft.com/office/drawing/2014/main" id="{2A19AC4A-7ED2-431C-AEE3-FB53BCED297E}"/>
            </a:ext>
          </a:extLst>
        </xdr:cNvPr>
        <xdr:cNvCxnSpPr/>
      </xdr:nvCxnSpPr>
      <xdr:spPr>
        <a:xfrm flipV="1">
          <a:off x="19204940" y="18160366"/>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109220</xdr:rowOff>
    </xdr:from>
    <xdr:to>
      <xdr:col>107</xdr:col>
      <xdr:colOff>101600</xdr:colOff>
      <xdr:row>106</xdr:row>
      <xdr:rowOff>39370</xdr:rowOff>
    </xdr:to>
    <xdr:sp macro="" textlink="">
      <xdr:nvSpPr>
        <xdr:cNvPr id="932" name="楕円 931">
          <a:extLst>
            <a:ext uri="{FF2B5EF4-FFF2-40B4-BE49-F238E27FC236}">
              <a16:creationId xmlns:a16="http://schemas.microsoft.com/office/drawing/2014/main" id="{B89E30AC-57B1-41F7-9D5D-69B87D264CF4}"/>
            </a:ext>
          </a:extLst>
        </xdr:cNvPr>
        <xdr:cNvSpPr/>
      </xdr:nvSpPr>
      <xdr:spPr>
        <a:xfrm>
          <a:off x="18345150" y="181095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160020</xdr:rowOff>
    </xdr:from>
    <xdr:to>
      <xdr:col>111</xdr:col>
      <xdr:colOff>177800</xdr:colOff>
      <xdr:row>105</xdr:row>
      <xdr:rowOff>160020</xdr:rowOff>
    </xdr:to>
    <xdr:cxnSp macro="">
      <xdr:nvCxnSpPr>
        <xdr:cNvPr id="933" name="直線コネクタ 932">
          <a:extLst>
            <a:ext uri="{FF2B5EF4-FFF2-40B4-BE49-F238E27FC236}">
              <a16:creationId xmlns:a16="http://schemas.microsoft.com/office/drawing/2014/main" id="{E1803C31-9FDF-4C2E-B5EF-6685AAC670E5}"/>
            </a:ext>
          </a:extLst>
        </xdr:cNvPr>
        <xdr:cNvCxnSpPr/>
      </xdr:nvCxnSpPr>
      <xdr:spPr>
        <a:xfrm>
          <a:off x="18399760" y="181641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113030</xdr:rowOff>
    </xdr:from>
    <xdr:to>
      <xdr:col>102</xdr:col>
      <xdr:colOff>165100</xdr:colOff>
      <xdr:row>106</xdr:row>
      <xdr:rowOff>43180</xdr:rowOff>
    </xdr:to>
    <xdr:sp macro="" textlink="">
      <xdr:nvSpPr>
        <xdr:cNvPr id="934" name="楕円 933">
          <a:extLst>
            <a:ext uri="{FF2B5EF4-FFF2-40B4-BE49-F238E27FC236}">
              <a16:creationId xmlns:a16="http://schemas.microsoft.com/office/drawing/2014/main" id="{DD1EF54D-483A-4E6C-83E0-1B2B78B9CB1A}"/>
            </a:ext>
          </a:extLst>
        </xdr:cNvPr>
        <xdr:cNvSpPr/>
      </xdr:nvSpPr>
      <xdr:spPr>
        <a:xfrm>
          <a:off x="17547590" y="181152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160020</xdr:rowOff>
    </xdr:from>
    <xdr:to>
      <xdr:col>107</xdr:col>
      <xdr:colOff>50800</xdr:colOff>
      <xdr:row>105</xdr:row>
      <xdr:rowOff>163830</xdr:rowOff>
    </xdr:to>
    <xdr:cxnSp macro="">
      <xdr:nvCxnSpPr>
        <xdr:cNvPr id="935" name="直線コネクタ 934">
          <a:extLst>
            <a:ext uri="{FF2B5EF4-FFF2-40B4-BE49-F238E27FC236}">
              <a16:creationId xmlns:a16="http://schemas.microsoft.com/office/drawing/2014/main" id="{D809A0EC-3B9E-4832-9482-D9353B6C3298}"/>
            </a:ext>
          </a:extLst>
        </xdr:cNvPr>
        <xdr:cNvCxnSpPr/>
      </xdr:nvCxnSpPr>
      <xdr:spPr>
        <a:xfrm flipV="1">
          <a:off x="17602200" y="18164175"/>
          <a:ext cx="7975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116839</xdr:rowOff>
    </xdr:from>
    <xdr:to>
      <xdr:col>98</xdr:col>
      <xdr:colOff>38100</xdr:colOff>
      <xdr:row>106</xdr:row>
      <xdr:rowOff>46989</xdr:rowOff>
    </xdr:to>
    <xdr:sp macro="" textlink="">
      <xdr:nvSpPr>
        <xdr:cNvPr id="936" name="楕円 935">
          <a:extLst>
            <a:ext uri="{FF2B5EF4-FFF2-40B4-BE49-F238E27FC236}">
              <a16:creationId xmlns:a16="http://schemas.microsoft.com/office/drawing/2014/main" id="{18CD4436-A8A1-4738-B46C-409DA23D2CA1}"/>
            </a:ext>
          </a:extLst>
        </xdr:cNvPr>
        <xdr:cNvSpPr/>
      </xdr:nvSpPr>
      <xdr:spPr>
        <a:xfrm>
          <a:off x="16761460" y="1811908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163830</xdr:rowOff>
    </xdr:from>
    <xdr:to>
      <xdr:col>102</xdr:col>
      <xdr:colOff>114300</xdr:colOff>
      <xdr:row>105</xdr:row>
      <xdr:rowOff>167639</xdr:rowOff>
    </xdr:to>
    <xdr:cxnSp macro="">
      <xdr:nvCxnSpPr>
        <xdr:cNvPr id="937" name="直線コネクタ 936">
          <a:extLst>
            <a:ext uri="{FF2B5EF4-FFF2-40B4-BE49-F238E27FC236}">
              <a16:creationId xmlns:a16="http://schemas.microsoft.com/office/drawing/2014/main" id="{DE122A81-B56D-462E-80B0-F9769A28FB73}"/>
            </a:ext>
          </a:extLst>
        </xdr:cNvPr>
        <xdr:cNvCxnSpPr/>
      </xdr:nvCxnSpPr>
      <xdr:spPr>
        <a:xfrm flipV="1">
          <a:off x="16804640" y="18169890"/>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17797</xdr:rowOff>
    </xdr:from>
    <xdr:ext cx="469744" cy="259045"/>
    <xdr:sp macro="" textlink="">
      <xdr:nvSpPr>
        <xdr:cNvPr id="938" name="n_1aveValue【庁舎】&#10;一人当たり面積">
          <a:extLst>
            <a:ext uri="{FF2B5EF4-FFF2-40B4-BE49-F238E27FC236}">
              <a16:creationId xmlns:a16="http://schemas.microsoft.com/office/drawing/2014/main" id="{B25C4025-14DF-481E-931F-8DCCA6C02C96}"/>
            </a:ext>
          </a:extLst>
        </xdr:cNvPr>
        <xdr:cNvSpPr txBox="1"/>
      </xdr:nvSpPr>
      <xdr:spPr>
        <a:xfrm>
          <a:off x="18982132"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939" name="n_2aveValue【庁舎】&#10;一人当たり面積">
          <a:extLst>
            <a:ext uri="{FF2B5EF4-FFF2-40B4-BE49-F238E27FC236}">
              <a16:creationId xmlns:a16="http://schemas.microsoft.com/office/drawing/2014/main" id="{8EB19AB6-43D0-48D8-ACAA-5D27CA1D0FDB}"/>
            </a:ext>
          </a:extLst>
        </xdr:cNvPr>
        <xdr:cNvSpPr txBox="1"/>
      </xdr:nvSpPr>
      <xdr:spPr>
        <a:xfrm>
          <a:off x="1818203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40" name="n_3aveValue【庁舎】&#10;一人当たり面積">
          <a:extLst>
            <a:ext uri="{FF2B5EF4-FFF2-40B4-BE49-F238E27FC236}">
              <a16:creationId xmlns:a16="http://schemas.microsoft.com/office/drawing/2014/main" id="{486DB738-1528-418B-BD0A-42B53DCB7F56}"/>
            </a:ext>
          </a:extLst>
        </xdr:cNvPr>
        <xdr:cNvSpPr txBox="1"/>
      </xdr:nvSpPr>
      <xdr:spPr>
        <a:xfrm>
          <a:off x="17384472" y="1784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25416</xdr:rowOff>
    </xdr:from>
    <xdr:ext cx="469744" cy="259045"/>
    <xdr:sp macro="" textlink="">
      <xdr:nvSpPr>
        <xdr:cNvPr id="941" name="n_4aveValue【庁舎】&#10;一人当たり面積">
          <a:extLst>
            <a:ext uri="{FF2B5EF4-FFF2-40B4-BE49-F238E27FC236}">
              <a16:creationId xmlns:a16="http://schemas.microsoft.com/office/drawing/2014/main" id="{F266FDE6-DD82-4371-A6CF-83EF6FDB3122}"/>
            </a:ext>
          </a:extLst>
        </xdr:cNvPr>
        <xdr:cNvSpPr txBox="1"/>
      </xdr:nvSpPr>
      <xdr:spPr>
        <a:xfrm>
          <a:off x="16588817" y="1785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30497</xdr:rowOff>
    </xdr:from>
    <xdr:ext cx="469744" cy="259045"/>
    <xdr:sp macro="" textlink="">
      <xdr:nvSpPr>
        <xdr:cNvPr id="942" name="n_1mainValue【庁舎】&#10;一人当たり面積">
          <a:extLst>
            <a:ext uri="{FF2B5EF4-FFF2-40B4-BE49-F238E27FC236}">
              <a16:creationId xmlns:a16="http://schemas.microsoft.com/office/drawing/2014/main" id="{1ABBF727-E789-4DB2-BFE5-1B90C964C050}"/>
            </a:ext>
          </a:extLst>
        </xdr:cNvPr>
        <xdr:cNvSpPr txBox="1"/>
      </xdr:nvSpPr>
      <xdr:spPr>
        <a:xfrm>
          <a:off x="18982132" y="182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30497</xdr:rowOff>
    </xdr:from>
    <xdr:ext cx="469744" cy="259045"/>
    <xdr:sp macro="" textlink="">
      <xdr:nvSpPr>
        <xdr:cNvPr id="943" name="n_2mainValue【庁舎】&#10;一人当たり面積">
          <a:extLst>
            <a:ext uri="{FF2B5EF4-FFF2-40B4-BE49-F238E27FC236}">
              <a16:creationId xmlns:a16="http://schemas.microsoft.com/office/drawing/2014/main" id="{8CCDC514-6ACA-4B96-9B35-AAB7EB609A47}"/>
            </a:ext>
          </a:extLst>
        </xdr:cNvPr>
        <xdr:cNvSpPr txBox="1"/>
      </xdr:nvSpPr>
      <xdr:spPr>
        <a:xfrm>
          <a:off x="18182032" y="182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34307</xdr:rowOff>
    </xdr:from>
    <xdr:ext cx="469744" cy="259045"/>
    <xdr:sp macro="" textlink="">
      <xdr:nvSpPr>
        <xdr:cNvPr id="944" name="n_3mainValue【庁舎】&#10;一人当たり面積">
          <a:extLst>
            <a:ext uri="{FF2B5EF4-FFF2-40B4-BE49-F238E27FC236}">
              <a16:creationId xmlns:a16="http://schemas.microsoft.com/office/drawing/2014/main" id="{35566ADB-9BDB-4A84-B40B-CFA40200DDFA}"/>
            </a:ext>
          </a:extLst>
        </xdr:cNvPr>
        <xdr:cNvSpPr txBox="1"/>
      </xdr:nvSpPr>
      <xdr:spPr>
        <a:xfrm>
          <a:off x="17384472"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38116</xdr:rowOff>
    </xdr:from>
    <xdr:ext cx="469744" cy="259045"/>
    <xdr:sp macro="" textlink="">
      <xdr:nvSpPr>
        <xdr:cNvPr id="945" name="n_4mainValue【庁舎】&#10;一人当たり面積">
          <a:extLst>
            <a:ext uri="{FF2B5EF4-FFF2-40B4-BE49-F238E27FC236}">
              <a16:creationId xmlns:a16="http://schemas.microsoft.com/office/drawing/2014/main" id="{CE3B7F54-0B2F-4676-8B67-D96D51B01DAD}"/>
            </a:ext>
          </a:extLst>
        </xdr:cNvPr>
        <xdr:cNvSpPr txBox="1"/>
      </xdr:nvSpPr>
      <xdr:spPr>
        <a:xfrm>
          <a:off x="1658881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a:extLst>
            <a:ext uri="{FF2B5EF4-FFF2-40B4-BE49-F238E27FC236}">
              <a16:creationId xmlns:a16="http://schemas.microsoft.com/office/drawing/2014/main" id="{7BF14E25-6A8D-4C25-A5DB-17196798F7DB}"/>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a:extLst>
            <a:ext uri="{FF2B5EF4-FFF2-40B4-BE49-F238E27FC236}">
              <a16:creationId xmlns:a16="http://schemas.microsoft.com/office/drawing/2014/main" id="{E9E52586-AD1E-490C-9FC1-9BF0D122C52C}"/>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a:extLst>
            <a:ext uri="{FF2B5EF4-FFF2-40B4-BE49-F238E27FC236}">
              <a16:creationId xmlns:a16="http://schemas.microsoft.com/office/drawing/2014/main" id="{B97EDE0D-1C37-4F8E-9FAF-ED1E05666055}"/>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類似団体内平均値を上回っている市民会館については「山形市民会館整備基本構想」を令和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月に、「山形市民会館整備事業実施方針」を令和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月に策定しており、整備後においては数値の改善が見込まれる。</a:t>
          </a: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81</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82</v>
      </c>
      <c r="C2" s="182"/>
      <c r="D2" s="183"/>
    </row>
    <row r="3" spans="1:119" ht="18.75" customHeight="1" thickBot="1" x14ac:dyDescent="0.25">
      <c r="A3" s="181"/>
      <c r="B3" s="416" t="s">
        <v>83</v>
      </c>
      <c r="C3" s="417"/>
      <c r="D3" s="417"/>
      <c r="E3" s="418"/>
      <c r="F3" s="418"/>
      <c r="G3" s="418"/>
      <c r="H3" s="418"/>
      <c r="I3" s="418"/>
      <c r="J3" s="418"/>
      <c r="K3" s="418"/>
      <c r="L3" s="418" t="s">
        <v>84</v>
      </c>
      <c r="M3" s="418"/>
      <c r="N3" s="418"/>
      <c r="O3" s="418"/>
      <c r="P3" s="418"/>
      <c r="Q3" s="418"/>
      <c r="R3" s="425"/>
      <c r="S3" s="425"/>
      <c r="T3" s="425"/>
      <c r="U3" s="425"/>
      <c r="V3" s="426"/>
      <c r="W3" s="400" t="s">
        <v>85</v>
      </c>
      <c r="X3" s="401"/>
      <c r="Y3" s="401"/>
      <c r="Z3" s="401"/>
      <c r="AA3" s="401"/>
      <c r="AB3" s="417"/>
      <c r="AC3" s="425" t="s">
        <v>86</v>
      </c>
      <c r="AD3" s="401"/>
      <c r="AE3" s="401"/>
      <c r="AF3" s="401"/>
      <c r="AG3" s="401"/>
      <c r="AH3" s="401"/>
      <c r="AI3" s="401"/>
      <c r="AJ3" s="401"/>
      <c r="AK3" s="401"/>
      <c r="AL3" s="402"/>
      <c r="AM3" s="400" t="s">
        <v>87</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88</v>
      </c>
      <c r="BO3" s="401"/>
      <c r="BP3" s="401"/>
      <c r="BQ3" s="401"/>
      <c r="BR3" s="401"/>
      <c r="BS3" s="401"/>
      <c r="BT3" s="401"/>
      <c r="BU3" s="402"/>
      <c r="BV3" s="400" t="s">
        <v>89</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90</v>
      </c>
      <c r="CU3" s="401"/>
      <c r="CV3" s="401"/>
      <c r="CW3" s="401"/>
      <c r="CX3" s="401"/>
      <c r="CY3" s="401"/>
      <c r="CZ3" s="401"/>
      <c r="DA3" s="402"/>
      <c r="DB3" s="400" t="s">
        <v>91</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92</v>
      </c>
      <c r="AZ4" s="404"/>
      <c r="BA4" s="404"/>
      <c r="BB4" s="404"/>
      <c r="BC4" s="404"/>
      <c r="BD4" s="404"/>
      <c r="BE4" s="404"/>
      <c r="BF4" s="404"/>
      <c r="BG4" s="404"/>
      <c r="BH4" s="404"/>
      <c r="BI4" s="404"/>
      <c r="BJ4" s="404"/>
      <c r="BK4" s="404"/>
      <c r="BL4" s="404"/>
      <c r="BM4" s="405"/>
      <c r="BN4" s="406">
        <v>120040990</v>
      </c>
      <c r="BO4" s="407"/>
      <c r="BP4" s="407"/>
      <c r="BQ4" s="407"/>
      <c r="BR4" s="407"/>
      <c r="BS4" s="407"/>
      <c r="BT4" s="407"/>
      <c r="BU4" s="408"/>
      <c r="BV4" s="406">
        <v>123467444</v>
      </c>
      <c r="BW4" s="407"/>
      <c r="BX4" s="407"/>
      <c r="BY4" s="407"/>
      <c r="BZ4" s="407"/>
      <c r="CA4" s="407"/>
      <c r="CB4" s="407"/>
      <c r="CC4" s="408"/>
      <c r="CD4" s="409" t="s">
        <v>93</v>
      </c>
      <c r="CE4" s="410"/>
      <c r="CF4" s="410"/>
      <c r="CG4" s="410"/>
      <c r="CH4" s="410"/>
      <c r="CI4" s="410"/>
      <c r="CJ4" s="410"/>
      <c r="CK4" s="410"/>
      <c r="CL4" s="410"/>
      <c r="CM4" s="410"/>
      <c r="CN4" s="410"/>
      <c r="CO4" s="410"/>
      <c r="CP4" s="410"/>
      <c r="CQ4" s="410"/>
      <c r="CR4" s="410"/>
      <c r="CS4" s="411"/>
      <c r="CT4" s="412">
        <v>4.7</v>
      </c>
      <c r="CU4" s="413"/>
      <c r="CV4" s="413"/>
      <c r="CW4" s="413"/>
      <c r="CX4" s="413"/>
      <c r="CY4" s="413"/>
      <c r="CZ4" s="413"/>
      <c r="DA4" s="414"/>
      <c r="DB4" s="412">
        <v>6.8</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94</v>
      </c>
      <c r="AN5" s="473"/>
      <c r="AO5" s="473"/>
      <c r="AP5" s="473"/>
      <c r="AQ5" s="473"/>
      <c r="AR5" s="473"/>
      <c r="AS5" s="473"/>
      <c r="AT5" s="474"/>
      <c r="AU5" s="475" t="s">
        <v>95</v>
      </c>
      <c r="AV5" s="476"/>
      <c r="AW5" s="476"/>
      <c r="AX5" s="476"/>
      <c r="AY5" s="477" t="s">
        <v>96</v>
      </c>
      <c r="AZ5" s="478"/>
      <c r="BA5" s="478"/>
      <c r="BB5" s="478"/>
      <c r="BC5" s="478"/>
      <c r="BD5" s="478"/>
      <c r="BE5" s="478"/>
      <c r="BF5" s="478"/>
      <c r="BG5" s="478"/>
      <c r="BH5" s="478"/>
      <c r="BI5" s="478"/>
      <c r="BJ5" s="478"/>
      <c r="BK5" s="478"/>
      <c r="BL5" s="478"/>
      <c r="BM5" s="479"/>
      <c r="BN5" s="443">
        <v>116397300</v>
      </c>
      <c r="BO5" s="444"/>
      <c r="BP5" s="444"/>
      <c r="BQ5" s="444"/>
      <c r="BR5" s="444"/>
      <c r="BS5" s="444"/>
      <c r="BT5" s="444"/>
      <c r="BU5" s="445"/>
      <c r="BV5" s="443">
        <v>118477629</v>
      </c>
      <c r="BW5" s="444"/>
      <c r="BX5" s="444"/>
      <c r="BY5" s="444"/>
      <c r="BZ5" s="444"/>
      <c r="CA5" s="444"/>
      <c r="CB5" s="444"/>
      <c r="CC5" s="445"/>
      <c r="CD5" s="446" t="s">
        <v>97</v>
      </c>
      <c r="CE5" s="447"/>
      <c r="CF5" s="447"/>
      <c r="CG5" s="447"/>
      <c r="CH5" s="447"/>
      <c r="CI5" s="447"/>
      <c r="CJ5" s="447"/>
      <c r="CK5" s="447"/>
      <c r="CL5" s="447"/>
      <c r="CM5" s="447"/>
      <c r="CN5" s="447"/>
      <c r="CO5" s="447"/>
      <c r="CP5" s="447"/>
      <c r="CQ5" s="447"/>
      <c r="CR5" s="447"/>
      <c r="CS5" s="448"/>
      <c r="CT5" s="440">
        <v>90.8</v>
      </c>
      <c r="CU5" s="441"/>
      <c r="CV5" s="441"/>
      <c r="CW5" s="441"/>
      <c r="CX5" s="441"/>
      <c r="CY5" s="441"/>
      <c r="CZ5" s="441"/>
      <c r="DA5" s="442"/>
      <c r="DB5" s="440">
        <v>83.7</v>
      </c>
      <c r="DC5" s="441"/>
      <c r="DD5" s="441"/>
      <c r="DE5" s="441"/>
      <c r="DF5" s="441"/>
      <c r="DG5" s="441"/>
      <c r="DH5" s="441"/>
      <c r="DI5" s="442"/>
    </row>
    <row r="6" spans="1:119" ht="18.75" customHeight="1" x14ac:dyDescent="0.2">
      <c r="A6" s="181"/>
      <c r="B6" s="449" t="s">
        <v>98</v>
      </c>
      <c r="C6" s="450"/>
      <c r="D6" s="450"/>
      <c r="E6" s="451"/>
      <c r="F6" s="451"/>
      <c r="G6" s="451"/>
      <c r="H6" s="451"/>
      <c r="I6" s="451"/>
      <c r="J6" s="451"/>
      <c r="K6" s="451"/>
      <c r="L6" s="451" t="s">
        <v>99</v>
      </c>
      <c r="M6" s="451"/>
      <c r="N6" s="451"/>
      <c r="O6" s="451"/>
      <c r="P6" s="451"/>
      <c r="Q6" s="451"/>
      <c r="R6" s="455"/>
      <c r="S6" s="455"/>
      <c r="T6" s="455"/>
      <c r="U6" s="455"/>
      <c r="V6" s="456"/>
      <c r="W6" s="459" t="s">
        <v>100</v>
      </c>
      <c r="X6" s="460"/>
      <c r="Y6" s="460"/>
      <c r="Z6" s="460"/>
      <c r="AA6" s="460"/>
      <c r="AB6" s="450"/>
      <c r="AC6" s="463" t="s">
        <v>101</v>
      </c>
      <c r="AD6" s="464"/>
      <c r="AE6" s="464"/>
      <c r="AF6" s="464"/>
      <c r="AG6" s="464"/>
      <c r="AH6" s="464"/>
      <c r="AI6" s="464"/>
      <c r="AJ6" s="464"/>
      <c r="AK6" s="464"/>
      <c r="AL6" s="465"/>
      <c r="AM6" s="472" t="s">
        <v>102</v>
      </c>
      <c r="AN6" s="473"/>
      <c r="AO6" s="473"/>
      <c r="AP6" s="473"/>
      <c r="AQ6" s="473"/>
      <c r="AR6" s="473"/>
      <c r="AS6" s="473"/>
      <c r="AT6" s="474"/>
      <c r="AU6" s="475" t="s">
        <v>103</v>
      </c>
      <c r="AV6" s="476"/>
      <c r="AW6" s="476"/>
      <c r="AX6" s="476"/>
      <c r="AY6" s="477" t="s">
        <v>104</v>
      </c>
      <c r="AZ6" s="478"/>
      <c r="BA6" s="478"/>
      <c r="BB6" s="478"/>
      <c r="BC6" s="478"/>
      <c r="BD6" s="478"/>
      <c r="BE6" s="478"/>
      <c r="BF6" s="478"/>
      <c r="BG6" s="478"/>
      <c r="BH6" s="478"/>
      <c r="BI6" s="478"/>
      <c r="BJ6" s="478"/>
      <c r="BK6" s="478"/>
      <c r="BL6" s="478"/>
      <c r="BM6" s="479"/>
      <c r="BN6" s="443">
        <v>3643690</v>
      </c>
      <c r="BO6" s="444"/>
      <c r="BP6" s="444"/>
      <c r="BQ6" s="444"/>
      <c r="BR6" s="444"/>
      <c r="BS6" s="444"/>
      <c r="BT6" s="444"/>
      <c r="BU6" s="445"/>
      <c r="BV6" s="443">
        <v>4989815</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94.3</v>
      </c>
      <c r="CU6" s="481"/>
      <c r="CV6" s="481"/>
      <c r="CW6" s="481"/>
      <c r="CX6" s="481"/>
      <c r="CY6" s="481"/>
      <c r="CZ6" s="481"/>
      <c r="DA6" s="482"/>
      <c r="DB6" s="480">
        <v>91.7</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95</v>
      </c>
      <c r="AV7" s="476"/>
      <c r="AW7" s="476"/>
      <c r="AX7" s="476"/>
      <c r="AY7" s="477" t="s">
        <v>107</v>
      </c>
      <c r="AZ7" s="478"/>
      <c r="BA7" s="478"/>
      <c r="BB7" s="478"/>
      <c r="BC7" s="478"/>
      <c r="BD7" s="478"/>
      <c r="BE7" s="478"/>
      <c r="BF7" s="478"/>
      <c r="BG7" s="478"/>
      <c r="BH7" s="478"/>
      <c r="BI7" s="478"/>
      <c r="BJ7" s="478"/>
      <c r="BK7" s="478"/>
      <c r="BL7" s="478"/>
      <c r="BM7" s="479"/>
      <c r="BN7" s="443">
        <v>1105501</v>
      </c>
      <c r="BO7" s="444"/>
      <c r="BP7" s="444"/>
      <c r="BQ7" s="444"/>
      <c r="BR7" s="444"/>
      <c r="BS7" s="444"/>
      <c r="BT7" s="444"/>
      <c r="BU7" s="445"/>
      <c r="BV7" s="443">
        <v>1236761</v>
      </c>
      <c r="BW7" s="444"/>
      <c r="BX7" s="444"/>
      <c r="BY7" s="444"/>
      <c r="BZ7" s="444"/>
      <c r="CA7" s="444"/>
      <c r="CB7" s="444"/>
      <c r="CC7" s="445"/>
      <c r="CD7" s="446" t="s">
        <v>108</v>
      </c>
      <c r="CE7" s="447"/>
      <c r="CF7" s="447"/>
      <c r="CG7" s="447"/>
      <c r="CH7" s="447"/>
      <c r="CI7" s="447"/>
      <c r="CJ7" s="447"/>
      <c r="CK7" s="447"/>
      <c r="CL7" s="447"/>
      <c r="CM7" s="447"/>
      <c r="CN7" s="447"/>
      <c r="CO7" s="447"/>
      <c r="CP7" s="447"/>
      <c r="CQ7" s="447"/>
      <c r="CR7" s="447"/>
      <c r="CS7" s="448"/>
      <c r="CT7" s="443">
        <v>53644763</v>
      </c>
      <c r="CU7" s="444"/>
      <c r="CV7" s="444"/>
      <c r="CW7" s="444"/>
      <c r="CX7" s="444"/>
      <c r="CY7" s="444"/>
      <c r="CZ7" s="444"/>
      <c r="DA7" s="445"/>
      <c r="DB7" s="443">
        <v>55238467</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109</v>
      </c>
      <c r="AN8" s="473"/>
      <c r="AO8" s="473"/>
      <c r="AP8" s="473"/>
      <c r="AQ8" s="473"/>
      <c r="AR8" s="473"/>
      <c r="AS8" s="473"/>
      <c r="AT8" s="474"/>
      <c r="AU8" s="475" t="s">
        <v>110</v>
      </c>
      <c r="AV8" s="476"/>
      <c r="AW8" s="476"/>
      <c r="AX8" s="476"/>
      <c r="AY8" s="477" t="s">
        <v>111</v>
      </c>
      <c r="AZ8" s="478"/>
      <c r="BA8" s="478"/>
      <c r="BB8" s="478"/>
      <c r="BC8" s="478"/>
      <c r="BD8" s="478"/>
      <c r="BE8" s="478"/>
      <c r="BF8" s="478"/>
      <c r="BG8" s="478"/>
      <c r="BH8" s="478"/>
      <c r="BI8" s="478"/>
      <c r="BJ8" s="478"/>
      <c r="BK8" s="478"/>
      <c r="BL8" s="478"/>
      <c r="BM8" s="479"/>
      <c r="BN8" s="443">
        <v>2538189</v>
      </c>
      <c r="BO8" s="444"/>
      <c r="BP8" s="444"/>
      <c r="BQ8" s="444"/>
      <c r="BR8" s="444"/>
      <c r="BS8" s="444"/>
      <c r="BT8" s="444"/>
      <c r="BU8" s="445"/>
      <c r="BV8" s="443">
        <v>3753054</v>
      </c>
      <c r="BW8" s="444"/>
      <c r="BX8" s="444"/>
      <c r="BY8" s="444"/>
      <c r="BZ8" s="444"/>
      <c r="CA8" s="444"/>
      <c r="CB8" s="444"/>
      <c r="CC8" s="445"/>
      <c r="CD8" s="446" t="s">
        <v>112</v>
      </c>
      <c r="CE8" s="447"/>
      <c r="CF8" s="447"/>
      <c r="CG8" s="447"/>
      <c r="CH8" s="447"/>
      <c r="CI8" s="447"/>
      <c r="CJ8" s="447"/>
      <c r="CK8" s="447"/>
      <c r="CL8" s="447"/>
      <c r="CM8" s="447"/>
      <c r="CN8" s="447"/>
      <c r="CO8" s="447"/>
      <c r="CP8" s="447"/>
      <c r="CQ8" s="447"/>
      <c r="CR8" s="447"/>
      <c r="CS8" s="448"/>
      <c r="CT8" s="483">
        <v>0.76</v>
      </c>
      <c r="CU8" s="484"/>
      <c r="CV8" s="484"/>
      <c r="CW8" s="484"/>
      <c r="CX8" s="484"/>
      <c r="CY8" s="484"/>
      <c r="CZ8" s="484"/>
      <c r="DA8" s="485"/>
      <c r="DB8" s="483">
        <v>0.76</v>
      </c>
      <c r="DC8" s="484"/>
      <c r="DD8" s="484"/>
      <c r="DE8" s="484"/>
      <c r="DF8" s="484"/>
      <c r="DG8" s="484"/>
      <c r="DH8" s="484"/>
      <c r="DI8" s="485"/>
    </row>
    <row r="9" spans="1:119" ht="18.75" customHeight="1" thickBot="1" x14ac:dyDescent="0.25">
      <c r="A9" s="181"/>
      <c r="B9" s="437" t="s">
        <v>113</v>
      </c>
      <c r="C9" s="438"/>
      <c r="D9" s="438"/>
      <c r="E9" s="438"/>
      <c r="F9" s="438"/>
      <c r="G9" s="438"/>
      <c r="H9" s="438"/>
      <c r="I9" s="438"/>
      <c r="J9" s="438"/>
      <c r="K9" s="486"/>
      <c r="L9" s="487" t="s">
        <v>114</v>
      </c>
      <c r="M9" s="488"/>
      <c r="N9" s="488"/>
      <c r="O9" s="488"/>
      <c r="P9" s="488"/>
      <c r="Q9" s="489"/>
      <c r="R9" s="490">
        <v>247590</v>
      </c>
      <c r="S9" s="491"/>
      <c r="T9" s="491"/>
      <c r="U9" s="491"/>
      <c r="V9" s="492"/>
      <c r="W9" s="400" t="s">
        <v>115</v>
      </c>
      <c r="X9" s="401"/>
      <c r="Y9" s="401"/>
      <c r="Z9" s="401"/>
      <c r="AA9" s="401"/>
      <c r="AB9" s="401"/>
      <c r="AC9" s="401"/>
      <c r="AD9" s="401"/>
      <c r="AE9" s="401"/>
      <c r="AF9" s="401"/>
      <c r="AG9" s="401"/>
      <c r="AH9" s="401"/>
      <c r="AI9" s="401"/>
      <c r="AJ9" s="401"/>
      <c r="AK9" s="401"/>
      <c r="AL9" s="402"/>
      <c r="AM9" s="472" t="s">
        <v>116</v>
      </c>
      <c r="AN9" s="473"/>
      <c r="AO9" s="473"/>
      <c r="AP9" s="473"/>
      <c r="AQ9" s="473"/>
      <c r="AR9" s="473"/>
      <c r="AS9" s="473"/>
      <c r="AT9" s="474"/>
      <c r="AU9" s="475" t="s">
        <v>117</v>
      </c>
      <c r="AV9" s="476"/>
      <c r="AW9" s="476"/>
      <c r="AX9" s="476"/>
      <c r="AY9" s="477" t="s">
        <v>118</v>
      </c>
      <c r="AZ9" s="478"/>
      <c r="BA9" s="478"/>
      <c r="BB9" s="478"/>
      <c r="BC9" s="478"/>
      <c r="BD9" s="478"/>
      <c r="BE9" s="478"/>
      <c r="BF9" s="478"/>
      <c r="BG9" s="478"/>
      <c r="BH9" s="478"/>
      <c r="BI9" s="478"/>
      <c r="BJ9" s="478"/>
      <c r="BK9" s="478"/>
      <c r="BL9" s="478"/>
      <c r="BM9" s="479"/>
      <c r="BN9" s="443">
        <v>-1214865</v>
      </c>
      <c r="BO9" s="444"/>
      <c r="BP9" s="444"/>
      <c r="BQ9" s="444"/>
      <c r="BR9" s="444"/>
      <c r="BS9" s="444"/>
      <c r="BT9" s="444"/>
      <c r="BU9" s="445"/>
      <c r="BV9" s="443">
        <v>1078944</v>
      </c>
      <c r="BW9" s="444"/>
      <c r="BX9" s="444"/>
      <c r="BY9" s="444"/>
      <c r="BZ9" s="444"/>
      <c r="CA9" s="444"/>
      <c r="CB9" s="444"/>
      <c r="CC9" s="445"/>
      <c r="CD9" s="446" t="s">
        <v>119</v>
      </c>
      <c r="CE9" s="447"/>
      <c r="CF9" s="447"/>
      <c r="CG9" s="447"/>
      <c r="CH9" s="447"/>
      <c r="CI9" s="447"/>
      <c r="CJ9" s="447"/>
      <c r="CK9" s="447"/>
      <c r="CL9" s="447"/>
      <c r="CM9" s="447"/>
      <c r="CN9" s="447"/>
      <c r="CO9" s="447"/>
      <c r="CP9" s="447"/>
      <c r="CQ9" s="447"/>
      <c r="CR9" s="447"/>
      <c r="CS9" s="448"/>
      <c r="CT9" s="440">
        <v>11</v>
      </c>
      <c r="CU9" s="441"/>
      <c r="CV9" s="441"/>
      <c r="CW9" s="441"/>
      <c r="CX9" s="441"/>
      <c r="CY9" s="441"/>
      <c r="CZ9" s="441"/>
      <c r="DA9" s="442"/>
      <c r="DB9" s="440">
        <v>10.9</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120</v>
      </c>
      <c r="M10" s="473"/>
      <c r="N10" s="473"/>
      <c r="O10" s="473"/>
      <c r="P10" s="473"/>
      <c r="Q10" s="474"/>
      <c r="R10" s="494">
        <v>253832</v>
      </c>
      <c r="S10" s="495"/>
      <c r="T10" s="495"/>
      <c r="U10" s="495"/>
      <c r="V10" s="496"/>
      <c r="W10" s="431"/>
      <c r="X10" s="432"/>
      <c r="Y10" s="432"/>
      <c r="Z10" s="432"/>
      <c r="AA10" s="432"/>
      <c r="AB10" s="432"/>
      <c r="AC10" s="432"/>
      <c r="AD10" s="432"/>
      <c r="AE10" s="432"/>
      <c r="AF10" s="432"/>
      <c r="AG10" s="432"/>
      <c r="AH10" s="432"/>
      <c r="AI10" s="432"/>
      <c r="AJ10" s="432"/>
      <c r="AK10" s="432"/>
      <c r="AL10" s="435"/>
      <c r="AM10" s="472" t="s">
        <v>121</v>
      </c>
      <c r="AN10" s="473"/>
      <c r="AO10" s="473"/>
      <c r="AP10" s="473"/>
      <c r="AQ10" s="473"/>
      <c r="AR10" s="473"/>
      <c r="AS10" s="473"/>
      <c r="AT10" s="474"/>
      <c r="AU10" s="475" t="s">
        <v>122</v>
      </c>
      <c r="AV10" s="476"/>
      <c r="AW10" s="476"/>
      <c r="AX10" s="476"/>
      <c r="AY10" s="477" t="s">
        <v>123</v>
      </c>
      <c r="AZ10" s="478"/>
      <c r="BA10" s="478"/>
      <c r="BB10" s="478"/>
      <c r="BC10" s="478"/>
      <c r="BD10" s="478"/>
      <c r="BE10" s="478"/>
      <c r="BF10" s="478"/>
      <c r="BG10" s="478"/>
      <c r="BH10" s="478"/>
      <c r="BI10" s="478"/>
      <c r="BJ10" s="478"/>
      <c r="BK10" s="478"/>
      <c r="BL10" s="478"/>
      <c r="BM10" s="479"/>
      <c r="BN10" s="443">
        <v>1856270</v>
      </c>
      <c r="BO10" s="444"/>
      <c r="BP10" s="444"/>
      <c r="BQ10" s="444"/>
      <c r="BR10" s="444"/>
      <c r="BS10" s="444"/>
      <c r="BT10" s="444"/>
      <c r="BU10" s="445"/>
      <c r="BV10" s="443">
        <v>1326858</v>
      </c>
      <c r="BW10" s="444"/>
      <c r="BX10" s="444"/>
      <c r="BY10" s="444"/>
      <c r="BZ10" s="444"/>
      <c r="CA10" s="444"/>
      <c r="CB10" s="444"/>
      <c r="CC10" s="445"/>
      <c r="CD10" s="184" t="s">
        <v>124</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125</v>
      </c>
      <c r="M11" s="498"/>
      <c r="N11" s="498"/>
      <c r="O11" s="498"/>
      <c r="P11" s="498"/>
      <c r="Q11" s="499"/>
      <c r="R11" s="500" t="s">
        <v>126</v>
      </c>
      <c r="S11" s="501"/>
      <c r="T11" s="501"/>
      <c r="U11" s="501"/>
      <c r="V11" s="502"/>
      <c r="W11" s="431"/>
      <c r="X11" s="432"/>
      <c r="Y11" s="432"/>
      <c r="Z11" s="432"/>
      <c r="AA11" s="432"/>
      <c r="AB11" s="432"/>
      <c r="AC11" s="432"/>
      <c r="AD11" s="432"/>
      <c r="AE11" s="432"/>
      <c r="AF11" s="432"/>
      <c r="AG11" s="432"/>
      <c r="AH11" s="432"/>
      <c r="AI11" s="432"/>
      <c r="AJ11" s="432"/>
      <c r="AK11" s="432"/>
      <c r="AL11" s="435"/>
      <c r="AM11" s="472" t="s">
        <v>127</v>
      </c>
      <c r="AN11" s="473"/>
      <c r="AO11" s="473"/>
      <c r="AP11" s="473"/>
      <c r="AQ11" s="473"/>
      <c r="AR11" s="473"/>
      <c r="AS11" s="473"/>
      <c r="AT11" s="474"/>
      <c r="AU11" s="475" t="s">
        <v>128</v>
      </c>
      <c r="AV11" s="476"/>
      <c r="AW11" s="476"/>
      <c r="AX11" s="476"/>
      <c r="AY11" s="477" t="s">
        <v>129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130</v>
      </c>
      <c r="CE11" s="447"/>
      <c r="CF11" s="447"/>
      <c r="CG11" s="447"/>
      <c r="CH11" s="447"/>
      <c r="CI11" s="447"/>
      <c r="CJ11" s="447"/>
      <c r="CK11" s="447"/>
      <c r="CL11" s="447"/>
      <c r="CM11" s="447"/>
      <c r="CN11" s="447"/>
      <c r="CO11" s="447"/>
      <c r="CP11" s="447"/>
      <c r="CQ11" s="447"/>
      <c r="CR11" s="447"/>
      <c r="CS11" s="448"/>
      <c r="CT11" s="483" t="s">
        <v>131</v>
      </c>
      <c r="CU11" s="484"/>
      <c r="CV11" s="484"/>
      <c r="CW11" s="484"/>
      <c r="CX11" s="484"/>
      <c r="CY11" s="484"/>
      <c r="CZ11" s="484"/>
      <c r="DA11" s="485"/>
      <c r="DB11" s="483" t="s">
        <v>131</v>
      </c>
      <c r="DC11" s="484"/>
      <c r="DD11" s="484"/>
      <c r="DE11" s="484"/>
      <c r="DF11" s="484"/>
      <c r="DG11" s="484"/>
      <c r="DH11" s="484"/>
      <c r="DI11" s="485"/>
    </row>
    <row r="12" spans="1:119" ht="18.75" customHeight="1" x14ac:dyDescent="0.2">
      <c r="A12" s="181"/>
      <c r="B12" s="503" t="s">
        <v>132</v>
      </c>
      <c r="C12" s="504"/>
      <c r="D12" s="504"/>
      <c r="E12" s="504"/>
      <c r="F12" s="504"/>
      <c r="G12" s="504"/>
      <c r="H12" s="504"/>
      <c r="I12" s="504"/>
      <c r="J12" s="504"/>
      <c r="K12" s="505"/>
      <c r="L12" s="512" t="s">
        <v>133</v>
      </c>
      <c r="M12" s="513"/>
      <c r="N12" s="513"/>
      <c r="O12" s="513"/>
      <c r="P12" s="513"/>
      <c r="Q12" s="514"/>
      <c r="R12" s="515">
        <v>240441</v>
      </c>
      <c r="S12" s="516"/>
      <c r="T12" s="516"/>
      <c r="U12" s="516"/>
      <c r="V12" s="517"/>
      <c r="W12" s="518" t="s">
        <v>1</v>
      </c>
      <c r="X12" s="476"/>
      <c r="Y12" s="476"/>
      <c r="Z12" s="476"/>
      <c r="AA12" s="476"/>
      <c r="AB12" s="519"/>
      <c r="AC12" s="520" t="s">
        <v>134</v>
      </c>
      <c r="AD12" s="521"/>
      <c r="AE12" s="521"/>
      <c r="AF12" s="521"/>
      <c r="AG12" s="522"/>
      <c r="AH12" s="520" t="s">
        <v>135</v>
      </c>
      <c r="AI12" s="521"/>
      <c r="AJ12" s="521"/>
      <c r="AK12" s="521"/>
      <c r="AL12" s="523"/>
      <c r="AM12" s="472" t="s">
        <v>136</v>
      </c>
      <c r="AN12" s="473"/>
      <c r="AO12" s="473"/>
      <c r="AP12" s="473"/>
      <c r="AQ12" s="473"/>
      <c r="AR12" s="473"/>
      <c r="AS12" s="473"/>
      <c r="AT12" s="474"/>
      <c r="AU12" s="475" t="s">
        <v>137</v>
      </c>
      <c r="AV12" s="476"/>
      <c r="AW12" s="476"/>
      <c r="AX12" s="476"/>
      <c r="AY12" s="477" t="s">
        <v>138</v>
      </c>
      <c r="AZ12" s="478"/>
      <c r="BA12" s="478"/>
      <c r="BB12" s="478"/>
      <c r="BC12" s="478"/>
      <c r="BD12" s="478"/>
      <c r="BE12" s="478"/>
      <c r="BF12" s="478"/>
      <c r="BG12" s="478"/>
      <c r="BH12" s="478"/>
      <c r="BI12" s="478"/>
      <c r="BJ12" s="478"/>
      <c r="BK12" s="478"/>
      <c r="BL12" s="478"/>
      <c r="BM12" s="479"/>
      <c r="BN12" s="443">
        <v>1726874</v>
      </c>
      <c r="BO12" s="444"/>
      <c r="BP12" s="444"/>
      <c r="BQ12" s="444"/>
      <c r="BR12" s="444"/>
      <c r="BS12" s="444"/>
      <c r="BT12" s="444"/>
      <c r="BU12" s="445"/>
      <c r="BV12" s="443">
        <v>582630</v>
      </c>
      <c r="BW12" s="444"/>
      <c r="BX12" s="444"/>
      <c r="BY12" s="444"/>
      <c r="BZ12" s="444"/>
      <c r="CA12" s="444"/>
      <c r="CB12" s="444"/>
      <c r="CC12" s="445"/>
      <c r="CD12" s="446" t="s">
        <v>139</v>
      </c>
      <c r="CE12" s="447"/>
      <c r="CF12" s="447"/>
      <c r="CG12" s="447"/>
      <c r="CH12" s="447"/>
      <c r="CI12" s="447"/>
      <c r="CJ12" s="447"/>
      <c r="CK12" s="447"/>
      <c r="CL12" s="447"/>
      <c r="CM12" s="447"/>
      <c r="CN12" s="447"/>
      <c r="CO12" s="447"/>
      <c r="CP12" s="447"/>
      <c r="CQ12" s="447"/>
      <c r="CR12" s="447"/>
      <c r="CS12" s="448"/>
      <c r="CT12" s="483" t="s">
        <v>140</v>
      </c>
      <c r="CU12" s="484"/>
      <c r="CV12" s="484"/>
      <c r="CW12" s="484"/>
      <c r="CX12" s="484"/>
      <c r="CY12" s="484"/>
      <c r="CZ12" s="484"/>
      <c r="DA12" s="485"/>
      <c r="DB12" s="483" t="s">
        <v>140</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141</v>
      </c>
      <c r="N13" s="535"/>
      <c r="O13" s="535"/>
      <c r="P13" s="535"/>
      <c r="Q13" s="536"/>
      <c r="R13" s="527">
        <v>238924</v>
      </c>
      <c r="S13" s="528"/>
      <c r="T13" s="528"/>
      <c r="U13" s="528"/>
      <c r="V13" s="529"/>
      <c r="W13" s="459" t="s">
        <v>142</v>
      </c>
      <c r="X13" s="460"/>
      <c r="Y13" s="460"/>
      <c r="Z13" s="460"/>
      <c r="AA13" s="460"/>
      <c r="AB13" s="450"/>
      <c r="AC13" s="494">
        <v>3724</v>
      </c>
      <c r="AD13" s="495"/>
      <c r="AE13" s="495"/>
      <c r="AF13" s="495"/>
      <c r="AG13" s="537"/>
      <c r="AH13" s="494">
        <v>4229</v>
      </c>
      <c r="AI13" s="495"/>
      <c r="AJ13" s="495"/>
      <c r="AK13" s="495"/>
      <c r="AL13" s="496"/>
      <c r="AM13" s="472" t="s">
        <v>143</v>
      </c>
      <c r="AN13" s="473"/>
      <c r="AO13" s="473"/>
      <c r="AP13" s="473"/>
      <c r="AQ13" s="473"/>
      <c r="AR13" s="473"/>
      <c r="AS13" s="473"/>
      <c r="AT13" s="474"/>
      <c r="AU13" s="475" t="s">
        <v>137</v>
      </c>
      <c r="AV13" s="476"/>
      <c r="AW13" s="476"/>
      <c r="AX13" s="476"/>
      <c r="AY13" s="477" t="s">
        <v>144</v>
      </c>
      <c r="AZ13" s="478"/>
      <c r="BA13" s="478"/>
      <c r="BB13" s="478"/>
      <c r="BC13" s="478"/>
      <c r="BD13" s="478"/>
      <c r="BE13" s="478"/>
      <c r="BF13" s="478"/>
      <c r="BG13" s="478"/>
      <c r="BH13" s="478"/>
      <c r="BI13" s="478"/>
      <c r="BJ13" s="478"/>
      <c r="BK13" s="478"/>
      <c r="BL13" s="478"/>
      <c r="BM13" s="479"/>
      <c r="BN13" s="443">
        <v>-1085469</v>
      </c>
      <c r="BO13" s="444"/>
      <c r="BP13" s="444"/>
      <c r="BQ13" s="444"/>
      <c r="BR13" s="444"/>
      <c r="BS13" s="444"/>
      <c r="BT13" s="444"/>
      <c r="BU13" s="445"/>
      <c r="BV13" s="443">
        <v>1823172</v>
      </c>
      <c r="BW13" s="444"/>
      <c r="BX13" s="444"/>
      <c r="BY13" s="444"/>
      <c r="BZ13" s="444"/>
      <c r="CA13" s="444"/>
      <c r="CB13" s="444"/>
      <c r="CC13" s="445"/>
      <c r="CD13" s="446" t="s">
        <v>145</v>
      </c>
      <c r="CE13" s="447"/>
      <c r="CF13" s="447"/>
      <c r="CG13" s="447"/>
      <c r="CH13" s="447"/>
      <c r="CI13" s="447"/>
      <c r="CJ13" s="447"/>
      <c r="CK13" s="447"/>
      <c r="CL13" s="447"/>
      <c r="CM13" s="447"/>
      <c r="CN13" s="447"/>
      <c r="CO13" s="447"/>
      <c r="CP13" s="447"/>
      <c r="CQ13" s="447"/>
      <c r="CR13" s="447"/>
      <c r="CS13" s="448"/>
      <c r="CT13" s="440">
        <v>7.6</v>
      </c>
      <c r="CU13" s="441"/>
      <c r="CV13" s="441"/>
      <c r="CW13" s="441"/>
      <c r="CX13" s="441"/>
      <c r="CY13" s="441"/>
      <c r="CZ13" s="441"/>
      <c r="DA13" s="442"/>
      <c r="DB13" s="440">
        <v>7.4</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146</v>
      </c>
      <c r="M14" s="525"/>
      <c r="N14" s="525"/>
      <c r="O14" s="525"/>
      <c r="P14" s="525"/>
      <c r="Q14" s="526"/>
      <c r="R14" s="527">
        <v>242284</v>
      </c>
      <c r="S14" s="528"/>
      <c r="T14" s="528"/>
      <c r="U14" s="528"/>
      <c r="V14" s="529"/>
      <c r="W14" s="433"/>
      <c r="X14" s="434"/>
      <c r="Y14" s="434"/>
      <c r="Z14" s="434"/>
      <c r="AA14" s="434"/>
      <c r="AB14" s="423"/>
      <c r="AC14" s="530">
        <v>3.3</v>
      </c>
      <c r="AD14" s="531"/>
      <c r="AE14" s="531"/>
      <c r="AF14" s="531"/>
      <c r="AG14" s="532"/>
      <c r="AH14" s="530">
        <v>3.6</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147</v>
      </c>
      <c r="CE14" s="539"/>
      <c r="CF14" s="539"/>
      <c r="CG14" s="539"/>
      <c r="CH14" s="539"/>
      <c r="CI14" s="539"/>
      <c r="CJ14" s="539"/>
      <c r="CK14" s="539"/>
      <c r="CL14" s="539"/>
      <c r="CM14" s="539"/>
      <c r="CN14" s="539"/>
      <c r="CO14" s="539"/>
      <c r="CP14" s="539"/>
      <c r="CQ14" s="539"/>
      <c r="CR14" s="539"/>
      <c r="CS14" s="540"/>
      <c r="CT14" s="541">
        <v>97</v>
      </c>
      <c r="CU14" s="542"/>
      <c r="CV14" s="542"/>
      <c r="CW14" s="542"/>
      <c r="CX14" s="542"/>
      <c r="CY14" s="542"/>
      <c r="CZ14" s="542"/>
      <c r="DA14" s="543"/>
      <c r="DB14" s="541">
        <v>99.5</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141</v>
      </c>
      <c r="N15" s="535"/>
      <c r="O15" s="535"/>
      <c r="P15" s="535"/>
      <c r="Q15" s="536"/>
      <c r="R15" s="527">
        <v>240918</v>
      </c>
      <c r="S15" s="528"/>
      <c r="T15" s="528"/>
      <c r="U15" s="528"/>
      <c r="V15" s="529"/>
      <c r="W15" s="459" t="s">
        <v>148</v>
      </c>
      <c r="X15" s="460"/>
      <c r="Y15" s="460"/>
      <c r="Z15" s="460"/>
      <c r="AA15" s="460"/>
      <c r="AB15" s="450"/>
      <c r="AC15" s="494">
        <v>22705</v>
      </c>
      <c r="AD15" s="495"/>
      <c r="AE15" s="495"/>
      <c r="AF15" s="495"/>
      <c r="AG15" s="537"/>
      <c r="AH15" s="494">
        <v>24026</v>
      </c>
      <c r="AI15" s="495"/>
      <c r="AJ15" s="495"/>
      <c r="AK15" s="495"/>
      <c r="AL15" s="496"/>
      <c r="AM15" s="472"/>
      <c r="AN15" s="473"/>
      <c r="AO15" s="473"/>
      <c r="AP15" s="473"/>
      <c r="AQ15" s="473"/>
      <c r="AR15" s="473"/>
      <c r="AS15" s="473"/>
      <c r="AT15" s="474"/>
      <c r="AU15" s="475"/>
      <c r="AV15" s="476"/>
      <c r="AW15" s="476"/>
      <c r="AX15" s="476"/>
      <c r="AY15" s="403" t="s">
        <v>149</v>
      </c>
      <c r="AZ15" s="404"/>
      <c r="BA15" s="404"/>
      <c r="BB15" s="404"/>
      <c r="BC15" s="404"/>
      <c r="BD15" s="404"/>
      <c r="BE15" s="404"/>
      <c r="BF15" s="404"/>
      <c r="BG15" s="404"/>
      <c r="BH15" s="404"/>
      <c r="BI15" s="404"/>
      <c r="BJ15" s="404"/>
      <c r="BK15" s="404"/>
      <c r="BL15" s="404"/>
      <c r="BM15" s="405"/>
      <c r="BN15" s="406">
        <v>32545077</v>
      </c>
      <c r="BO15" s="407"/>
      <c r="BP15" s="407"/>
      <c r="BQ15" s="407"/>
      <c r="BR15" s="407"/>
      <c r="BS15" s="407"/>
      <c r="BT15" s="407"/>
      <c r="BU15" s="408"/>
      <c r="BV15" s="406">
        <v>30663248</v>
      </c>
      <c r="BW15" s="407"/>
      <c r="BX15" s="407"/>
      <c r="BY15" s="407"/>
      <c r="BZ15" s="407"/>
      <c r="CA15" s="407"/>
      <c r="CB15" s="407"/>
      <c r="CC15" s="408"/>
      <c r="CD15" s="544" t="s">
        <v>150</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151</v>
      </c>
      <c r="M16" s="547"/>
      <c r="N16" s="547"/>
      <c r="O16" s="547"/>
      <c r="P16" s="547"/>
      <c r="Q16" s="548"/>
      <c r="R16" s="549" t="s">
        <v>152</v>
      </c>
      <c r="S16" s="550"/>
      <c r="T16" s="550"/>
      <c r="U16" s="550"/>
      <c r="V16" s="551"/>
      <c r="W16" s="433"/>
      <c r="X16" s="434"/>
      <c r="Y16" s="434"/>
      <c r="Z16" s="434"/>
      <c r="AA16" s="434"/>
      <c r="AB16" s="423"/>
      <c r="AC16" s="530">
        <v>19.8</v>
      </c>
      <c r="AD16" s="531"/>
      <c r="AE16" s="531"/>
      <c r="AF16" s="531"/>
      <c r="AG16" s="532"/>
      <c r="AH16" s="530">
        <v>20.5</v>
      </c>
      <c r="AI16" s="531"/>
      <c r="AJ16" s="531"/>
      <c r="AK16" s="531"/>
      <c r="AL16" s="533"/>
      <c r="AM16" s="472"/>
      <c r="AN16" s="473"/>
      <c r="AO16" s="473"/>
      <c r="AP16" s="473"/>
      <c r="AQ16" s="473"/>
      <c r="AR16" s="473"/>
      <c r="AS16" s="473"/>
      <c r="AT16" s="474"/>
      <c r="AU16" s="475"/>
      <c r="AV16" s="476"/>
      <c r="AW16" s="476"/>
      <c r="AX16" s="476"/>
      <c r="AY16" s="477" t="s">
        <v>153</v>
      </c>
      <c r="AZ16" s="478"/>
      <c r="BA16" s="478"/>
      <c r="BB16" s="478"/>
      <c r="BC16" s="478"/>
      <c r="BD16" s="478"/>
      <c r="BE16" s="478"/>
      <c r="BF16" s="478"/>
      <c r="BG16" s="478"/>
      <c r="BH16" s="478"/>
      <c r="BI16" s="478"/>
      <c r="BJ16" s="478"/>
      <c r="BK16" s="478"/>
      <c r="BL16" s="478"/>
      <c r="BM16" s="479"/>
      <c r="BN16" s="443">
        <v>42785159</v>
      </c>
      <c r="BO16" s="444"/>
      <c r="BP16" s="444"/>
      <c r="BQ16" s="444"/>
      <c r="BR16" s="444"/>
      <c r="BS16" s="444"/>
      <c r="BT16" s="444"/>
      <c r="BU16" s="445"/>
      <c r="BV16" s="443">
        <v>41829736</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154</v>
      </c>
      <c r="N17" s="555"/>
      <c r="O17" s="555"/>
      <c r="P17" s="555"/>
      <c r="Q17" s="556"/>
      <c r="R17" s="549" t="s">
        <v>152</v>
      </c>
      <c r="S17" s="550"/>
      <c r="T17" s="550"/>
      <c r="U17" s="550"/>
      <c r="V17" s="551"/>
      <c r="W17" s="459" t="s">
        <v>155</v>
      </c>
      <c r="X17" s="460"/>
      <c r="Y17" s="460"/>
      <c r="Z17" s="460"/>
      <c r="AA17" s="460"/>
      <c r="AB17" s="450"/>
      <c r="AC17" s="494">
        <v>88088</v>
      </c>
      <c r="AD17" s="495"/>
      <c r="AE17" s="495"/>
      <c r="AF17" s="495"/>
      <c r="AG17" s="537"/>
      <c r="AH17" s="494">
        <v>89146</v>
      </c>
      <c r="AI17" s="495"/>
      <c r="AJ17" s="495"/>
      <c r="AK17" s="495"/>
      <c r="AL17" s="496"/>
      <c r="AM17" s="472"/>
      <c r="AN17" s="473"/>
      <c r="AO17" s="473"/>
      <c r="AP17" s="473"/>
      <c r="AQ17" s="473"/>
      <c r="AR17" s="473"/>
      <c r="AS17" s="473"/>
      <c r="AT17" s="474"/>
      <c r="AU17" s="475"/>
      <c r="AV17" s="476"/>
      <c r="AW17" s="476"/>
      <c r="AX17" s="476"/>
      <c r="AY17" s="477" t="s">
        <v>156</v>
      </c>
      <c r="AZ17" s="478"/>
      <c r="BA17" s="478"/>
      <c r="BB17" s="478"/>
      <c r="BC17" s="478"/>
      <c r="BD17" s="478"/>
      <c r="BE17" s="478"/>
      <c r="BF17" s="478"/>
      <c r="BG17" s="478"/>
      <c r="BH17" s="478"/>
      <c r="BI17" s="478"/>
      <c r="BJ17" s="478"/>
      <c r="BK17" s="478"/>
      <c r="BL17" s="478"/>
      <c r="BM17" s="479"/>
      <c r="BN17" s="443">
        <v>41416924</v>
      </c>
      <c r="BO17" s="444"/>
      <c r="BP17" s="444"/>
      <c r="BQ17" s="444"/>
      <c r="BR17" s="444"/>
      <c r="BS17" s="444"/>
      <c r="BT17" s="444"/>
      <c r="BU17" s="445"/>
      <c r="BV17" s="443">
        <v>38960940</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157</v>
      </c>
      <c r="C18" s="486"/>
      <c r="D18" s="486"/>
      <c r="E18" s="566"/>
      <c r="F18" s="566"/>
      <c r="G18" s="566"/>
      <c r="H18" s="566"/>
      <c r="I18" s="566"/>
      <c r="J18" s="566"/>
      <c r="K18" s="566"/>
      <c r="L18" s="567">
        <v>381.3</v>
      </c>
      <c r="M18" s="567"/>
      <c r="N18" s="567"/>
      <c r="O18" s="567"/>
      <c r="P18" s="567"/>
      <c r="Q18" s="567"/>
      <c r="R18" s="568"/>
      <c r="S18" s="568"/>
      <c r="T18" s="568"/>
      <c r="U18" s="568"/>
      <c r="V18" s="569"/>
      <c r="W18" s="461"/>
      <c r="X18" s="462"/>
      <c r="Y18" s="462"/>
      <c r="Z18" s="462"/>
      <c r="AA18" s="462"/>
      <c r="AB18" s="453"/>
      <c r="AC18" s="570">
        <v>76.900000000000006</v>
      </c>
      <c r="AD18" s="571"/>
      <c r="AE18" s="571"/>
      <c r="AF18" s="571"/>
      <c r="AG18" s="572"/>
      <c r="AH18" s="570">
        <v>75.900000000000006</v>
      </c>
      <c r="AI18" s="571"/>
      <c r="AJ18" s="571"/>
      <c r="AK18" s="571"/>
      <c r="AL18" s="573"/>
      <c r="AM18" s="472"/>
      <c r="AN18" s="473"/>
      <c r="AO18" s="473"/>
      <c r="AP18" s="473"/>
      <c r="AQ18" s="473"/>
      <c r="AR18" s="473"/>
      <c r="AS18" s="473"/>
      <c r="AT18" s="474"/>
      <c r="AU18" s="475"/>
      <c r="AV18" s="476"/>
      <c r="AW18" s="476"/>
      <c r="AX18" s="476"/>
      <c r="AY18" s="477" t="s">
        <v>158</v>
      </c>
      <c r="AZ18" s="478"/>
      <c r="BA18" s="478"/>
      <c r="BB18" s="478"/>
      <c r="BC18" s="478"/>
      <c r="BD18" s="478"/>
      <c r="BE18" s="478"/>
      <c r="BF18" s="478"/>
      <c r="BG18" s="478"/>
      <c r="BH18" s="478"/>
      <c r="BI18" s="478"/>
      <c r="BJ18" s="478"/>
      <c r="BK18" s="478"/>
      <c r="BL18" s="478"/>
      <c r="BM18" s="479"/>
      <c r="BN18" s="443">
        <v>49744507</v>
      </c>
      <c r="BO18" s="444"/>
      <c r="BP18" s="444"/>
      <c r="BQ18" s="444"/>
      <c r="BR18" s="444"/>
      <c r="BS18" s="444"/>
      <c r="BT18" s="444"/>
      <c r="BU18" s="445"/>
      <c r="BV18" s="443">
        <v>48926936</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159</v>
      </c>
      <c r="C19" s="486"/>
      <c r="D19" s="486"/>
      <c r="E19" s="566"/>
      <c r="F19" s="566"/>
      <c r="G19" s="566"/>
      <c r="H19" s="566"/>
      <c r="I19" s="566"/>
      <c r="J19" s="566"/>
      <c r="K19" s="566"/>
      <c r="L19" s="574">
        <v>649</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160</v>
      </c>
      <c r="AZ19" s="478"/>
      <c r="BA19" s="478"/>
      <c r="BB19" s="478"/>
      <c r="BC19" s="478"/>
      <c r="BD19" s="478"/>
      <c r="BE19" s="478"/>
      <c r="BF19" s="478"/>
      <c r="BG19" s="478"/>
      <c r="BH19" s="478"/>
      <c r="BI19" s="478"/>
      <c r="BJ19" s="478"/>
      <c r="BK19" s="478"/>
      <c r="BL19" s="478"/>
      <c r="BM19" s="479"/>
      <c r="BN19" s="443">
        <v>72407252</v>
      </c>
      <c r="BO19" s="444"/>
      <c r="BP19" s="444"/>
      <c r="BQ19" s="444"/>
      <c r="BR19" s="444"/>
      <c r="BS19" s="444"/>
      <c r="BT19" s="444"/>
      <c r="BU19" s="445"/>
      <c r="BV19" s="443">
        <v>73709919</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161</v>
      </c>
      <c r="C20" s="486"/>
      <c r="D20" s="486"/>
      <c r="E20" s="566"/>
      <c r="F20" s="566"/>
      <c r="G20" s="566"/>
      <c r="H20" s="566"/>
      <c r="I20" s="566"/>
      <c r="J20" s="566"/>
      <c r="K20" s="566"/>
      <c r="L20" s="574">
        <v>102318</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163</v>
      </c>
      <c r="C22" s="587"/>
      <c r="D22" s="588"/>
      <c r="E22" s="455" t="s">
        <v>1</v>
      </c>
      <c r="F22" s="460"/>
      <c r="G22" s="460"/>
      <c r="H22" s="460"/>
      <c r="I22" s="460"/>
      <c r="J22" s="460"/>
      <c r="K22" s="450"/>
      <c r="L22" s="455" t="s">
        <v>164</v>
      </c>
      <c r="M22" s="460"/>
      <c r="N22" s="460"/>
      <c r="O22" s="460"/>
      <c r="P22" s="450"/>
      <c r="Q22" s="618" t="s">
        <v>165</v>
      </c>
      <c r="R22" s="619"/>
      <c r="S22" s="619"/>
      <c r="T22" s="619"/>
      <c r="U22" s="619"/>
      <c r="V22" s="620"/>
      <c r="W22" s="586" t="s">
        <v>166</v>
      </c>
      <c r="X22" s="587"/>
      <c r="Y22" s="588"/>
      <c r="Z22" s="455" t="s">
        <v>1</v>
      </c>
      <c r="AA22" s="460"/>
      <c r="AB22" s="460"/>
      <c r="AC22" s="460"/>
      <c r="AD22" s="460"/>
      <c r="AE22" s="460"/>
      <c r="AF22" s="460"/>
      <c r="AG22" s="450"/>
      <c r="AH22" s="624" t="s">
        <v>167</v>
      </c>
      <c r="AI22" s="460"/>
      <c r="AJ22" s="460"/>
      <c r="AK22" s="460"/>
      <c r="AL22" s="450"/>
      <c r="AM22" s="624" t="s">
        <v>168</v>
      </c>
      <c r="AN22" s="625"/>
      <c r="AO22" s="625"/>
      <c r="AP22" s="625"/>
      <c r="AQ22" s="625"/>
      <c r="AR22" s="626"/>
      <c r="AS22" s="618" t="s">
        <v>165</v>
      </c>
      <c r="AT22" s="619"/>
      <c r="AU22" s="619"/>
      <c r="AV22" s="619"/>
      <c r="AW22" s="619"/>
      <c r="AX22" s="630"/>
      <c r="AY22" s="403" t="s">
        <v>169</v>
      </c>
      <c r="AZ22" s="404"/>
      <c r="BA22" s="404"/>
      <c r="BB22" s="404"/>
      <c r="BC22" s="404"/>
      <c r="BD22" s="404"/>
      <c r="BE22" s="404"/>
      <c r="BF22" s="404"/>
      <c r="BG22" s="404"/>
      <c r="BH22" s="404"/>
      <c r="BI22" s="404"/>
      <c r="BJ22" s="404"/>
      <c r="BK22" s="404"/>
      <c r="BL22" s="404"/>
      <c r="BM22" s="405"/>
      <c r="BN22" s="406">
        <v>109903007</v>
      </c>
      <c r="BO22" s="407"/>
      <c r="BP22" s="407"/>
      <c r="BQ22" s="407"/>
      <c r="BR22" s="407"/>
      <c r="BS22" s="407"/>
      <c r="BT22" s="407"/>
      <c r="BU22" s="408"/>
      <c r="BV22" s="406">
        <v>107955199</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170</v>
      </c>
      <c r="AZ23" s="478"/>
      <c r="BA23" s="478"/>
      <c r="BB23" s="478"/>
      <c r="BC23" s="478"/>
      <c r="BD23" s="478"/>
      <c r="BE23" s="478"/>
      <c r="BF23" s="478"/>
      <c r="BG23" s="478"/>
      <c r="BH23" s="478"/>
      <c r="BI23" s="478"/>
      <c r="BJ23" s="478"/>
      <c r="BK23" s="478"/>
      <c r="BL23" s="478"/>
      <c r="BM23" s="479"/>
      <c r="BN23" s="443">
        <v>51336205</v>
      </c>
      <c r="BO23" s="444"/>
      <c r="BP23" s="444"/>
      <c r="BQ23" s="444"/>
      <c r="BR23" s="444"/>
      <c r="BS23" s="444"/>
      <c r="BT23" s="444"/>
      <c r="BU23" s="445"/>
      <c r="BV23" s="443">
        <v>49276358</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171</v>
      </c>
      <c r="F24" s="473"/>
      <c r="G24" s="473"/>
      <c r="H24" s="473"/>
      <c r="I24" s="473"/>
      <c r="J24" s="473"/>
      <c r="K24" s="474"/>
      <c r="L24" s="494">
        <v>1</v>
      </c>
      <c r="M24" s="495"/>
      <c r="N24" s="495"/>
      <c r="O24" s="495"/>
      <c r="P24" s="537"/>
      <c r="Q24" s="494">
        <v>10660</v>
      </c>
      <c r="R24" s="495"/>
      <c r="S24" s="495"/>
      <c r="T24" s="495"/>
      <c r="U24" s="495"/>
      <c r="V24" s="537"/>
      <c r="W24" s="589"/>
      <c r="X24" s="590"/>
      <c r="Y24" s="591"/>
      <c r="Z24" s="493" t="s">
        <v>172</v>
      </c>
      <c r="AA24" s="473"/>
      <c r="AB24" s="473"/>
      <c r="AC24" s="473"/>
      <c r="AD24" s="473"/>
      <c r="AE24" s="473"/>
      <c r="AF24" s="473"/>
      <c r="AG24" s="474"/>
      <c r="AH24" s="494">
        <v>1536</v>
      </c>
      <c r="AI24" s="495"/>
      <c r="AJ24" s="495"/>
      <c r="AK24" s="495"/>
      <c r="AL24" s="537"/>
      <c r="AM24" s="494">
        <v>4841472</v>
      </c>
      <c r="AN24" s="495"/>
      <c r="AO24" s="495"/>
      <c r="AP24" s="495"/>
      <c r="AQ24" s="495"/>
      <c r="AR24" s="537"/>
      <c r="AS24" s="494">
        <v>3152</v>
      </c>
      <c r="AT24" s="495"/>
      <c r="AU24" s="495"/>
      <c r="AV24" s="495"/>
      <c r="AW24" s="495"/>
      <c r="AX24" s="496"/>
      <c r="AY24" s="559" t="s">
        <v>173</v>
      </c>
      <c r="AZ24" s="560"/>
      <c r="BA24" s="560"/>
      <c r="BB24" s="560"/>
      <c r="BC24" s="560"/>
      <c r="BD24" s="560"/>
      <c r="BE24" s="560"/>
      <c r="BF24" s="560"/>
      <c r="BG24" s="560"/>
      <c r="BH24" s="560"/>
      <c r="BI24" s="560"/>
      <c r="BJ24" s="560"/>
      <c r="BK24" s="560"/>
      <c r="BL24" s="560"/>
      <c r="BM24" s="561"/>
      <c r="BN24" s="443">
        <v>63974198</v>
      </c>
      <c r="BO24" s="444"/>
      <c r="BP24" s="444"/>
      <c r="BQ24" s="444"/>
      <c r="BR24" s="444"/>
      <c r="BS24" s="444"/>
      <c r="BT24" s="444"/>
      <c r="BU24" s="445"/>
      <c r="BV24" s="443">
        <v>60396077</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174</v>
      </c>
      <c r="F25" s="473"/>
      <c r="G25" s="473"/>
      <c r="H25" s="473"/>
      <c r="I25" s="473"/>
      <c r="J25" s="473"/>
      <c r="K25" s="474"/>
      <c r="L25" s="494">
        <v>2</v>
      </c>
      <c r="M25" s="495"/>
      <c r="N25" s="495"/>
      <c r="O25" s="495"/>
      <c r="P25" s="537"/>
      <c r="Q25" s="494">
        <v>8430</v>
      </c>
      <c r="R25" s="495"/>
      <c r="S25" s="495"/>
      <c r="T25" s="495"/>
      <c r="U25" s="495"/>
      <c r="V25" s="537"/>
      <c r="W25" s="589"/>
      <c r="X25" s="590"/>
      <c r="Y25" s="591"/>
      <c r="Z25" s="493" t="s">
        <v>175</v>
      </c>
      <c r="AA25" s="473"/>
      <c r="AB25" s="473"/>
      <c r="AC25" s="473"/>
      <c r="AD25" s="473"/>
      <c r="AE25" s="473"/>
      <c r="AF25" s="473"/>
      <c r="AG25" s="474"/>
      <c r="AH25" s="494">
        <v>253</v>
      </c>
      <c r="AI25" s="495"/>
      <c r="AJ25" s="495"/>
      <c r="AK25" s="495"/>
      <c r="AL25" s="537"/>
      <c r="AM25" s="494">
        <v>777469</v>
      </c>
      <c r="AN25" s="495"/>
      <c r="AO25" s="495"/>
      <c r="AP25" s="495"/>
      <c r="AQ25" s="495"/>
      <c r="AR25" s="537"/>
      <c r="AS25" s="494">
        <v>3073</v>
      </c>
      <c r="AT25" s="495"/>
      <c r="AU25" s="495"/>
      <c r="AV25" s="495"/>
      <c r="AW25" s="495"/>
      <c r="AX25" s="496"/>
      <c r="AY25" s="403" t="s">
        <v>176</v>
      </c>
      <c r="AZ25" s="404"/>
      <c r="BA25" s="404"/>
      <c r="BB25" s="404"/>
      <c r="BC25" s="404"/>
      <c r="BD25" s="404"/>
      <c r="BE25" s="404"/>
      <c r="BF25" s="404"/>
      <c r="BG25" s="404"/>
      <c r="BH25" s="404"/>
      <c r="BI25" s="404"/>
      <c r="BJ25" s="404"/>
      <c r="BK25" s="404"/>
      <c r="BL25" s="404"/>
      <c r="BM25" s="405"/>
      <c r="BN25" s="406">
        <v>38237060</v>
      </c>
      <c r="BO25" s="407"/>
      <c r="BP25" s="407"/>
      <c r="BQ25" s="407"/>
      <c r="BR25" s="407"/>
      <c r="BS25" s="407"/>
      <c r="BT25" s="407"/>
      <c r="BU25" s="408"/>
      <c r="BV25" s="406">
        <v>49401952</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177</v>
      </c>
      <c r="F26" s="473"/>
      <c r="G26" s="473"/>
      <c r="H26" s="473"/>
      <c r="I26" s="473"/>
      <c r="J26" s="473"/>
      <c r="K26" s="474"/>
      <c r="L26" s="494">
        <v>1</v>
      </c>
      <c r="M26" s="495"/>
      <c r="N26" s="495"/>
      <c r="O26" s="495"/>
      <c r="P26" s="537"/>
      <c r="Q26" s="494">
        <v>6980</v>
      </c>
      <c r="R26" s="495"/>
      <c r="S26" s="495"/>
      <c r="T26" s="495"/>
      <c r="U26" s="495"/>
      <c r="V26" s="537"/>
      <c r="W26" s="589"/>
      <c r="X26" s="590"/>
      <c r="Y26" s="591"/>
      <c r="Z26" s="493" t="s">
        <v>178</v>
      </c>
      <c r="AA26" s="595"/>
      <c r="AB26" s="595"/>
      <c r="AC26" s="595"/>
      <c r="AD26" s="595"/>
      <c r="AE26" s="595"/>
      <c r="AF26" s="595"/>
      <c r="AG26" s="596"/>
      <c r="AH26" s="494">
        <v>113</v>
      </c>
      <c r="AI26" s="495"/>
      <c r="AJ26" s="495"/>
      <c r="AK26" s="495"/>
      <c r="AL26" s="537"/>
      <c r="AM26" s="494">
        <v>389398</v>
      </c>
      <c r="AN26" s="495"/>
      <c r="AO26" s="495"/>
      <c r="AP26" s="495"/>
      <c r="AQ26" s="495"/>
      <c r="AR26" s="537"/>
      <c r="AS26" s="494">
        <v>3446</v>
      </c>
      <c r="AT26" s="495"/>
      <c r="AU26" s="495"/>
      <c r="AV26" s="495"/>
      <c r="AW26" s="495"/>
      <c r="AX26" s="496"/>
      <c r="AY26" s="446" t="s">
        <v>179</v>
      </c>
      <c r="AZ26" s="447"/>
      <c r="BA26" s="447"/>
      <c r="BB26" s="447"/>
      <c r="BC26" s="447"/>
      <c r="BD26" s="447"/>
      <c r="BE26" s="447"/>
      <c r="BF26" s="447"/>
      <c r="BG26" s="447"/>
      <c r="BH26" s="447"/>
      <c r="BI26" s="447"/>
      <c r="BJ26" s="447"/>
      <c r="BK26" s="447"/>
      <c r="BL26" s="447"/>
      <c r="BM26" s="448"/>
      <c r="BN26" s="443" t="s">
        <v>140</v>
      </c>
      <c r="BO26" s="444"/>
      <c r="BP26" s="444"/>
      <c r="BQ26" s="444"/>
      <c r="BR26" s="444"/>
      <c r="BS26" s="444"/>
      <c r="BT26" s="444"/>
      <c r="BU26" s="445"/>
      <c r="BV26" s="443" t="s">
        <v>180</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181</v>
      </c>
      <c r="F27" s="473"/>
      <c r="G27" s="473"/>
      <c r="H27" s="473"/>
      <c r="I27" s="473"/>
      <c r="J27" s="473"/>
      <c r="K27" s="474"/>
      <c r="L27" s="494">
        <v>1</v>
      </c>
      <c r="M27" s="495"/>
      <c r="N27" s="495"/>
      <c r="O27" s="495"/>
      <c r="P27" s="537"/>
      <c r="Q27" s="494">
        <v>7400</v>
      </c>
      <c r="R27" s="495"/>
      <c r="S27" s="495"/>
      <c r="T27" s="495"/>
      <c r="U27" s="495"/>
      <c r="V27" s="537"/>
      <c r="W27" s="589"/>
      <c r="X27" s="590"/>
      <c r="Y27" s="591"/>
      <c r="Z27" s="493" t="s">
        <v>182</v>
      </c>
      <c r="AA27" s="473"/>
      <c r="AB27" s="473"/>
      <c r="AC27" s="473"/>
      <c r="AD27" s="473"/>
      <c r="AE27" s="473"/>
      <c r="AF27" s="473"/>
      <c r="AG27" s="474"/>
      <c r="AH27" s="494">
        <v>83</v>
      </c>
      <c r="AI27" s="495"/>
      <c r="AJ27" s="495"/>
      <c r="AK27" s="495"/>
      <c r="AL27" s="537"/>
      <c r="AM27" s="494">
        <v>338494</v>
      </c>
      <c r="AN27" s="495"/>
      <c r="AO27" s="495"/>
      <c r="AP27" s="495"/>
      <c r="AQ27" s="495"/>
      <c r="AR27" s="537"/>
      <c r="AS27" s="494">
        <v>4078</v>
      </c>
      <c r="AT27" s="495"/>
      <c r="AU27" s="495"/>
      <c r="AV27" s="495"/>
      <c r="AW27" s="495"/>
      <c r="AX27" s="496"/>
      <c r="AY27" s="538" t="s">
        <v>183</v>
      </c>
      <c r="AZ27" s="539"/>
      <c r="BA27" s="539"/>
      <c r="BB27" s="539"/>
      <c r="BC27" s="539"/>
      <c r="BD27" s="539"/>
      <c r="BE27" s="539"/>
      <c r="BF27" s="539"/>
      <c r="BG27" s="539"/>
      <c r="BH27" s="539"/>
      <c r="BI27" s="539"/>
      <c r="BJ27" s="539"/>
      <c r="BK27" s="539"/>
      <c r="BL27" s="539"/>
      <c r="BM27" s="540"/>
      <c r="BN27" s="562">
        <v>449032</v>
      </c>
      <c r="BO27" s="563"/>
      <c r="BP27" s="563"/>
      <c r="BQ27" s="563"/>
      <c r="BR27" s="563"/>
      <c r="BS27" s="563"/>
      <c r="BT27" s="563"/>
      <c r="BU27" s="564"/>
      <c r="BV27" s="562">
        <v>299032</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184</v>
      </c>
      <c r="F28" s="473"/>
      <c r="G28" s="473"/>
      <c r="H28" s="473"/>
      <c r="I28" s="473"/>
      <c r="J28" s="473"/>
      <c r="K28" s="474"/>
      <c r="L28" s="494">
        <v>1</v>
      </c>
      <c r="M28" s="495"/>
      <c r="N28" s="495"/>
      <c r="O28" s="495"/>
      <c r="P28" s="537"/>
      <c r="Q28" s="494">
        <v>6900</v>
      </c>
      <c r="R28" s="495"/>
      <c r="S28" s="495"/>
      <c r="T28" s="495"/>
      <c r="U28" s="495"/>
      <c r="V28" s="537"/>
      <c r="W28" s="589"/>
      <c r="X28" s="590"/>
      <c r="Y28" s="591"/>
      <c r="Z28" s="493" t="s">
        <v>185</v>
      </c>
      <c r="AA28" s="473"/>
      <c r="AB28" s="473"/>
      <c r="AC28" s="473"/>
      <c r="AD28" s="473"/>
      <c r="AE28" s="473"/>
      <c r="AF28" s="473"/>
      <c r="AG28" s="474"/>
      <c r="AH28" s="494">
        <v>7</v>
      </c>
      <c r="AI28" s="495"/>
      <c r="AJ28" s="495"/>
      <c r="AK28" s="495"/>
      <c r="AL28" s="537"/>
      <c r="AM28" s="494">
        <v>22554</v>
      </c>
      <c r="AN28" s="495"/>
      <c r="AO28" s="495"/>
      <c r="AP28" s="495"/>
      <c r="AQ28" s="495"/>
      <c r="AR28" s="537"/>
      <c r="AS28" s="494">
        <v>3222</v>
      </c>
      <c r="AT28" s="495"/>
      <c r="AU28" s="495"/>
      <c r="AV28" s="495"/>
      <c r="AW28" s="495"/>
      <c r="AX28" s="496"/>
      <c r="AY28" s="597" t="s">
        <v>186</v>
      </c>
      <c r="AZ28" s="598"/>
      <c r="BA28" s="598"/>
      <c r="BB28" s="599"/>
      <c r="BC28" s="403" t="s">
        <v>49</v>
      </c>
      <c r="BD28" s="404"/>
      <c r="BE28" s="404"/>
      <c r="BF28" s="404"/>
      <c r="BG28" s="404"/>
      <c r="BH28" s="404"/>
      <c r="BI28" s="404"/>
      <c r="BJ28" s="404"/>
      <c r="BK28" s="404"/>
      <c r="BL28" s="404"/>
      <c r="BM28" s="405"/>
      <c r="BN28" s="406">
        <v>4384479</v>
      </c>
      <c r="BO28" s="407"/>
      <c r="BP28" s="407"/>
      <c r="BQ28" s="407"/>
      <c r="BR28" s="407"/>
      <c r="BS28" s="407"/>
      <c r="BT28" s="407"/>
      <c r="BU28" s="408"/>
      <c r="BV28" s="406">
        <v>4255082</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187</v>
      </c>
      <c r="F29" s="473"/>
      <c r="G29" s="473"/>
      <c r="H29" s="473"/>
      <c r="I29" s="473"/>
      <c r="J29" s="473"/>
      <c r="K29" s="474"/>
      <c r="L29" s="494">
        <v>31</v>
      </c>
      <c r="M29" s="495"/>
      <c r="N29" s="495"/>
      <c r="O29" s="495"/>
      <c r="P29" s="537"/>
      <c r="Q29" s="494">
        <v>6400</v>
      </c>
      <c r="R29" s="495"/>
      <c r="S29" s="495"/>
      <c r="T29" s="495"/>
      <c r="U29" s="495"/>
      <c r="V29" s="537"/>
      <c r="W29" s="592"/>
      <c r="X29" s="593"/>
      <c r="Y29" s="594"/>
      <c r="Z29" s="493" t="s">
        <v>188</v>
      </c>
      <c r="AA29" s="473"/>
      <c r="AB29" s="473"/>
      <c r="AC29" s="473"/>
      <c r="AD29" s="473"/>
      <c r="AE29" s="473"/>
      <c r="AF29" s="473"/>
      <c r="AG29" s="474"/>
      <c r="AH29" s="494">
        <v>1626</v>
      </c>
      <c r="AI29" s="495"/>
      <c r="AJ29" s="495"/>
      <c r="AK29" s="495"/>
      <c r="AL29" s="537"/>
      <c r="AM29" s="494">
        <v>5202520</v>
      </c>
      <c r="AN29" s="495"/>
      <c r="AO29" s="495"/>
      <c r="AP29" s="495"/>
      <c r="AQ29" s="495"/>
      <c r="AR29" s="537"/>
      <c r="AS29" s="494">
        <v>3200</v>
      </c>
      <c r="AT29" s="495"/>
      <c r="AU29" s="495"/>
      <c r="AV29" s="495"/>
      <c r="AW29" s="495"/>
      <c r="AX29" s="496"/>
      <c r="AY29" s="600"/>
      <c r="AZ29" s="601"/>
      <c r="BA29" s="601"/>
      <c r="BB29" s="602"/>
      <c r="BC29" s="477" t="s">
        <v>189</v>
      </c>
      <c r="BD29" s="478"/>
      <c r="BE29" s="478"/>
      <c r="BF29" s="478"/>
      <c r="BG29" s="478"/>
      <c r="BH29" s="478"/>
      <c r="BI29" s="478"/>
      <c r="BJ29" s="478"/>
      <c r="BK29" s="478"/>
      <c r="BL29" s="478"/>
      <c r="BM29" s="479"/>
      <c r="BN29" s="443">
        <v>2079432</v>
      </c>
      <c r="BO29" s="444"/>
      <c r="BP29" s="444"/>
      <c r="BQ29" s="444"/>
      <c r="BR29" s="444"/>
      <c r="BS29" s="444"/>
      <c r="BT29" s="444"/>
      <c r="BU29" s="445"/>
      <c r="BV29" s="443">
        <v>1956155</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190</v>
      </c>
      <c r="X30" s="611"/>
      <c r="Y30" s="611"/>
      <c r="Z30" s="611"/>
      <c r="AA30" s="611"/>
      <c r="AB30" s="611"/>
      <c r="AC30" s="611"/>
      <c r="AD30" s="611"/>
      <c r="AE30" s="611"/>
      <c r="AF30" s="611"/>
      <c r="AG30" s="612"/>
      <c r="AH30" s="570">
        <v>100.7</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51</v>
      </c>
      <c r="BD30" s="560"/>
      <c r="BE30" s="560"/>
      <c r="BF30" s="560"/>
      <c r="BG30" s="560"/>
      <c r="BH30" s="560"/>
      <c r="BI30" s="560"/>
      <c r="BJ30" s="560"/>
      <c r="BK30" s="560"/>
      <c r="BL30" s="560"/>
      <c r="BM30" s="561"/>
      <c r="BN30" s="562">
        <v>3253166</v>
      </c>
      <c r="BO30" s="563"/>
      <c r="BP30" s="563"/>
      <c r="BQ30" s="563"/>
      <c r="BR30" s="563"/>
      <c r="BS30" s="563"/>
      <c r="BT30" s="563"/>
      <c r="BU30" s="564"/>
      <c r="BV30" s="562">
        <v>3110837</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191</v>
      </c>
      <c r="D32" s="606"/>
      <c r="E32" s="606"/>
      <c r="F32" s="606"/>
      <c r="G32" s="606"/>
      <c r="H32" s="606"/>
      <c r="I32" s="606"/>
      <c r="J32" s="606"/>
      <c r="K32" s="606"/>
      <c r="L32" s="606"/>
      <c r="M32" s="606"/>
      <c r="N32" s="606"/>
      <c r="O32" s="606"/>
      <c r="P32" s="606"/>
      <c r="Q32" s="606"/>
      <c r="R32" s="606"/>
      <c r="S32" s="606"/>
      <c r="U32" s="447" t="s">
        <v>192</v>
      </c>
      <c r="V32" s="447"/>
      <c r="W32" s="447"/>
      <c r="X32" s="447"/>
      <c r="Y32" s="447"/>
      <c r="Z32" s="447"/>
      <c r="AA32" s="447"/>
      <c r="AB32" s="447"/>
      <c r="AC32" s="447"/>
      <c r="AD32" s="447"/>
      <c r="AE32" s="447"/>
      <c r="AF32" s="447"/>
      <c r="AG32" s="447"/>
      <c r="AH32" s="447"/>
      <c r="AI32" s="447"/>
      <c r="AJ32" s="447"/>
      <c r="AK32" s="447"/>
      <c r="AM32" s="447" t="s">
        <v>193</v>
      </c>
      <c r="AN32" s="447"/>
      <c r="AO32" s="447"/>
      <c r="AP32" s="447"/>
      <c r="AQ32" s="447"/>
      <c r="AR32" s="447"/>
      <c r="AS32" s="447"/>
      <c r="AT32" s="447"/>
      <c r="AU32" s="447"/>
      <c r="AV32" s="447"/>
      <c r="AW32" s="447"/>
      <c r="AX32" s="447"/>
      <c r="AY32" s="447"/>
      <c r="AZ32" s="447"/>
      <c r="BA32" s="447"/>
      <c r="BB32" s="447"/>
      <c r="BC32" s="447"/>
      <c r="BE32" s="447" t="s">
        <v>194</v>
      </c>
      <c r="BF32" s="447"/>
      <c r="BG32" s="447"/>
      <c r="BH32" s="447"/>
      <c r="BI32" s="447"/>
      <c r="BJ32" s="447"/>
      <c r="BK32" s="447"/>
      <c r="BL32" s="447"/>
      <c r="BM32" s="447"/>
      <c r="BN32" s="447"/>
      <c r="BO32" s="447"/>
      <c r="BP32" s="447"/>
      <c r="BQ32" s="447"/>
      <c r="BR32" s="447"/>
      <c r="BS32" s="447"/>
      <c r="BT32" s="447"/>
      <c r="BU32" s="447"/>
      <c r="BW32" s="447" t="s">
        <v>195</v>
      </c>
      <c r="BX32" s="447"/>
      <c r="BY32" s="447"/>
      <c r="BZ32" s="447"/>
      <c r="CA32" s="447"/>
      <c r="CB32" s="447"/>
      <c r="CC32" s="447"/>
      <c r="CD32" s="447"/>
      <c r="CE32" s="447"/>
      <c r="CF32" s="447"/>
      <c r="CG32" s="447"/>
      <c r="CH32" s="447"/>
      <c r="CI32" s="447"/>
      <c r="CJ32" s="447"/>
      <c r="CK32" s="447"/>
      <c r="CL32" s="447"/>
      <c r="CM32" s="447"/>
      <c r="CO32" s="447" t="s">
        <v>196</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197</v>
      </c>
      <c r="D33" s="467"/>
      <c r="E33" s="432" t="s">
        <v>198</v>
      </c>
      <c r="F33" s="432"/>
      <c r="G33" s="432"/>
      <c r="H33" s="432"/>
      <c r="I33" s="432"/>
      <c r="J33" s="432"/>
      <c r="K33" s="432"/>
      <c r="L33" s="432"/>
      <c r="M33" s="432"/>
      <c r="N33" s="432"/>
      <c r="O33" s="432"/>
      <c r="P33" s="432"/>
      <c r="Q33" s="432"/>
      <c r="R33" s="432"/>
      <c r="S33" s="432"/>
      <c r="T33" s="206"/>
      <c r="U33" s="467" t="s">
        <v>199</v>
      </c>
      <c r="V33" s="467"/>
      <c r="W33" s="432" t="s">
        <v>200</v>
      </c>
      <c r="X33" s="432"/>
      <c r="Y33" s="432"/>
      <c r="Z33" s="432"/>
      <c r="AA33" s="432"/>
      <c r="AB33" s="432"/>
      <c r="AC33" s="432"/>
      <c r="AD33" s="432"/>
      <c r="AE33" s="432"/>
      <c r="AF33" s="432"/>
      <c r="AG33" s="432"/>
      <c r="AH33" s="432"/>
      <c r="AI33" s="432"/>
      <c r="AJ33" s="432"/>
      <c r="AK33" s="432"/>
      <c r="AL33" s="206"/>
      <c r="AM33" s="467" t="s">
        <v>197</v>
      </c>
      <c r="AN33" s="467"/>
      <c r="AO33" s="432" t="s">
        <v>198</v>
      </c>
      <c r="AP33" s="432"/>
      <c r="AQ33" s="432"/>
      <c r="AR33" s="432"/>
      <c r="AS33" s="432"/>
      <c r="AT33" s="432"/>
      <c r="AU33" s="432"/>
      <c r="AV33" s="432"/>
      <c r="AW33" s="432"/>
      <c r="AX33" s="432"/>
      <c r="AY33" s="432"/>
      <c r="AZ33" s="432"/>
      <c r="BA33" s="432"/>
      <c r="BB33" s="432"/>
      <c r="BC33" s="432"/>
      <c r="BD33" s="207"/>
      <c r="BE33" s="432" t="s">
        <v>201</v>
      </c>
      <c r="BF33" s="432"/>
      <c r="BG33" s="432" t="s">
        <v>202</v>
      </c>
      <c r="BH33" s="432"/>
      <c r="BI33" s="432"/>
      <c r="BJ33" s="432"/>
      <c r="BK33" s="432"/>
      <c r="BL33" s="432"/>
      <c r="BM33" s="432"/>
      <c r="BN33" s="432"/>
      <c r="BO33" s="432"/>
      <c r="BP33" s="432"/>
      <c r="BQ33" s="432"/>
      <c r="BR33" s="432"/>
      <c r="BS33" s="432"/>
      <c r="BT33" s="432"/>
      <c r="BU33" s="432"/>
      <c r="BV33" s="207"/>
      <c r="BW33" s="467" t="s">
        <v>201</v>
      </c>
      <c r="BX33" s="467"/>
      <c r="BY33" s="432" t="s">
        <v>203</v>
      </c>
      <c r="BZ33" s="432"/>
      <c r="CA33" s="432"/>
      <c r="CB33" s="432"/>
      <c r="CC33" s="432"/>
      <c r="CD33" s="432"/>
      <c r="CE33" s="432"/>
      <c r="CF33" s="432"/>
      <c r="CG33" s="432"/>
      <c r="CH33" s="432"/>
      <c r="CI33" s="432"/>
      <c r="CJ33" s="432"/>
      <c r="CK33" s="432"/>
      <c r="CL33" s="432"/>
      <c r="CM33" s="432"/>
      <c r="CN33" s="206"/>
      <c r="CO33" s="467" t="s">
        <v>204</v>
      </c>
      <c r="CP33" s="467"/>
      <c r="CQ33" s="432" t="s">
        <v>205</v>
      </c>
      <c r="CR33" s="432"/>
      <c r="CS33" s="432"/>
      <c r="CT33" s="432"/>
      <c r="CU33" s="432"/>
      <c r="CV33" s="432"/>
      <c r="CW33" s="432"/>
      <c r="CX33" s="432"/>
      <c r="CY33" s="432"/>
      <c r="CZ33" s="432"/>
      <c r="DA33" s="432"/>
      <c r="DB33" s="432"/>
      <c r="DC33" s="432"/>
      <c r="DD33" s="432"/>
      <c r="DE33" s="432"/>
      <c r="DF33" s="206"/>
      <c r="DG33" s="632" t="s">
        <v>206</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4</v>
      </c>
      <c r="V34" s="633"/>
      <c r="W34" s="634" t="str">
        <f>IF('各会計、関係団体の財政状況及び健全化判断比率'!B28="","",'各会計、関係団体の財政状況及び健全化判断比率'!B28)</f>
        <v>国民健康保険事業会計</v>
      </c>
      <c r="X34" s="634"/>
      <c r="Y34" s="634"/>
      <c r="Z34" s="634"/>
      <c r="AA34" s="634"/>
      <c r="AB34" s="634"/>
      <c r="AC34" s="634"/>
      <c r="AD34" s="634"/>
      <c r="AE34" s="634"/>
      <c r="AF34" s="634"/>
      <c r="AG34" s="634"/>
      <c r="AH34" s="634"/>
      <c r="AI34" s="634"/>
      <c r="AJ34" s="634"/>
      <c r="AK34" s="634"/>
      <c r="AL34" s="181"/>
      <c r="AM34" s="633">
        <f>IF(AO34="","",MAX(C34:D43,U34:V43)+1)</f>
        <v>8</v>
      </c>
      <c r="AN34" s="633"/>
      <c r="AO34" s="634" t="str">
        <f>IF('各会計、関係団体の財政状況及び健全化判断比率'!B32="","",'各会計、関係団体の財政状況及び健全化判断比率'!B32)</f>
        <v>水道事業会計</v>
      </c>
      <c r="AP34" s="634"/>
      <c r="AQ34" s="634"/>
      <c r="AR34" s="634"/>
      <c r="AS34" s="634"/>
      <c r="AT34" s="634"/>
      <c r="AU34" s="634"/>
      <c r="AV34" s="634"/>
      <c r="AW34" s="634"/>
      <c r="AX34" s="634"/>
      <c r="AY34" s="634"/>
      <c r="AZ34" s="634"/>
      <c r="BA34" s="634"/>
      <c r="BB34" s="634"/>
      <c r="BC34" s="634"/>
      <c r="BD34" s="181"/>
      <c r="BE34" s="633">
        <f>IF(BG34="","",MAX(C34:D43,U34:V43,AM34:AN43)+1)</f>
        <v>11</v>
      </c>
      <c r="BF34" s="633"/>
      <c r="BG34" s="634" t="str">
        <f>IF('各会計、関係団体の財政状況及び健全化判断比率'!B35="","",'各会計、関係団体の財政状況及び健全化判断比率'!B35)</f>
        <v>公設地方卸売市場事業会計</v>
      </c>
      <c r="BH34" s="634"/>
      <c r="BI34" s="634"/>
      <c r="BJ34" s="634"/>
      <c r="BK34" s="634"/>
      <c r="BL34" s="634"/>
      <c r="BM34" s="634"/>
      <c r="BN34" s="634"/>
      <c r="BO34" s="634"/>
      <c r="BP34" s="634"/>
      <c r="BQ34" s="634"/>
      <c r="BR34" s="634"/>
      <c r="BS34" s="634"/>
      <c r="BT34" s="634"/>
      <c r="BU34" s="634"/>
      <c r="BV34" s="181"/>
      <c r="BW34" s="633">
        <f>IF(BY34="","",MAX(C34:D43,U34:V43,AM34:AN43,BE34:BF43)+1)</f>
        <v>13</v>
      </c>
      <c r="BX34" s="633"/>
      <c r="BY34" s="634" t="str">
        <f>IF('各会計、関係団体の財政状況及び健全化判断比率'!B68="","",'各会計、関係団体の財政状況及び健全化判断比率'!B68)</f>
        <v>山形広域環境事務組合</v>
      </c>
      <c r="BZ34" s="634"/>
      <c r="CA34" s="634"/>
      <c r="CB34" s="634"/>
      <c r="CC34" s="634"/>
      <c r="CD34" s="634"/>
      <c r="CE34" s="634"/>
      <c r="CF34" s="634"/>
      <c r="CG34" s="634"/>
      <c r="CH34" s="634"/>
      <c r="CI34" s="634"/>
      <c r="CJ34" s="634"/>
      <c r="CK34" s="634"/>
      <c r="CL34" s="634"/>
      <c r="CM34" s="634"/>
      <c r="CN34" s="181"/>
      <c r="CO34" s="633">
        <f>IF(CQ34="","",MAX(C34:D43,U34:V43,AM34:AN43,BE34:BF43,BW34:BX43)+1)</f>
        <v>19</v>
      </c>
      <c r="CP34" s="633"/>
      <c r="CQ34" s="634" t="str">
        <f>IF('各会計、関係団体の財政状況及び健全化判断比率'!BS7="","",'各会計、関係団体の財政状況及び健全化判断比率'!BS7)</f>
        <v>山形市都市振興公社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v>
      </c>
      <c r="DH34" s="635"/>
      <c r="DI34" s="208"/>
    </row>
    <row r="35" spans="1:113" ht="32.25" customHeight="1" x14ac:dyDescent="0.2">
      <c r="A35" s="181"/>
      <c r="B35" s="205"/>
      <c r="C35" s="633">
        <f>IF(E35="","",C34+1)</f>
        <v>2</v>
      </c>
      <c r="D35" s="633"/>
      <c r="E35" s="634" t="str">
        <f>IF('各会計、関係団体の財政状況及び健全化判断比率'!B8="","",'各会計、関係団体の財政状況及び健全化判断比率'!B8)</f>
        <v>母子父子寡婦福祉資金貸付事業会計</v>
      </c>
      <c r="F35" s="634"/>
      <c r="G35" s="634"/>
      <c r="H35" s="634"/>
      <c r="I35" s="634"/>
      <c r="J35" s="634"/>
      <c r="K35" s="634"/>
      <c r="L35" s="634"/>
      <c r="M35" s="634"/>
      <c r="N35" s="634"/>
      <c r="O35" s="634"/>
      <c r="P35" s="634"/>
      <c r="Q35" s="634"/>
      <c r="R35" s="634"/>
      <c r="S35" s="634"/>
      <c r="T35" s="181"/>
      <c r="U35" s="633">
        <f>IF(W35="","",U34+1)</f>
        <v>5</v>
      </c>
      <c r="V35" s="633"/>
      <c r="W35" s="634" t="str">
        <f>IF('各会計、関係団体の財政状況及び健全化判断比率'!B29="","",'各会計、関係団体の財政状況及び健全化判断比率'!B29)</f>
        <v>介護保険事業会計</v>
      </c>
      <c r="X35" s="634"/>
      <c r="Y35" s="634"/>
      <c r="Z35" s="634"/>
      <c r="AA35" s="634"/>
      <c r="AB35" s="634"/>
      <c r="AC35" s="634"/>
      <c r="AD35" s="634"/>
      <c r="AE35" s="634"/>
      <c r="AF35" s="634"/>
      <c r="AG35" s="634"/>
      <c r="AH35" s="634"/>
      <c r="AI35" s="634"/>
      <c r="AJ35" s="634"/>
      <c r="AK35" s="634"/>
      <c r="AL35" s="181"/>
      <c r="AM35" s="633">
        <f t="shared" ref="AM35:AM43" si="0">IF(AO35="","",AM34+1)</f>
        <v>9</v>
      </c>
      <c r="AN35" s="633"/>
      <c r="AO35" s="634" t="str">
        <f>IF('各会計、関係団体の財政状況及び健全化判断比率'!B33="","",'各会計、関係団体の財政状況及び健全化判断比率'!B33)</f>
        <v>公共下水道事業会計</v>
      </c>
      <c r="AP35" s="634"/>
      <c r="AQ35" s="634"/>
      <c r="AR35" s="634"/>
      <c r="AS35" s="634"/>
      <c r="AT35" s="634"/>
      <c r="AU35" s="634"/>
      <c r="AV35" s="634"/>
      <c r="AW35" s="634"/>
      <c r="AX35" s="634"/>
      <c r="AY35" s="634"/>
      <c r="AZ35" s="634"/>
      <c r="BA35" s="634"/>
      <c r="BB35" s="634"/>
      <c r="BC35" s="634"/>
      <c r="BD35" s="181"/>
      <c r="BE35" s="633">
        <f t="shared" ref="BE35:BE43" si="1">IF(BG35="","",BE34+1)</f>
        <v>12</v>
      </c>
      <c r="BF35" s="633"/>
      <c r="BG35" s="634" t="str">
        <f>IF('各会計、関係団体の財政状況及び健全化判断比率'!B36="","",'各会計、関係団体の財政状況及び健全化判断比率'!B36)</f>
        <v>農業集落排水事業会計</v>
      </c>
      <c r="BH35" s="634"/>
      <c r="BI35" s="634"/>
      <c r="BJ35" s="634"/>
      <c r="BK35" s="634"/>
      <c r="BL35" s="634"/>
      <c r="BM35" s="634"/>
      <c r="BN35" s="634"/>
      <c r="BO35" s="634"/>
      <c r="BP35" s="634"/>
      <c r="BQ35" s="634"/>
      <c r="BR35" s="634"/>
      <c r="BS35" s="634"/>
      <c r="BT35" s="634"/>
      <c r="BU35" s="634"/>
      <c r="BV35" s="181"/>
      <c r="BW35" s="633">
        <f t="shared" ref="BW35:BW43" si="2">IF(BY35="","",BW34+1)</f>
        <v>14</v>
      </c>
      <c r="BX35" s="633"/>
      <c r="BY35" s="634" t="str">
        <f>IF('各会計、関係団体の財政状況及び健全化判断比率'!B69="","",'各会計、関係団体の財政状況及び健全化判断比率'!B69)</f>
        <v>山形県後期高齢者医療広域連合（普通会計分）</v>
      </c>
      <c r="BZ35" s="634"/>
      <c r="CA35" s="634"/>
      <c r="CB35" s="634"/>
      <c r="CC35" s="634"/>
      <c r="CD35" s="634"/>
      <c r="CE35" s="634"/>
      <c r="CF35" s="634"/>
      <c r="CG35" s="634"/>
      <c r="CH35" s="634"/>
      <c r="CI35" s="634"/>
      <c r="CJ35" s="634"/>
      <c r="CK35" s="634"/>
      <c r="CL35" s="634"/>
      <c r="CM35" s="634"/>
      <c r="CN35" s="181"/>
      <c r="CO35" s="633">
        <f t="shared" ref="CO35:CO43" si="3">IF(CQ35="","",CO34+1)</f>
        <v>20</v>
      </c>
      <c r="CP35" s="633"/>
      <c r="CQ35" s="634" t="str">
        <f>IF('各会計、関係団体の財政状況及び健全化判断比率'!BS8="","",'各会計、関係団体の財政状況及び健全化判断比率'!BS8)</f>
        <v>山形市土地開発公社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v>
      </c>
      <c r="DH35" s="635"/>
      <c r="DI35" s="208"/>
    </row>
    <row r="36" spans="1:113" ht="32.25" customHeight="1" x14ac:dyDescent="0.2">
      <c r="A36" s="181"/>
      <c r="B36" s="205"/>
      <c r="C36" s="633">
        <f>IF(E36="","",C35+1)</f>
        <v>3</v>
      </c>
      <c r="D36" s="633"/>
      <c r="E36" s="634" t="str">
        <f>IF('各会計、関係団体の財政状況及び健全化判断比率'!B9="","",'各会計、関係団体の財政状況及び健全化判断比率'!B9)</f>
        <v>区画整理事業会計</v>
      </c>
      <c r="F36" s="634"/>
      <c r="G36" s="634"/>
      <c r="H36" s="634"/>
      <c r="I36" s="634"/>
      <c r="J36" s="634"/>
      <c r="K36" s="634"/>
      <c r="L36" s="634"/>
      <c r="M36" s="634"/>
      <c r="N36" s="634"/>
      <c r="O36" s="634"/>
      <c r="P36" s="634"/>
      <c r="Q36" s="634"/>
      <c r="R36" s="634"/>
      <c r="S36" s="634"/>
      <c r="T36" s="181"/>
      <c r="U36" s="633">
        <f t="shared" ref="U36:U43" si="4">IF(W36="","",U35+1)</f>
        <v>6</v>
      </c>
      <c r="V36" s="633"/>
      <c r="W36" s="634" t="str">
        <f>IF('各会計、関係団体の財政状況及び健全化判断比率'!B30="","",'各会計、関係団体の財政状況及び健全化判断比率'!B30)</f>
        <v>後期高齢者医療事業会計</v>
      </c>
      <c r="X36" s="634"/>
      <c r="Y36" s="634"/>
      <c r="Z36" s="634"/>
      <c r="AA36" s="634"/>
      <c r="AB36" s="634"/>
      <c r="AC36" s="634"/>
      <c r="AD36" s="634"/>
      <c r="AE36" s="634"/>
      <c r="AF36" s="634"/>
      <c r="AG36" s="634"/>
      <c r="AH36" s="634"/>
      <c r="AI36" s="634"/>
      <c r="AJ36" s="634"/>
      <c r="AK36" s="634"/>
      <c r="AL36" s="181"/>
      <c r="AM36" s="633">
        <f t="shared" si="0"/>
        <v>10</v>
      </c>
      <c r="AN36" s="633"/>
      <c r="AO36" s="634" t="str">
        <f>IF('各会計、関係団体の財政状況及び健全化判断比率'!B34="","",'各会計、関係団体の財政状況及び健全化判断比率'!B34)</f>
        <v>市立病院済生館事業会計</v>
      </c>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15</v>
      </c>
      <c r="BX36" s="633"/>
      <c r="BY36" s="634" t="str">
        <f>IF('各会計、関係団体の財政状況及び健全化判断比率'!B70="","",'各会計、関係団体の財政状況及び健全化判断比率'!B70)</f>
        <v>山形県後期高齢者医療広域連合（事業会計分）</v>
      </c>
      <c r="BZ36" s="634"/>
      <c r="CA36" s="634"/>
      <c r="CB36" s="634"/>
      <c r="CC36" s="634"/>
      <c r="CD36" s="634"/>
      <c r="CE36" s="634"/>
      <c r="CF36" s="634"/>
      <c r="CG36" s="634"/>
      <c r="CH36" s="634"/>
      <c r="CI36" s="634"/>
      <c r="CJ36" s="634"/>
      <c r="CK36" s="634"/>
      <c r="CL36" s="634"/>
      <c r="CM36" s="634"/>
      <c r="CN36" s="181"/>
      <c r="CO36" s="633">
        <f t="shared" si="3"/>
        <v>21</v>
      </c>
      <c r="CP36" s="633"/>
      <c r="CQ36" s="634" t="str">
        <f>IF('各会計、関係団体の財政状況及び健全化判断比率'!BS9="","",'各会計、関係団体の財政状況及び健全化判断比率'!BS9)</f>
        <v>山形市文化振興事業団</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f t="shared" si="4"/>
        <v>7</v>
      </c>
      <c r="V37" s="633"/>
      <c r="W37" s="634" t="str">
        <f>IF('各会計、関係団体の財政状況及び健全化判断比率'!B31="","",'各会計、関係団体の財政状況及び健全化判断比率'!B31)</f>
        <v>駐車場事業会計</v>
      </c>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16</v>
      </c>
      <c r="BX37" s="633"/>
      <c r="BY37" s="634" t="str">
        <f>IF('各会計、関係団体の財政状況及び健全化判断比率'!B71="","",'各会計、関係団体の財政状況及び健全化判断比率'!B71)</f>
        <v>山形県消防補償等組合</v>
      </c>
      <c r="BZ37" s="634"/>
      <c r="CA37" s="634"/>
      <c r="CB37" s="634"/>
      <c r="CC37" s="634"/>
      <c r="CD37" s="634"/>
      <c r="CE37" s="634"/>
      <c r="CF37" s="634"/>
      <c r="CG37" s="634"/>
      <c r="CH37" s="634"/>
      <c r="CI37" s="634"/>
      <c r="CJ37" s="634"/>
      <c r="CK37" s="634"/>
      <c r="CL37" s="634"/>
      <c r="CM37" s="634"/>
      <c r="CN37" s="181"/>
      <c r="CO37" s="633">
        <f t="shared" si="3"/>
        <v>22</v>
      </c>
      <c r="CP37" s="633"/>
      <c r="CQ37" s="634" t="str">
        <f>IF('各会計、関係団体の財政状況及び健全化判断比率'!BS10="","",'各会計、関係団体の財政状況及び健全化判断比率'!BS10)</f>
        <v>山形市健康福祉医療事業団</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17</v>
      </c>
      <c r="BX38" s="633"/>
      <c r="BY38" s="634" t="str">
        <f>IF('各会計、関係団体の財政状況及び健全化判断比率'!B72="","",'各会計、関係団体の財政状況及び健全化判断比率'!B72)</f>
        <v>山形県自治会館管理組合</v>
      </c>
      <c r="BZ38" s="634"/>
      <c r="CA38" s="634"/>
      <c r="CB38" s="634"/>
      <c r="CC38" s="634"/>
      <c r="CD38" s="634"/>
      <c r="CE38" s="634"/>
      <c r="CF38" s="634"/>
      <c r="CG38" s="634"/>
      <c r="CH38" s="634"/>
      <c r="CI38" s="634"/>
      <c r="CJ38" s="634"/>
      <c r="CK38" s="634"/>
      <c r="CL38" s="634"/>
      <c r="CM38" s="634"/>
      <c r="CN38" s="181"/>
      <c r="CO38" s="633">
        <f t="shared" si="3"/>
        <v>23</v>
      </c>
      <c r="CP38" s="633"/>
      <c r="CQ38" s="634" t="str">
        <f>IF('各会計、関係団体の財政状況及び健全化判断比率'!BS11="","",'各会計、関係団体の財政状況及び健全化判断比率'!BS11)</f>
        <v>山形コンベンションビューロー</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18</v>
      </c>
      <c r="BX39" s="633"/>
      <c r="BY39" s="634" t="str">
        <f>IF('各会計、関係団体の財政状況及び健全化判断比率'!B73="","",'各会計、関係団体の財政状況及び健全化判断比率'!B73)</f>
        <v>最上川中部水道企業団</v>
      </c>
      <c r="BZ39" s="634"/>
      <c r="CA39" s="634"/>
      <c r="CB39" s="634"/>
      <c r="CC39" s="634"/>
      <c r="CD39" s="634"/>
      <c r="CE39" s="634"/>
      <c r="CF39" s="634"/>
      <c r="CG39" s="634"/>
      <c r="CH39" s="634"/>
      <c r="CI39" s="634"/>
      <c r="CJ39" s="634"/>
      <c r="CK39" s="634"/>
      <c r="CL39" s="634"/>
      <c r="CM39" s="634"/>
      <c r="CN39" s="181"/>
      <c r="CO39" s="633">
        <f t="shared" si="3"/>
        <v>24</v>
      </c>
      <c r="CP39" s="633"/>
      <c r="CQ39" s="634" t="str">
        <f>IF('各会計、関係団体の財政状況及び健全化判断比率'!BS12="","",'各会計、関係団体の財政状況及び健全化判断比率'!BS12)</f>
        <v>山形市農業振興公社</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81"/>
      <c r="CO40" s="633">
        <f t="shared" si="3"/>
        <v>25</v>
      </c>
      <c r="CP40" s="633"/>
      <c r="CQ40" s="634" t="str">
        <f>IF('各会計、関係団体の財政状況及び健全化判断比率'!BS13="","",'各会計、関係団体の財政状況及び健全化判断比率'!BS13)</f>
        <v>山形市上下水道技術センター</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81"/>
      <c r="CO41" s="633">
        <f t="shared" si="3"/>
        <v>26</v>
      </c>
      <c r="CP41" s="633"/>
      <c r="CQ41" s="634" t="str">
        <f>IF('各会計、関係団体の財政状況及び健全化判断比率'!BS14="","",'各会計、関係団体の財政状況及び健全化判断比率'!BS14)</f>
        <v>七日町再開発ビル</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81"/>
      <c r="CO42" s="633">
        <f t="shared" si="3"/>
        <v>27</v>
      </c>
      <c r="CP42" s="633"/>
      <c r="CQ42" s="634" t="str">
        <f>IF('各会計、関係団体の財政状況及び健全化判断比率'!BS15="","",'各会計、関係団体の財政状況及び健全化判断比率'!BS15)</f>
        <v>山形地下道開発</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207</v>
      </c>
      <c r="E46" s="636" t="s">
        <v>208</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209</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210</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211</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212</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213</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214</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215</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1EP/GhCxe7HZbbhuc64CydQIOpAkPsZ3QPWbKC4o1ntFNCJoES0uXzmReReUx3vRj0Vss093JqaFsQjWU2QRRw==" saltValue="ywlF07iYwFHM6N/nCugvW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216</v>
      </c>
      <c r="DI1" s="639"/>
      <c r="DJ1" s="639"/>
      <c r="DK1" s="639"/>
      <c r="DL1" s="639"/>
      <c r="DM1" s="639"/>
      <c r="DN1" s="640"/>
      <c r="DO1" s="214"/>
      <c r="DP1" s="638" t="s">
        <v>217</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218</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219</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220</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221</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222</v>
      </c>
      <c r="S4" s="642"/>
      <c r="T4" s="642"/>
      <c r="U4" s="642"/>
      <c r="V4" s="642"/>
      <c r="W4" s="642"/>
      <c r="X4" s="642"/>
      <c r="Y4" s="643"/>
      <c r="Z4" s="641" t="s">
        <v>223</v>
      </c>
      <c r="AA4" s="642"/>
      <c r="AB4" s="642"/>
      <c r="AC4" s="643"/>
      <c r="AD4" s="641" t="s">
        <v>224</v>
      </c>
      <c r="AE4" s="642"/>
      <c r="AF4" s="642"/>
      <c r="AG4" s="642"/>
      <c r="AH4" s="642"/>
      <c r="AI4" s="642"/>
      <c r="AJ4" s="642"/>
      <c r="AK4" s="643"/>
      <c r="AL4" s="641" t="s">
        <v>223</v>
      </c>
      <c r="AM4" s="642"/>
      <c r="AN4" s="642"/>
      <c r="AO4" s="643"/>
      <c r="AP4" s="644" t="s">
        <v>225</v>
      </c>
      <c r="AQ4" s="644"/>
      <c r="AR4" s="644"/>
      <c r="AS4" s="644"/>
      <c r="AT4" s="644"/>
      <c r="AU4" s="644"/>
      <c r="AV4" s="644"/>
      <c r="AW4" s="644"/>
      <c r="AX4" s="644"/>
      <c r="AY4" s="644"/>
      <c r="AZ4" s="644"/>
      <c r="BA4" s="644"/>
      <c r="BB4" s="644"/>
      <c r="BC4" s="644"/>
      <c r="BD4" s="644"/>
      <c r="BE4" s="644"/>
      <c r="BF4" s="644"/>
      <c r="BG4" s="644" t="s">
        <v>226</v>
      </c>
      <c r="BH4" s="644"/>
      <c r="BI4" s="644"/>
      <c r="BJ4" s="644"/>
      <c r="BK4" s="644"/>
      <c r="BL4" s="644"/>
      <c r="BM4" s="644"/>
      <c r="BN4" s="644"/>
      <c r="BO4" s="644" t="s">
        <v>223</v>
      </c>
      <c r="BP4" s="644"/>
      <c r="BQ4" s="644"/>
      <c r="BR4" s="644"/>
      <c r="BS4" s="644" t="s">
        <v>227</v>
      </c>
      <c r="BT4" s="644"/>
      <c r="BU4" s="644"/>
      <c r="BV4" s="644"/>
      <c r="BW4" s="644"/>
      <c r="BX4" s="644"/>
      <c r="BY4" s="644"/>
      <c r="BZ4" s="644"/>
      <c r="CA4" s="644"/>
      <c r="CB4" s="644"/>
      <c r="CD4" s="641" t="s">
        <v>228</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229</v>
      </c>
      <c r="C5" s="646"/>
      <c r="D5" s="646"/>
      <c r="E5" s="646"/>
      <c r="F5" s="646"/>
      <c r="G5" s="646"/>
      <c r="H5" s="646"/>
      <c r="I5" s="646"/>
      <c r="J5" s="646"/>
      <c r="K5" s="646"/>
      <c r="L5" s="646"/>
      <c r="M5" s="646"/>
      <c r="N5" s="646"/>
      <c r="O5" s="646"/>
      <c r="P5" s="646"/>
      <c r="Q5" s="647"/>
      <c r="R5" s="648">
        <v>36504766</v>
      </c>
      <c r="S5" s="649"/>
      <c r="T5" s="649"/>
      <c r="U5" s="649"/>
      <c r="V5" s="649"/>
      <c r="W5" s="649"/>
      <c r="X5" s="649"/>
      <c r="Y5" s="650"/>
      <c r="Z5" s="651">
        <v>30.4</v>
      </c>
      <c r="AA5" s="651"/>
      <c r="AB5" s="651"/>
      <c r="AC5" s="651"/>
      <c r="AD5" s="652">
        <v>33857489</v>
      </c>
      <c r="AE5" s="652"/>
      <c r="AF5" s="652"/>
      <c r="AG5" s="652"/>
      <c r="AH5" s="652"/>
      <c r="AI5" s="652"/>
      <c r="AJ5" s="652"/>
      <c r="AK5" s="652"/>
      <c r="AL5" s="653">
        <v>64.2</v>
      </c>
      <c r="AM5" s="654"/>
      <c r="AN5" s="654"/>
      <c r="AO5" s="655"/>
      <c r="AP5" s="645" t="s">
        <v>230</v>
      </c>
      <c r="AQ5" s="646"/>
      <c r="AR5" s="646"/>
      <c r="AS5" s="646"/>
      <c r="AT5" s="646"/>
      <c r="AU5" s="646"/>
      <c r="AV5" s="646"/>
      <c r="AW5" s="646"/>
      <c r="AX5" s="646"/>
      <c r="AY5" s="646"/>
      <c r="AZ5" s="646"/>
      <c r="BA5" s="646"/>
      <c r="BB5" s="646"/>
      <c r="BC5" s="646"/>
      <c r="BD5" s="646"/>
      <c r="BE5" s="646"/>
      <c r="BF5" s="647"/>
      <c r="BG5" s="659">
        <v>33815173</v>
      </c>
      <c r="BH5" s="660"/>
      <c r="BI5" s="660"/>
      <c r="BJ5" s="660"/>
      <c r="BK5" s="660"/>
      <c r="BL5" s="660"/>
      <c r="BM5" s="660"/>
      <c r="BN5" s="661"/>
      <c r="BO5" s="662">
        <v>92.6</v>
      </c>
      <c r="BP5" s="662"/>
      <c r="BQ5" s="662"/>
      <c r="BR5" s="662"/>
      <c r="BS5" s="663">
        <v>534976</v>
      </c>
      <c r="BT5" s="663"/>
      <c r="BU5" s="663"/>
      <c r="BV5" s="663"/>
      <c r="BW5" s="663"/>
      <c r="BX5" s="663"/>
      <c r="BY5" s="663"/>
      <c r="BZ5" s="663"/>
      <c r="CA5" s="663"/>
      <c r="CB5" s="667"/>
      <c r="CD5" s="641" t="s">
        <v>225</v>
      </c>
      <c r="CE5" s="642"/>
      <c r="CF5" s="642"/>
      <c r="CG5" s="642"/>
      <c r="CH5" s="642"/>
      <c r="CI5" s="642"/>
      <c r="CJ5" s="642"/>
      <c r="CK5" s="642"/>
      <c r="CL5" s="642"/>
      <c r="CM5" s="642"/>
      <c r="CN5" s="642"/>
      <c r="CO5" s="642"/>
      <c r="CP5" s="642"/>
      <c r="CQ5" s="643"/>
      <c r="CR5" s="641" t="s">
        <v>231</v>
      </c>
      <c r="CS5" s="642"/>
      <c r="CT5" s="642"/>
      <c r="CU5" s="642"/>
      <c r="CV5" s="642"/>
      <c r="CW5" s="642"/>
      <c r="CX5" s="642"/>
      <c r="CY5" s="643"/>
      <c r="CZ5" s="641" t="s">
        <v>223</v>
      </c>
      <c r="DA5" s="642"/>
      <c r="DB5" s="642"/>
      <c r="DC5" s="643"/>
      <c r="DD5" s="641" t="s">
        <v>232</v>
      </c>
      <c r="DE5" s="642"/>
      <c r="DF5" s="642"/>
      <c r="DG5" s="642"/>
      <c r="DH5" s="642"/>
      <c r="DI5" s="642"/>
      <c r="DJ5" s="642"/>
      <c r="DK5" s="642"/>
      <c r="DL5" s="642"/>
      <c r="DM5" s="642"/>
      <c r="DN5" s="642"/>
      <c r="DO5" s="642"/>
      <c r="DP5" s="643"/>
      <c r="DQ5" s="641" t="s">
        <v>233</v>
      </c>
      <c r="DR5" s="642"/>
      <c r="DS5" s="642"/>
      <c r="DT5" s="642"/>
      <c r="DU5" s="642"/>
      <c r="DV5" s="642"/>
      <c r="DW5" s="642"/>
      <c r="DX5" s="642"/>
      <c r="DY5" s="642"/>
      <c r="DZ5" s="642"/>
      <c r="EA5" s="642"/>
      <c r="EB5" s="642"/>
      <c r="EC5" s="643"/>
    </row>
    <row r="6" spans="2:143" ht="11.25" customHeight="1" x14ac:dyDescent="0.2">
      <c r="B6" s="656" t="s">
        <v>234</v>
      </c>
      <c r="C6" s="657"/>
      <c r="D6" s="657"/>
      <c r="E6" s="657"/>
      <c r="F6" s="657"/>
      <c r="G6" s="657"/>
      <c r="H6" s="657"/>
      <c r="I6" s="657"/>
      <c r="J6" s="657"/>
      <c r="K6" s="657"/>
      <c r="L6" s="657"/>
      <c r="M6" s="657"/>
      <c r="N6" s="657"/>
      <c r="O6" s="657"/>
      <c r="P6" s="657"/>
      <c r="Q6" s="658"/>
      <c r="R6" s="659">
        <v>655398</v>
      </c>
      <c r="S6" s="660"/>
      <c r="T6" s="660"/>
      <c r="U6" s="660"/>
      <c r="V6" s="660"/>
      <c r="W6" s="660"/>
      <c r="X6" s="660"/>
      <c r="Y6" s="661"/>
      <c r="Z6" s="662">
        <v>0.5</v>
      </c>
      <c r="AA6" s="662"/>
      <c r="AB6" s="662"/>
      <c r="AC6" s="662"/>
      <c r="AD6" s="663">
        <v>655398</v>
      </c>
      <c r="AE6" s="663"/>
      <c r="AF6" s="663"/>
      <c r="AG6" s="663"/>
      <c r="AH6" s="663"/>
      <c r="AI6" s="663"/>
      <c r="AJ6" s="663"/>
      <c r="AK6" s="663"/>
      <c r="AL6" s="664">
        <v>1.2</v>
      </c>
      <c r="AM6" s="665"/>
      <c r="AN6" s="665"/>
      <c r="AO6" s="666"/>
      <c r="AP6" s="656" t="s">
        <v>235</v>
      </c>
      <c r="AQ6" s="657"/>
      <c r="AR6" s="657"/>
      <c r="AS6" s="657"/>
      <c r="AT6" s="657"/>
      <c r="AU6" s="657"/>
      <c r="AV6" s="657"/>
      <c r="AW6" s="657"/>
      <c r="AX6" s="657"/>
      <c r="AY6" s="657"/>
      <c r="AZ6" s="657"/>
      <c r="BA6" s="657"/>
      <c r="BB6" s="657"/>
      <c r="BC6" s="657"/>
      <c r="BD6" s="657"/>
      <c r="BE6" s="657"/>
      <c r="BF6" s="658"/>
      <c r="BG6" s="659">
        <v>33815173</v>
      </c>
      <c r="BH6" s="660"/>
      <c r="BI6" s="660"/>
      <c r="BJ6" s="660"/>
      <c r="BK6" s="660"/>
      <c r="BL6" s="660"/>
      <c r="BM6" s="660"/>
      <c r="BN6" s="661"/>
      <c r="BO6" s="662">
        <v>92.6</v>
      </c>
      <c r="BP6" s="662"/>
      <c r="BQ6" s="662"/>
      <c r="BR6" s="662"/>
      <c r="BS6" s="663">
        <v>534976</v>
      </c>
      <c r="BT6" s="663"/>
      <c r="BU6" s="663"/>
      <c r="BV6" s="663"/>
      <c r="BW6" s="663"/>
      <c r="BX6" s="663"/>
      <c r="BY6" s="663"/>
      <c r="BZ6" s="663"/>
      <c r="CA6" s="663"/>
      <c r="CB6" s="667"/>
      <c r="CD6" s="645" t="s">
        <v>236</v>
      </c>
      <c r="CE6" s="646"/>
      <c r="CF6" s="646"/>
      <c r="CG6" s="646"/>
      <c r="CH6" s="646"/>
      <c r="CI6" s="646"/>
      <c r="CJ6" s="646"/>
      <c r="CK6" s="646"/>
      <c r="CL6" s="646"/>
      <c r="CM6" s="646"/>
      <c r="CN6" s="646"/>
      <c r="CO6" s="646"/>
      <c r="CP6" s="646"/>
      <c r="CQ6" s="647"/>
      <c r="CR6" s="659">
        <v>652743</v>
      </c>
      <c r="CS6" s="660"/>
      <c r="CT6" s="660"/>
      <c r="CU6" s="660"/>
      <c r="CV6" s="660"/>
      <c r="CW6" s="660"/>
      <c r="CX6" s="660"/>
      <c r="CY6" s="661"/>
      <c r="CZ6" s="653">
        <v>0.6</v>
      </c>
      <c r="DA6" s="654"/>
      <c r="DB6" s="654"/>
      <c r="DC6" s="670"/>
      <c r="DD6" s="668" t="s">
        <v>237</v>
      </c>
      <c r="DE6" s="660"/>
      <c r="DF6" s="660"/>
      <c r="DG6" s="660"/>
      <c r="DH6" s="660"/>
      <c r="DI6" s="660"/>
      <c r="DJ6" s="660"/>
      <c r="DK6" s="660"/>
      <c r="DL6" s="660"/>
      <c r="DM6" s="660"/>
      <c r="DN6" s="660"/>
      <c r="DO6" s="660"/>
      <c r="DP6" s="661"/>
      <c r="DQ6" s="668">
        <v>652743</v>
      </c>
      <c r="DR6" s="660"/>
      <c r="DS6" s="660"/>
      <c r="DT6" s="660"/>
      <c r="DU6" s="660"/>
      <c r="DV6" s="660"/>
      <c r="DW6" s="660"/>
      <c r="DX6" s="660"/>
      <c r="DY6" s="660"/>
      <c r="DZ6" s="660"/>
      <c r="EA6" s="660"/>
      <c r="EB6" s="660"/>
      <c r="EC6" s="669"/>
    </row>
    <row r="7" spans="2:143" ht="11.25" customHeight="1" x14ac:dyDescent="0.2">
      <c r="B7" s="656" t="s">
        <v>238</v>
      </c>
      <c r="C7" s="657"/>
      <c r="D7" s="657"/>
      <c r="E7" s="657"/>
      <c r="F7" s="657"/>
      <c r="G7" s="657"/>
      <c r="H7" s="657"/>
      <c r="I7" s="657"/>
      <c r="J7" s="657"/>
      <c r="K7" s="657"/>
      <c r="L7" s="657"/>
      <c r="M7" s="657"/>
      <c r="N7" s="657"/>
      <c r="O7" s="657"/>
      <c r="P7" s="657"/>
      <c r="Q7" s="658"/>
      <c r="R7" s="659">
        <v>12348</v>
      </c>
      <c r="S7" s="660"/>
      <c r="T7" s="660"/>
      <c r="U7" s="660"/>
      <c r="V7" s="660"/>
      <c r="W7" s="660"/>
      <c r="X7" s="660"/>
      <c r="Y7" s="661"/>
      <c r="Z7" s="662">
        <v>0</v>
      </c>
      <c r="AA7" s="662"/>
      <c r="AB7" s="662"/>
      <c r="AC7" s="662"/>
      <c r="AD7" s="663">
        <v>12348</v>
      </c>
      <c r="AE7" s="663"/>
      <c r="AF7" s="663"/>
      <c r="AG7" s="663"/>
      <c r="AH7" s="663"/>
      <c r="AI7" s="663"/>
      <c r="AJ7" s="663"/>
      <c r="AK7" s="663"/>
      <c r="AL7" s="664">
        <v>0</v>
      </c>
      <c r="AM7" s="665"/>
      <c r="AN7" s="665"/>
      <c r="AO7" s="666"/>
      <c r="AP7" s="656" t="s">
        <v>239</v>
      </c>
      <c r="AQ7" s="657"/>
      <c r="AR7" s="657"/>
      <c r="AS7" s="657"/>
      <c r="AT7" s="657"/>
      <c r="AU7" s="657"/>
      <c r="AV7" s="657"/>
      <c r="AW7" s="657"/>
      <c r="AX7" s="657"/>
      <c r="AY7" s="657"/>
      <c r="AZ7" s="657"/>
      <c r="BA7" s="657"/>
      <c r="BB7" s="657"/>
      <c r="BC7" s="657"/>
      <c r="BD7" s="657"/>
      <c r="BE7" s="657"/>
      <c r="BF7" s="658"/>
      <c r="BG7" s="659">
        <v>16385243</v>
      </c>
      <c r="BH7" s="660"/>
      <c r="BI7" s="660"/>
      <c r="BJ7" s="660"/>
      <c r="BK7" s="660"/>
      <c r="BL7" s="660"/>
      <c r="BM7" s="660"/>
      <c r="BN7" s="661"/>
      <c r="BO7" s="662">
        <v>44.9</v>
      </c>
      <c r="BP7" s="662"/>
      <c r="BQ7" s="662"/>
      <c r="BR7" s="662"/>
      <c r="BS7" s="663">
        <v>534976</v>
      </c>
      <c r="BT7" s="663"/>
      <c r="BU7" s="663"/>
      <c r="BV7" s="663"/>
      <c r="BW7" s="663"/>
      <c r="BX7" s="663"/>
      <c r="BY7" s="663"/>
      <c r="BZ7" s="663"/>
      <c r="CA7" s="663"/>
      <c r="CB7" s="667"/>
      <c r="CD7" s="656" t="s">
        <v>240</v>
      </c>
      <c r="CE7" s="657"/>
      <c r="CF7" s="657"/>
      <c r="CG7" s="657"/>
      <c r="CH7" s="657"/>
      <c r="CI7" s="657"/>
      <c r="CJ7" s="657"/>
      <c r="CK7" s="657"/>
      <c r="CL7" s="657"/>
      <c r="CM7" s="657"/>
      <c r="CN7" s="657"/>
      <c r="CO7" s="657"/>
      <c r="CP7" s="657"/>
      <c r="CQ7" s="658"/>
      <c r="CR7" s="659">
        <v>13208356</v>
      </c>
      <c r="CS7" s="660"/>
      <c r="CT7" s="660"/>
      <c r="CU7" s="660"/>
      <c r="CV7" s="660"/>
      <c r="CW7" s="660"/>
      <c r="CX7" s="660"/>
      <c r="CY7" s="661"/>
      <c r="CZ7" s="662">
        <v>11.3</v>
      </c>
      <c r="DA7" s="662"/>
      <c r="DB7" s="662"/>
      <c r="DC7" s="662"/>
      <c r="DD7" s="668">
        <v>1012037</v>
      </c>
      <c r="DE7" s="660"/>
      <c r="DF7" s="660"/>
      <c r="DG7" s="660"/>
      <c r="DH7" s="660"/>
      <c r="DI7" s="660"/>
      <c r="DJ7" s="660"/>
      <c r="DK7" s="660"/>
      <c r="DL7" s="660"/>
      <c r="DM7" s="660"/>
      <c r="DN7" s="660"/>
      <c r="DO7" s="660"/>
      <c r="DP7" s="661"/>
      <c r="DQ7" s="668">
        <v>10255814</v>
      </c>
      <c r="DR7" s="660"/>
      <c r="DS7" s="660"/>
      <c r="DT7" s="660"/>
      <c r="DU7" s="660"/>
      <c r="DV7" s="660"/>
      <c r="DW7" s="660"/>
      <c r="DX7" s="660"/>
      <c r="DY7" s="660"/>
      <c r="DZ7" s="660"/>
      <c r="EA7" s="660"/>
      <c r="EB7" s="660"/>
      <c r="EC7" s="669"/>
    </row>
    <row r="8" spans="2:143" ht="11.25" customHeight="1" x14ac:dyDescent="0.2">
      <c r="B8" s="656" t="s">
        <v>241</v>
      </c>
      <c r="C8" s="657"/>
      <c r="D8" s="657"/>
      <c r="E8" s="657"/>
      <c r="F8" s="657"/>
      <c r="G8" s="657"/>
      <c r="H8" s="657"/>
      <c r="I8" s="657"/>
      <c r="J8" s="657"/>
      <c r="K8" s="657"/>
      <c r="L8" s="657"/>
      <c r="M8" s="657"/>
      <c r="N8" s="657"/>
      <c r="O8" s="657"/>
      <c r="P8" s="657"/>
      <c r="Q8" s="658"/>
      <c r="R8" s="659">
        <v>107363</v>
      </c>
      <c r="S8" s="660"/>
      <c r="T8" s="660"/>
      <c r="U8" s="660"/>
      <c r="V8" s="660"/>
      <c r="W8" s="660"/>
      <c r="X8" s="660"/>
      <c r="Y8" s="661"/>
      <c r="Z8" s="662">
        <v>0.1</v>
      </c>
      <c r="AA8" s="662"/>
      <c r="AB8" s="662"/>
      <c r="AC8" s="662"/>
      <c r="AD8" s="663">
        <v>107363</v>
      </c>
      <c r="AE8" s="663"/>
      <c r="AF8" s="663"/>
      <c r="AG8" s="663"/>
      <c r="AH8" s="663"/>
      <c r="AI8" s="663"/>
      <c r="AJ8" s="663"/>
      <c r="AK8" s="663"/>
      <c r="AL8" s="664">
        <v>0.2</v>
      </c>
      <c r="AM8" s="665"/>
      <c r="AN8" s="665"/>
      <c r="AO8" s="666"/>
      <c r="AP8" s="656" t="s">
        <v>242</v>
      </c>
      <c r="AQ8" s="657"/>
      <c r="AR8" s="657"/>
      <c r="AS8" s="657"/>
      <c r="AT8" s="657"/>
      <c r="AU8" s="657"/>
      <c r="AV8" s="657"/>
      <c r="AW8" s="657"/>
      <c r="AX8" s="657"/>
      <c r="AY8" s="657"/>
      <c r="AZ8" s="657"/>
      <c r="BA8" s="657"/>
      <c r="BB8" s="657"/>
      <c r="BC8" s="657"/>
      <c r="BD8" s="657"/>
      <c r="BE8" s="657"/>
      <c r="BF8" s="658"/>
      <c r="BG8" s="659">
        <v>437174</v>
      </c>
      <c r="BH8" s="660"/>
      <c r="BI8" s="660"/>
      <c r="BJ8" s="660"/>
      <c r="BK8" s="660"/>
      <c r="BL8" s="660"/>
      <c r="BM8" s="660"/>
      <c r="BN8" s="661"/>
      <c r="BO8" s="662">
        <v>1.2</v>
      </c>
      <c r="BP8" s="662"/>
      <c r="BQ8" s="662"/>
      <c r="BR8" s="662"/>
      <c r="BS8" s="663" t="s">
        <v>243</v>
      </c>
      <c r="BT8" s="663"/>
      <c r="BU8" s="663"/>
      <c r="BV8" s="663"/>
      <c r="BW8" s="663"/>
      <c r="BX8" s="663"/>
      <c r="BY8" s="663"/>
      <c r="BZ8" s="663"/>
      <c r="CA8" s="663"/>
      <c r="CB8" s="667"/>
      <c r="CD8" s="656" t="s">
        <v>244</v>
      </c>
      <c r="CE8" s="657"/>
      <c r="CF8" s="657"/>
      <c r="CG8" s="657"/>
      <c r="CH8" s="657"/>
      <c r="CI8" s="657"/>
      <c r="CJ8" s="657"/>
      <c r="CK8" s="657"/>
      <c r="CL8" s="657"/>
      <c r="CM8" s="657"/>
      <c r="CN8" s="657"/>
      <c r="CO8" s="657"/>
      <c r="CP8" s="657"/>
      <c r="CQ8" s="658"/>
      <c r="CR8" s="659">
        <v>40834017</v>
      </c>
      <c r="CS8" s="660"/>
      <c r="CT8" s="660"/>
      <c r="CU8" s="660"/>
      <c r="CV8" s="660"/>
      <c r="CW8" s="660"/>
      <c r="CX8" s="660"/>
      <c r="CY8" s="661"/>
      <c r="CZ8" s="662">
        <v>35.1</v>
      </c>
      <c r="DA8" s="662"/>
      <c r="DB8" s="662"/>
      <c r="DC8" s="662"/>
      <c r="DD8" s="668">
        <v>1028826</v>
      </c>
      <c r="DE8" s="660"/>
      <c r="DF8" s="660"/>
      <c r="DG8" s="660"/>
      <c r="DH8" s="660"/>
      <c r="DI8" s="660"/>
      <c r="DJ8" s="660"/>
      <c r="DK8" s="660"/>
      <c r="DL8" s="660"/>
      <c r="DM8" s="660"/>
      <c r="DN8" s="660"/>
      <c r="DO8" s="660"/>
      <c r="DP8" s="661"/>
      <c r="DQ8" s="668">
        <v>19260292</v>
      </c>
      <c r="DR8" s="660"/>
      <c r="DS8" s="660"/>
      <c r="DT8" s="660"/>
      <c r="DU8" s="660"/>
      <c r="DV8" s="660"/>
      <c r="DW8" s="660"/>
      <c r="DX8" s="660"/>
      <c r="DY8" s="660"/>
      <c r="DZ8" s="660"/>
      <c r="EA8" s="660"/>
      <c r="EB8" s="660"/>
      <c r="EC8" s="669"/>
    </row>
    <row r="9" spans="2:143" ht="11.25" customHeight="1" x14ac:dyDescent="0.2">
      <c r="B9" s="656" t="s">
        <v>245</v>
      </c>
      <c r="C9" s="657"/>
      <c r="D9" s="657"/>
      <c r="E9" s="657"/>
      <c r="F9" s="657"/>
      <c r="G9" s="657"/>
      <c r="H9" s="657"/>
      <c r="I9" s="657"/>
      <c r="J9" s="657"/>
      <c r="K9" s="657"/>
      <c r="L9" s="657"/>
      <c r="M9" s="657"/>
      <c r="N9" s="657"/>
      <c r="O9" s="657"/>
      <c r="P9" s="657"/>
      <c r="Q9" s="658"/>
      <c r="R9" s="659">
        <v>75454</v>
      </c>
      <c r="S9" s="660"/>
      <c r="T9" s="660"/>
      <c r="U9" s="660"/>
      <c r="V9" s="660"/>
      <c r="W9" s="660"/>
      <c r="X9" s="660"/>
      <c r="Y9" s="661"/>
      <c r="Z9" s="662">
        <v>0.1</v>
      </c>
      <c r="AA9" s="662"/>
      <c r="AB9" s="662"/>
      <c r="AC9" s="662"/>
      <c r="AD9" s="663">
        <v>75454</v>
      </c>
      <c r="AE9" s="663"/>
      <c r="AF9" s="663"/>
      <c r="AG9" s="663"/>
      <c r="AH9" s="663"/>
      <c r="AI9" s="663"/>
      <c r="AJ9" s="663"/>
      <c r="AK9" s="663"/>
      <c r="AL9" s="664">
        <v>0.1</v>
      </c>
      <c r="AM9" s="665"/>
      <c r="AN9" s="665"/>
      <c r="AO9" s="666"/>
      <c r="AP9" s="656" t="s">
        <v>246</v>
      </c>
      <c r="AQ9" s="657"/>
      <c r="AR9" s="657"/>
      <c r="AS9" s="657"/>
      <c r="AT9" s="657"/>
      <c r="AU9" s="657"/>
      <c r="AV9" s="657"/>
      <c r="AW9" s="657"/>
      <c r="AX9" s="657"/>
      <c r="AY9" s="657"/>
      <c r="AZ9" s="657"/>
      <c r="BA9" s="657"/>
      <c r="BB9" s="657"/>
      <c r="BC9" s="657"/>
      <c r="BD9" s="657"/>
      <c r="BE9" s="657"/>
      <c r="BF9" s="658"/>
      <c r="BG9" s="659">
        <v>13187933</v>
      </c>
      <c r="BH9" s="660"/>
      <c r="BI9" s="660"/>
      <c r="BJ9" s="660"/>
      <c r="BK9" s="660"/>
      <c r="BL9" s="660"/>
      <c r="BM9" s="660"/>
      <c r="BN9" s="661"/>
      <c r="BO9" s="662">
        <v>36.1</v>
      </c>
      <c r="BP9" s="662"/>
      <c r="BQ9" s="662"/>
      <c r="BR9" s="662"/>
      <c r="BS9" s="663" t="s">
        <v>243</v>
      </c>
      <c r="BT9" s="663"/>
      <c r="BU9" s="663"/>
      <c r="BV9" s="663"/>
      <c r="BW9" s="663"/>
      <c r="BX9" s="663"/>
      <c r="BY9" s="663"/>
      <c r="BZ9" s="663"/>
      <c r="CA9" s="663"/>
      <c r="CB9" s="667"/>
      <c r="CD9" s="656" t="s">
        <v>247</v>
      </c>
      <c r="CE9" s="657"/>
      <c r="CF9" s="657"/>
      <c r="CG9" s="657"/>
      <c r="CH9" s="657"/>
      <c r="CI9" s="657"/>
      <c r="CJ9" s="657"/>
      <c r="CK9" s="657"/>
      <c r="CL9" s="657"/>
      <c r="CM9" s="657"/>
      <c r="CN9" s="657"/>
      <c r="CO9" s="657"/>
      <c r="CP9" s="657"/>
      <c r="CQ9" s="658"/>
      <c r="CR9" s="659">
        <v>11121940</v>
      </c>
      <c r="CS9" s="660"/>
      <c r="CT9" s="660"/>
      <c r="CU9" s="660"/>
      <c r="CV9" s="660"/>
      <c r="CW9" s="660"/>
      <c r="CX9" s="660"/>
      <c r="CY9" s="661"/>
      <c r="CZ9" s="662">
        <v>9.6</v>
      </c>
      <c r="DA9" s="662"/>
      <c r="DB9" s="662"/>
      <c r="DC9" s="662"/>
      <c r="DD9" s="668">
        <v>72415</v>
      </c>
      <c r="DE9" s="660"/>
      <c r="DF9" s="660"/>
      <c r="DG9" s="660"/>
      <c r="DH9" s="660"/>
      <c r="DI9" s="660"/>
      <c r="DJ9" s="660"/>
      <c r="DK9" s="660"/>
      <c r="DL9" s="660"/>
      <c r="DM9" s="660"/>
      <c r="DN9" s="660"/>
      <c r="DO9" s="660"/>
      <c r="DP9" s="661"/>
      <c r="DQ9" s="668">
        <v>7286214</v>
      </c>
      <c r="DR9" s="660"/>
      <c r="DS9" s="660"/>
      <c r="DT9" s="660"/>
      <c r="DU9" s="660"/>
      <c r="DV9" s="660"/>
      <c r="DW9" s="660"/>
      <c r="DX9" s="660"/>
      <c r="DY9" s="660"/>
      <c r="DZ9" s="660"/>
      <c r="EA9" s="660"/>
      <c r="EB9" s="660"/>
      <c r="EC9" s="669"/>
    </row>
    <row r="10" spans="2:143" ht="11.25" customHeight="1" x14ac:dyDescent="0.2">
      <c r="B10" s="656" t="s">
        <v>248</v>
      </c>
      <c r="C10" s="657"/>
      <c r="D10" s="657"/>
      <c r="E10" s="657"/>
      <c r="F10" s="657"/>
      <c r="G10" s="657"/>
      <c r="H10" s="657"/>
      <c r="I10" s="657"/>
      <c r="J10" s="657"/>
      <c r="K10" s="657"/>
      <c r="L10" s="657"/>
      <c r="M10" s="657"/>
      <c r="N10" s="657"/>
      <c r="O10" s="657"/>
      <c r="P10" s="657"/>
      <c r="Q10" s="658"/>
      <c r="R10" s="659" t="s">
        <v>243</v>
      </c>
      <c r="S10" s="660"/>
      <c r="T10" s="660"/>
      <c r="U10" s="660"/>
      <c r="V10" s="660"/>
      <c r="W10" s="660"/>
      <c r="X10" s="660"/>
      <c r="Y10" s="661"/>
      <c r="Z10" s="662" t="s">
        <v>243</v>
      </c>
      <c r="AA10" s="662"/>
      <c r="AB10" s="662"/>
      <c r="AC10" s="662"/>
      <c r="AD10" s="663" t="s">
        <v>237</v>
      </c>
      <c r="AE10" s="663"/>
      <c r="AF10" s="663"/>
      <c r="AG10" s="663"/>
      <c r="AH10" s="663"/>
      <c r="AI10" s="663"/>
      <c r="AJ10" s="663"/>
      <c r="AK10" s="663"/>
      <c r="AL10" s="664" t="s">
        <v>243</v>
      </c>
      <c r="AM10" s="665"/>
      <c r="AN10" s="665"/>
      <c r="AO10" s="666"/>
      <c r="AP10" s="656" t="s">
        <v>249</v>
      </c>
      <c r="AQ10" s="657"/>
      <c r="AR10" s="657"/>
      <c r="AS10" s="657"/>
      <c r="AT10" s="657"/>
      <c r="AU10" s="657"/>
      <c r="AV10" s="657"/>
      <c r="AW10" s="657"/>
      <c r="AX10" s="657"/>
      <c r="AY10" s="657"/>
      <c r="AZ10" s="657"/>
      <c r="BA10" s="657"/>
      <c r="BB10" s="657"/>
      <c r="BC10" s="657"/>
      <c r="BD10" s="657"/>
      <c r="BE10" s="657"/>
      <c r="BF10" s="658"/>
      <c r="BG10" s="659">
        <v>880957</v>
      </c>
      <c r="BH10" s="660"/>
      <c r="BI10" s="660"/>
      <c r="BJ10" s="660"/>
      <c r="BK10" s="660"/>
      <c r="BL10" s="660"/>
      <c r="BM10" s="660"/>
      <c r="BN10" s="661"/>
      <c r="BO10" s="662">
        <v>2.4</v>
      </c>
      <c r="BP10" s="662"/>
      <c r="BQ10" s="662"/>
      <c r="BR10" s="662"/>
      <c r="BS10" s="663" t="s">
        <v>243</v>
      </c>
      <c r="BT10" s="663"/>
      <c r="BU10" s="663"/>
      <c r="BV10" s="663"/>
      <c r="BW10" s="663"/>
      <c r="BX10" s="663"/>
      <c r="BY10" s="663"/>
      <c r="BZ10" s="663"/>
      <c r="CA10" s="663"/>
      <c r="CB10" s="667"/>
      <c r="CD10" s="656" t="s">
        <v>250</v>
      </c>
      <c r="CE10" s="657"/>
      <c r="CF10" s="657"/>
      <c r="CG10" s="657"/>
      <c r="CH10" s="657"/>
      <c r="CI10" s="657"/>
      <c r="CJ10" s="657"/>
      <c r="CK10" s="657"/>
      <c r="CL10" s="657"/>
      <c r="CM10" s="657"/>
      <c r="CN10" s="657"/>
      <c r="CO10" s="657"/>
      <c r="CP10" s="657"/>
      <c r="CQ10" s="658"/>
      <c r="CR10" s="659">
        <v>484739</v>
      </c>
      <c r="CS10" s="660"/>
      <c r="CT10" s="660"/>
      <c r="CU10" s="660"/>
      <c r="CV10" s="660"/>
      <c r="CW10" s="660"/>
      <c r="CX10" s="660"/>
      <c r="CY10" s="661"/>
      <c r="CZ10" s="662">
        <v>0.4</v>
      </c>
      <c r="DA10" s="662"/>
      <c r="DB10" s="662"/>
      <c r="DC10" s="662"/>
      <c r="DD10" s="668">
        <v>98142</v>
      </c>
      <c r="DE10" s="660"/>
      <c r="DF10" s="660"/>
      <c r="DG10" s="660"/>
      <c r="DH10" s="660"/>
      <c r="DI10" s="660"/>
      <c r="DJ10" s="660"/>
      <c r="DK10" s="660"/>
      <c r="DL10" s="660"/>
      <c r="DM10" s="660"/>
      <c r="DN10" s="660"/>
      <c r="DO10" s="660"/>
      <c r="DP10" s="661"/>
      <c r="DQ10" s="668">
        <v>305325</v>
      </c>
      <c r="DR10" s="660"/>
      <c r="DS10" s="660"/>
      <c r="DT10" s="660"/>
      <c r="DU10" s="660"/>
      <c r="DV10" s="660"/>
      <c r="DW10" s="660"/>
      <c r="DX10" s="660"/>
      <c r="DY10" s="660"/>
      <c r="DZ10" s="660"/>
      <c r="EA10" s="660"/>
      <c r="EB10" s="660"/>
      <c r="EC10" s="669"/>
    </row>
    <row r="11" spans="2:143" ht="11.25" customHeight="1" x14ac:dyDescent="0.2">
      <c r="B11" s="656" t="s">
        <v>251</v>
      </c>
      <c r="C11" s="657"/>
      <c r="D11" s="657"/>
      <c r="E11" s="657"/>
      <c r="F11" s="657"/>
      <c r="G11" s="657"/>
      <c r="H11" s="657"/>
      <c r="I11" s="657"/>
      <c r="J11" s="657"/>
      <c r="K11" s="657"/>
      <c r="L11" s="657"/>
      <c r="M11" s="657"/>
      <c r="N11" s="657"/>
      <c r="O11" s="657"/>
      <c r="P11" s="657"/>
      <c r="Q11" s="658"/>
      <c r="R11" s="659">
        <v>6571889</v>
      </c>
      <c r="S11" s="660"/>
      <c r="T11" s="660"/>
      <c r="U11" s="660"/>
      <c r="V11" s="660"/>
      <c r="W11" s="660"/>
      <c r="X11" s="660"/>
      <c r="Y11" s="661"/>
      <c r="Z11" s="664">
        <v>5.5</v>
      </c>
      <c r="AA11" s="665"/>
      <c r="AB11" s="665"/>
      <c r="AC11" s="671"/>
      <c r="AD11" s="668">
        <v>6571889</v>
      </c>
      <c r="AE11" s="660"/>
      <c r="AF11" s="660"/>
      <c r="AG11" s="660"/>
      <c r="AH11" s="660"/>
      <c r="AI11" s="660"/>
      <c r="AJ11" s="660"/>
      <c r="AK11" s="661"/>
      <c r="AL11" s="664">
        <v>12.5</v>
      </c>
      <c r="AM11" s="665"/>
      <c r="AN11" s="665"/>
      <c r="AO11" s="666"/>
      <c r="AP11" s="656" t="s">
        <v>252</v>
      </c>
      <c r="AQ11" s="657"/>
      <c r="AR11" s="657"/>
      <c r="AS11" s="657"/>
      <c r="AT11" s="657"/>
      <c r="AU11" s="657"/>
      <c r="AV11" s="657"/>
      <c r="AW11" s="657"/>
      <c r="AX11" s="657"/>
      <c r="AY11" s="657"/>
      <c r="AZ11" s="657"/>
      <c r="BA11" s="657"/>
      <c r="BB11" s="657"/>
      <c r="BC11" s="657"/>
      <c r="BD11" s="657"/>
      <c r="BE11" s="657"/>
      <c r="BF11" s="658"/>
      <c r="BG11" s="659">
        <v>1879179</v>
      </c>
      <c r="BH11" s="660"/>
      <c r="BI11" s="660"/>
      <c r="BJ11" s="660"/>
      <c r="BK11" s="660"/>
      <c r="BL11" s="660"/>
      <c r="BM11" s="660"/>
      <c r="BN11" s="661"/>
      <c r="BO11" s="662">
        <v>5.0999999999999996</v>
      </c>
      <c r="BP11" s="662"/>
      <c r="BQ11" s="662"/>
      <c r="BR11" s="662"/>
      <c r="BS11" s="663">
        <v>534976</v>
      </c>
      <c r="BT11" s="663"/>
      <c r="BU11" s="663"/>
      <c r="BV11" s="663"/>
      <c r="BW11" s="663"/>
      <c r="BX11" s="663"/>
      <c r="BY11" s="663"/>
      <c r="BZ11" s="663"/>
      <c r="CA11" s="663"/>
      <c r="CB11" s="667"/>
      <c r="CD11" s="656" t="s">
        <v>253</v>
      </c>
      <c r="CE11" s="657"/>
      <c r="CF11" s="657"/>
      <c r="CG11" s="657"/>
      <c r="CH11" s="657"/>
      <c r="CI11" s="657"/>
      <c r="CJ11" s="657"/>
      <c r="CK11" s="657"/>
      <c r="CL11" s="657"/>
      <c r="CM11" s="657"/>
      <c r="CN11" s="657"/>
      <c r="CO11" s="657"/>
      <c r="CP11" s="657"/>
      <c r="CQ11" s="658"/>
      <c r="CR11" s="659">
        <v>2021013</v>
      </c>
      <c r="CS11" s="660"/>
      <c r="CT11" s="660"/>
      <c r="CU11" s="660"/>
      <c r="CV11" s="660"/>
      <c r="CW11" s="660"/>
      <c r="CX11" s="660"/>
      <c r="CY11" s="661"/>
      <c r="CZ11" s="662">
        <v>1.7</v>
      </c>
      <c r="DA11" s="662"/>
      <c r="DB11" s="662"/>
      <c r="DC11" s="662"/>
      <c r="DD11" s="668">
        <v>327753</v>
      </c>
      <c r="DE11" s="660"/>
      <c r="DF11" s="660"/>
      <c r="DG11" s="660"/>
      <c r="DH11" s="660"/>
      <c r="DI11" s="660"/>
      <c r="DJ11" s="660"/>
      <c r="DK11" s="660"/>
      <c r="DL11" s="660"/>
      <c r="DM11" s="660"/>
      <c r="DN11" s="660"/>
      <c r="DO11" s="660"/>
      <c r="DP11" s="661"/>
      <c r="DQ11" s="668">
        <v>1330054</v>
      </c>
      <c r="DR11" s="660"/>
      <c r="DS11" s="660"/>
      <c r="DT11" s="660"/>
      <c r="DU11" s="660"/>
      <c r="DV11" s="660"/>
      <c r="DW11" s="660"/>
      <c r="DX11" s="660"/>
      <c r="DY11" s="660"/>
      <c r="DZ11" s="660"/>
      <c r="EA11" s="660"/>
      <c r="EB11" s="660"/>
      <c r="EC11" s="669"/>
    </row>
    <row r="12" spans="2:143" ht="11.25" customHeight="1" x14ac:dyDescent="0.2">
      <c r="B12" s="656" t="s">
        <v>254</v>
      </c>
      <c r="C12" s="657"/>
      <c r="D12" s="657"/>
      <c r="E12" s="657"/>
      <c r="F12" s="657"/>
      <c r="G12" s="657"/>
      <c r="H12" s="657"/>
      <c r="I12" s="657"/>
      <c r="J12" s="657"/>
      <c r="K12" s="657"/>
      <c r="L12" s="657"/>
      <c r="M12" s="657"/>
      <c r="N12" s="657"/>
      <c r="O12" s="657"/>
      <c r="P12" s="657"/>
      <c r="Q12" s="658"/>
      <c r="R12" s="659">
        <v>2358</v>
      </c>
      <c r="S12" s="660"/>
      <c r="T12" s="660"/>
      <c r="U12" s="660"/>
      <c r="V12" s="660"/>
      <c r="W12" s="660"/>
      <c r="X12" s="660"/>
      <c r="Y12" s="661"/>
      <c r="Z12" s="662">
        <v>0</v>
      </c>
      <c r="AA12" s="662"/>
      <c r="AB12" s="662"/>
      <c r="AC12" s="662"/>
      <c r="AD12" s="663">
        <v>2358</v>
      </c>
      <c r="AE12" s="663"/>
      <c r="AF12" s="663"/>
      <c r="AG12" s="663"/>
      <c r="AH12" s="663"/>
      <c r="AI12" s="663"/>
      <c r="AJ12" s="663"/>
      <c r="AK12" s="663"/>
      <c r="AL12" s="664">
        <v>0</v>
      </c>
      <c r="AM12" s="665"/>
      <c r="AN12" s="665"/>
      <c r="AO12" s="666"/>
      <c r="AP12" s="656" t="s">
        <v>255</v>
      </c>
      <c r="AQ12" s="657"/>
      <c r="AR12" s="657"/>
      <c r="AS12" s="657"/>
      <c r="AT12" s="657"/>
      <c r="AU12" s="657"/>
      <c r="AV12" s="657"/>
      <c r="AW12" s="657"/>
      <c r="AX12" s="657"/>
      <c r="AY12" s="657"/>
      <c r="AZ12" s="657"/>
      <c r="BA12" s="657"/>
      <c r="BB12" s="657"/>
      <c r="BC12" s="657"/>
      <c r="BD12" s="657"/>
      <c r="BE12" s="657"/>
      <c r="BF12" s="658"/>
      <c r="BG12" s="659">
        <v>15176440</v>
      </c>
      <c r="BH12" s="660"/>
      <c r="BI12" s="660"/>
      <c r="BJ12" s="660"/>
      <c r="BK12" s="660"/>
      <c r="BL12" s="660"/>
      <c r="BM12" s="660"/>
      <c r="BN12" s="661"/>
      <c r="BO12" s="662">
        <v>41.6</v>
      </c>
      <c r="BP12" s="662"/>
      <c r="BQ12" s="662"/>
      <c r="BR12" s="662"/>
      <c r="BS12" s="663" t="s">
        <v>243</v>
      </c>
      <c r="BT12" s="663"/>
      <c r="BU12" s="663"/>
      <c r="BV12" s="663"/>
      <c r="BW12" s="663"/>
      <c r="BX12" s="663"/>
      <c r="BY12" s="663"/>
      <c r="BZ12" s="663"/>
      <c r="CA12" s="663"/>
      <c r="CB12" s="667"/>
      <c r="CD12" s="656" t="s">
        <v>256</v>
      </c>
      <c r="CE12" s="657"/>
      <c r="CF12" s="657"/>
      <c r="CG12" s="657"/>
      <c r="CH12" s="657"/>
      <c r="CI12" s="657"/>
      <c r="CJ12" s="657"/>
      <c r="CK12" s="657"/>
      <c r="CL12" s="657"/>
      <c r="CM12" s="657"/>
      <c r="CN12" s="657"/>
      <c r="CO12" s="657"/>
      <c r="CP12" s="657"/>
      <c r="CQ12" s="658"/>
      <c r="CR12" s="659">
        <v>7263815</v>
      </c>
      <c r="CS12" s="660"/>
      <c r="CT12" s="660"/>
      <c r="CU12" s="660"/>
      <c r="CV12" s="660"/>
      <c r="CW12" s="660"/>
      <c r="CX12" s="660"/>
      <c r="CY12" s="661"/>
      <c r="CZ12" s="662">
        <v>6.2</v>
      </c>
      <c r="DA12" s="662"/>
      <c r="DB12" s="662"/>
      <c r="DC12" s="662"/>
      <c r="DD12" s="668">
        <v>122998</v>
      </c>
      <c r="DE12" s="660"/>
      <c r="DF12" s="660"/>
      <c r="DG12" s="660"/>
      <c r="DH12" s="660"/>
      <c r="DI12" s="660"/>
      <c r="DJ12" s="660"/>
      <c r="DK12" s="660"/>
      <c r="DL12" s="660"/>
      <c r="DM12" s="660"/>
      <c r="DN12" s="660"/>
      <c r="DO12" s="660"/>
      <c r="DP12" s="661"/>
      <c r="DQ12" s="668">
        <v>3145222</v>
      </c>
      <c r="DR12" s="660"/>
      <c r="DS12" s="660"/>
      <c r="DT12" s="660"/>
      <c r="DU12" s="660"/>
      <c r="DV12" s="660"/>
      <c r="DW12" s="660"/>
      <c r="DX12" s="660"/>
      <c r="DY12" s="660"/>
      <c r="DZ12" s="660"/>
      <c r="EA12" s="660"/>
      <c r="EB12" s="660"/>
      <c r="EC12" s="669"/>
    </row>
    <row r="13" spans="2:143" ht="11.25" customHeight="1" x14ac:dyDescent="0.2">
      <c r="B13" s="656" t="s">
        <v>257</v>
      </c>
      <c r="C13" s="657"/>
      <c r="D13" s="657"/>
      <c r="E13" s="657"/>
      <c r="F13" s="657"/>
      <c r="G13" s="657"/>
      <c r="H13" s="657"/>
      <c r="I13" s="657"/>
      <c r="J13" s="657"/>
      <c r="K13" s="657"/>
      <c r="L13" s="657"/>
      <c r="M13" s="657"/>
      <c r="N13" s="657"/>
      <c r="O13" s="657"/>
      <c r="P13" s="657"/>
      <c r="Q13" s="658"/>
      <c r="R13" s="659" t="s">
        <v>237</v>
      </c>
      <c r="S13" s="660"/>
      <c r="T13" s="660"/>
      <c r="U13" s="660"/>
      <c r="V13" s="660"/>
      <c r="W13" s="660"/>
      <c r="X13" s="660"/>
      <c r="Y13" s="661"/>
      <c r="Z13" s="662" t="s">
        <v>243</v>
      </c>
      <c r="AA13" s="662"/>
      <c r="AB13" s="662"/>
      <c r="AC13" s="662"/>
      <c r="AD13" s="663" t="s">
        <v>237</v>
      </c>
      <c r="AE13" s="663"/>
      <c r="AF13" s="663"/>
      <c r="AG13" s="663"/>
      <c r="AH13" s="663"/>
      <c r="AI13" s="663"/>
      <c r="AJ13" s="663"/>
      <c r="AK13" s="663"/>
      <c r="AL13" s="664" t="s">
        <v>243</v>
      </c>
      <c r="AM13" s="665"/>
      <c r="AN13" s="665"/>
      <c r="AO13" s="666"/>
      <c r="AP13" s="656" t="s">
        <v>258</v>
      </c>
      <c r="AQ13" s="657"/>
      <c r="AR13" s="657"/>
      <c r="AS13" s="657"/>
      <c r="AT13" s="657"/>
      <c r="AU13" s="657"/>
      <c r="AV13" s="657"/>
      <c r="AW13" s="657"/>
      <c r="AX13" s="657"/>
      <c r="AY13" s="657"/>
      <c r="AZ13" s="657"/>
      <c r="BA13" s="657"/>
      <c r="BB13" s="657"/>
      <c r="BC13" s="657"/>
      <c r="BD13" s="657"/>
      <c r="BE13" s="657"/>
      <c r="BF13" s="658"/>
      <c r="BG13" s="659">
        <v>15103582</v>
      </c>
      <c r="BH13" s="660"/>
      <c r="BI13" s="660"/>
      <c r="BJ13" s="660"/>
      <c r="BK13" s="660"/>
      <c r="BL13" s="660"/>
      <c r="BM13" s="660"/>
      <c r="BN13" s="661"/>
      <c r="BO13" s="662">
        <v>41.4</v>
      </c>
      <c r="BP13" s="662"/>
      <c r="BQ13" s="662"/>
      <c r="BR13" s="662"/>
      <c r="BS13" s="663" t="s">
        <v>243</v>
      </c>
      <c r="BT13" s="663"/>
      <c r="BU13" s="663"/>
      <c r="BV13" s="663"/>
      <c r="BW13" s="663"/>
      <c r="BX13" s="663"/>
      <c r="BY13" s="663"/>
      <c r="BZ13" s="663"/>
      <c r="CA13" s="663"/>
      <c r="CB13" s="667"/>
      <c r="CD13" s="656" t="s">
        <v>259</v>
      </c>
      <c r="CE13" s="657"/>
      <c r="CF13" s="657"/>
      <c r="CG13" s="657"/>
      <c r="CH13" s="657"/>
      <c r="CI13" s="657"/>
      <c r="CJ13" s="657"/>
      <c r="CK13" s="657"/>
      <c r="CL13" s="657"/>
      <c r="CM13" s="657"/>
      <c r="CN13" s="657"/>
      <c r="CO13" s="657"/>
      <c r="CP13" s="657"/>
      <c r="CQ13" s="658"/>
      <c r="CR13" s="659">
        <v>12702897</v>
      </c>
      <c r="CS13" s="660"/>
      <c r="CT13" s="660"/>
      <c r="CU13" s="660"/>
      <c r="CV13" s="660"/>
      <c r="CW13" s="660"/>
      <c r="CX13" s="660"/>
      <c r="CY13" s="661"/>
      <c r="CZ13" s="662">
        <v>10.9</v>
      </c>
      <c r="DA13" s="662"/>
      <c r="DB13" s="662"/>
      <c r="DC13" s="662"/>
      <c r="DD13" s="668">
        <v>5917782</v>
      </c>
      <c r="DE13" s="660"/>
      <c r="DF13" s="660"/>
      <c r="DG13" s="660"/>
      <c r="DH13" s="660"/>
      <c r="DI13" s="660"/>
      <c r="DJ13" s="660"/>
      <c r="DK13" s="660"/>
      <c r="DL13" s="660"/>
      <c r="DM13" s="660"/>
      <c r="DN13" s="660"/>
      <c r="DO13" s="660"/>
      <c r="DP13" s="661"/>
      <c r="DQ13" s="668">
        <v>7319319</v>
      </c>
      <c r="DR13" s="660"/>
      <c r="DS13" s="660"/>
      <c r="DT13" s="660"/>
      <c r="DU13" s="660"/>
      <c r="DV13" s="660"/>
      <c r="DW13" s="660"/>
      <c r="DX13" s="660"/>
      <c r="DY13" s="660"/>
      <c r="DZ13" s="660"/>
      <c r="EA13" s="660"/>
      <c r="EB13" s="660"/>
      <c r="EC13" s="669"/>
    </row>
    <row r="14" spans="2:143" ht="11.25" customHeight="1" x14ac:dyDescent="0.2">
      <c r="B14" s="656" t="s">
        <v>260</v>
      </c>
      <c r="C14" s="657"/>
      <c r="D14" s="657"/>
      <c r="E14" s="657"/>
      <c r="F14" s="657"/>
      <c r="G14" s="657"/>
      <c r="H14" s="657"/>
      <c r="I14" s="657"/>
      <c r="J14" s="657"/>
      <c r="K14" s="657"/>
      <c r="L14" s="657"/>
      <c r="M14" s="657"/>
      <c r="N14" s="657"/>
      <c r="O14" s="657"/>
      <c r="P14" s="657"/>
      <c r="Q14" s="658"/>
      <c r="R14" s="659">
        <v>933</v>
      </c>
      <c r="S14" s="660"/>
      <c r="T14" s="660"/>
      <c r="U14" s="660"/>
      <c r="V14" s="660"/>
      <c r="W14" s="660"/>
      <c r="X14" s="660"/>
      <c r="Y14" s="661"/>
      <c r="Z14" s="662">
        <v>0</v>
      </c>
      <c r="AA14" s="662"/>
      <c r="AB14" s="662"/>
      <c r="AC14" s="662"/>
      <c r="AD14" s="663">
        <v>933</v>
      </c>
      <c r="AE14" s="663"/>
      <c r="AF14" s="663"/>
      <c r="AG14" s="663"/>
      <c r="AH14" s="663"/>
      <c r="AI14" s="663"/>
      <c r="AJ14" s="663"/>
      <c r="AK14" s="663"/>
      <c r="AL14" s="664">
        <v>0</v>
      </c>
      <c r="AM14" s="665"/>
      <c r="AN14" s="665"/>
      <c r="AO14" s="666"/>
      <c r="AP14" s="656" t="s">
        <v>261</v>
      </c>
      <c r="AQ14" s="657"/>
      <c r="AR14" s="657"/>
      <c r="AS14" s="657"/>
      <c r="AT14" s="657"/>
      <c r="AU14" s="657"/>
      <c r="AV14" s="657"/>
      <c r="AW14" s="657"/>
      <c r="AX14" s="657"/>
      <c r="AY14" s="657"/>
      <c r="AZ14" s="657"/>
      <c r="BA14" s="657"/>
      <c r="BB14" s="657"/>
      <c r="BC14" s="657"/>
      <c r="BD14" s="657"/>
      <c r="BE14" s="657"/>
      <c r="BF14" s="658"/>
      <c r="BG14" s="659">
        <v>751156</v>
      </c>
      <c r="BH14" s="660"/>
      <c r="BI14" s="660"/>
      <c r="BJ14" s="660"/>
      <c r="BK14" s="660"/>
      <c r="BL14" s="660"/>
      <c r="BM14" s="660"/>
      <c r="BN14" s="661"/>
      <c r="BO14" s="662">
        <v>2.1</v>
      </c>
      <c r="BP14" s="662"/>
      <c r="BQ14" s="662"/>
      <c r="BR14" s="662"/>
      <c r="BS14" s="663" t="s">
        <v>237</v>
      </c>
      <c r="BT14" s="663"/>
      <c r="BU14" s="663"/>
      <c r="BV14" s="663"/>
      <c r="BW14" s="663"/>
      <c r="BX14" s="663"/>
      <c r="BY14" s="663"/>
      <c r="BZ14" s="663"/>
      <c r="CA14" s="663"/>
      <c r="CB14" s="667"/>
      <c r="CD14" s="656" t="s">
        <v>262</v>
      </c>
      <c r="CE14" s="657"/>
      <c r="CF14" s="657"/>
      <c r="CG14" s="657"/>
      <c r="CH14" s="657"/>
      <c r="CI14" s="657"/>
      <c r="CJ14" s="657"/>
      <c r="CK14" s="657"/>
      <c r="CL14" s="657"/>
      <c r="CM14" s="657"/>
      <c r="CN14" s="657"/>
      <c r="CO14" s="657"/>
      <c r="CP14" s="657"/>
      <c r="CQ14" s="658"/>
      <c r="CR14" s="659">
        <v>3351270</v>
      </c>
      <c r="CS14" s="660"/>
      <c r="CT14" s="660"/>
      <c r="CU14" s="660"/>
      <c r="CV14" s="660"/>
      <c r="CW14" s="660"/>
      <c r="CX14" s="660"/>
      <c r="CY14" s="661"/>
      <c r="CZ14" s="662">
        <v>2.9</v>
      </c>
      <c r="DA14" s="662"/>
      <c r="DB14" s="662"/>
      <c r="DC14" s="662"/>
      <c r="DD14" s="668">
        <v>634582</v>
      </c>
      <c r="DE14" s="660"/>
      <c r="DF14" s="660"/>
      <c r="DG14" s="660"/>
      <c r="DH14" s="660"/>
      <c r="DI14" s="660"/>
      <c r="DJ14" s="660"/>
      <c r="DK14" s="660"/>
      <c r="DL14" s="660"/>
      <c r="DM14" s="660"/>
      <c r="DN14" s="660"/>
      <c r="DO14" s="660"/>
      <c r="DP14" s="661"/>
      <c r="DQ14" s="668">
        <v>2336718</v>
      </c>
      <c r="DR14" s="660"/>
      <c r="DS14" s="660"/>
      <c r="DT14" s="660"/>
      <c r="DU14" s="660"/>
      <c r="DV14" s="660"/>
      <c r="DW14" s="660"/>
      <c r="DX14" s="660"/>
      <c r="DY14" s="660"/>
      <c r="DZ14" s="660"/>
      <c r="EA14" s="660"/>
      <c r="EB14" s="660"/>
      <c r="EC14" s="669"/>
    </row>
    <row r="15" spans="2:143" ht="11.25" customHeight="1" x14ac:dyDescent="0.2">
      <c r="B15" s="656" t="s">
        <v>263</v>
      </c>
      <c r="C15" s="657"/>
      <c r="D15" s="657"/>
      <c r="E15" s="657"/>
      <c r="F15" s="657"/>
      <c r="G15" s="657"/>
      <c r="H15" s="657"/>
      <c r="I15" s="657"/>
      <c r="J15" s="657"/>
      <c r="K15" s="657"/>
      <c r="L15" s="657"/>
      <c r="M15" s="657"/>
      <c r="N15" s="657"/>
      <c r="O15" s="657"/>
      <c r="P15" s="657"/>
      <c r="Q15" s="658"/>
      <c r="R15" s="659" t="s">
        <v>243</v>
      </c>
      <c r="S15" s="660"/>
      <c r="T15" s="660"/>
      <c r="U15" s="660"/>
      <c r="V15" s="660"/>
      <c r="W15" s="660"/>
      <c r="X15" s="660"/>
      <c r="Y15" s="661"/>
      <c r="Z15" s="662" t="s">
        <v>237</v>
      </c>
      <c r="AA15" s="662"/>
      <c r="AB15" s="662"/>
      <c r="AC15" s="662"/>
      <c r="AD15" s="663" t="s">
        <v>243</v>
      </c>
      <c r="AE15" s="663"/>
      <c r="AF15" s="663"/>
      <c r="AG15" s="663"/>
      <c r="AH15" s="663"/>
      <c r="AI15" s="663"/>
      <c r="AJ15" s="663"/>
      <c r="AK15" s="663"/>
      <c r="AL15" s="664" t="s">
        <v>243</v>
      </c>
      <c r="AM15" s="665"/>
      <c r="AN15" s="665"/>
      <c r="AO15" s="666"/>
      <c r="AP15" s="656" t="s">
        <v>264</v>
      </c>
      <c r="AQ15" s="657"/>
      <c r="AR15" s="657"/>
      <c r="AS15" s="657"/>
      <c r="AT15" s="657"/>
      <c r="AU15" s="657"/>
      <c r="AV15" s="657"/>
      <c r="AW15" s="657"/>
      <c r="AX15" s="657"/>
      <c r="AY15" s="657"/>
      <c r="AZ15" s="657"/>
      <c r="BA15" s="657"/>
      <c r="BB15" s="657"/>
      <c r="BC15" s="657"/>
      <c r="BD15" s="657"/>
      <c r="BE15" s="657"/>
      <c r="BF15" s="658"/>
      <c r="BG15" s="659">
        <v>1502334</v>
      </c>
      <c r="BH15" s="660"/>
      <c r="BI15" s="660"/>
      <c r="BJ15" s="660"/>
      <c r="BK15" s="660"/>
      <c r="BL15" s="660"/>
      <c r="BM15" s="660"/>
      <c r="BN15" s="661"/>
      <c r="BO15" s="662">
        <v>4.0999999999999996</v>
      </c>
      <c r="BP15" s="662"/>
      <c r="BQ15" s="662"/>
      <c r="BR15" s="662"/>
      <c r="BS15" s="663" t="s">
        <v>243</v>
      </c>
      <c r="BT15" s="663"/>
      <c r="BU15" s="663"/>
      <c r="BV15" s="663"/>
      <c r="BW15" s="663"/>
      <c r="BX15" s="663"/>
      <c r="BY15" s="663"/>
      <c r="BZ15" s="663"/>
      <c r="CA15" s="663"/>
      <c r="CB15" s="667"/>
      <c r="CD15" s="656" t="s">
        <v>265</v>
      </c>
      <c r="CE15" s="657"/>
      <c r="CF15" s="657"/>
      <c r="CG15" s="657"/>
      <c r="CH15" s="657"/>
      <c r="CI15" s="657"/>
      <c r="CJ15" s="657"/>
      <c r="CK15" s="657"/>
      <c r="CL15" s="657"/>
      <c r="CM15" s="657"/>
      <c r="CN15" s="657"/>
      <c r="CO15" s="657"/>
      <c r="CP15" s="657"/>
      <c r="CQ15" s="658"/>
      <c r="CR15" s="659">
        <v>16314973</v>
      </c>
      <c r="CS15" s="660"/>
      <c r="CT15" s="660"/>
      <c r="CU15" s="660"/>
      <c r="CV15" s="660"/>
      <c r="CW15" s="660"/>
      <c r="CX15" s="660"/>
      <c r="CY15" s="661"/>
      <c r="CZ15" s="662">
        <v>14</v>
      </c>
      <c r="DA15" s="662"/>
      <c r="DB15" s="662"/>
      <c r="DC15" s="662"/>
      <c r="DD15" s="668">
        <v>6385333</v>
      </c>
      <c r="DE15" s="660"/>
      <c r="DF15" s="660"/>
      <c r="DG15" s="660"/>
      <c r="DH15" s="660"/>
      <c r="DI15" s="660"/>
      <c r="DJ15" s="660"/>
      <c r="DK15" s="660"/>
      <c r="DL15" s="660"/>
      <c r="DM15" s="660"/>
      <c r="DN15" s="660"/>
      <c r="DO15" s="660"/>
      <c r="DP15" s="661"/>
      <c r="DQ15" s="668">
        <v>8901251</v>
      </c>
      <c r="DR15" s="660"/>
      <c r="DS15" s="660"/>
      <c r="DT15" s="660"/>
      <c r="DU15" s="660"/>
      <c r="DV15" s="660"/>
      <c r="DW15" s="660"/>
      <c r="DX15" s="660"/>
      <c r="DY15" s="660"/>
      <c r="DZ15" s="660"/>
      <c r="EA15" s="660"/>
      <c r="EB15" s="660"/>
      <c r="EC15" s="669"/>
    </row>
    <row r="16" spans="2:143" ht="11.25" customHeight="1" x14ac:dyDescent="0.2">
      <c r="B16" s="656" t="s">
        <v>266</v>
      </c>
      <c r="C16" s="657"/>
      <c r="D16" s="657"/>
      <c r="E16" s="657"/>
      <c r="F16" s="657"/>
      <c r="G16" s="657"/>
      <c r="H16" s="657"/>
      <c r="I16" s="657"/>
      <c r="J16" s="657"/>
      <c r="K16" s="657"/>
      <c r="L16" s="657"/>
      <c r="M16" s="657"/>
      <c r="N16" s="657"/>
      <c r="O16" s="657"/>
      <c r="P16" s="657"/>
      <c r="Q16" s="658"/>
      <c r="R16" s="659">
        <v>55123</v>
      </c>
      <c r="S16" s="660"/>
      <c r="T16" s="660"/>
      <c r="U16" s="660"/>
      <c r="V16" s="660"/>
      <c r="W16" s="660"/>
      <c r="X16" s="660"/>
      <c r="Y16" s="661"/>
      <c r="Z16" s="662">
        <v>0</v>
      </c>
      <c r="AA16" s="662"/>
      <c r="AB16" s="662"/>
      <c r="AC16" s="662"/>
      <c r="AD16" s="663">
        <v>55123</v>
      </c>
      <c r="AE16" s="663"/>
      <c r="AF16" s="663"/>
      <c r="AG16" s="663"/>
      <c r="AH16" s="663"/>
      <c r="AI16" s="663"/>
      <c r="AJ16" s="663"/>
      <c r="AK16" s="663"/>
      <c r="AL16" s="664">
        <v>0.1</v>
      </c>
      <c r="AM16" s="665"/>
      <c r="AN16" s="665"/>
      <c r="AO16" s="666"/>
      <c r="AP16" s="656" t="s">
        <v>267</v>
      </c>
      <c r="AQ16" s="657"/>
      <c r="AR16" s="657"/>
      <c r="AS16" s="657"/>
      <c r="AT16" s="657"/>
      <c r="AU16" s="657"/>
      <c r="AV16" s="657"/>
      <c r="AW16" s="657"/>
      <c r="AX16" s="657"/>
      <c r="AY16" s="657"/>
      <c r="AZ16" s="657"/>
      <c r="BA16" s="657"/>
      <c r="BB16" s="657"/>
      <c r="BC16" s="657"/>
      <c r="BD16" s="657"/>
      <c r="BE16" s="657"/>
      <c r="BF16" s="658"/>
      <c r="BG16" s="659" t="s">
        <v>237</v>
      </c>
      <c r="BH16" s="660"/>
      <c r="BI16" s="660"/>
      <c r="BJ16" s="660"/>
      <c r="BK16" s="660"/>
      <c r="BL16" s="660"/>
      <c r="BM16" s="660"/>
      <c r="BN16" s="661"/>
      <c r="BO16" s="662" t="s">
        <v>237</v>
      </c>
      <c r="BP16" s="662"/>
      <c r="BQ16" s="662"/>
      <c r="BR16" s="662"/>
      <c r="BS16" s="663" t="s">
        <v>243</v>
      </c>
      <c r="BT16" s="663"/>
      <c r="BU16" s="663"/>
      <c r="BV16" s="663"/>
      <c r="BW16" s="663"/>
      <c r="BX16" s="663"/>
      <c r="BY16" s="663"/>
      <c r="BZ16" s="663"/>
      <c r="CA16" s="663"/>
      <c r="CB16" s="667"/>
      <c r="CD16" s="656" t="s">
        <v>268</v>
      </c>
      <c r="CE16" s="657"/>
      <c r="CF16" s="657"/>
      <c r="CG16" s="657"/>
      <c r="CH16" s="657"/>
      <c r="CI16" s="657"/>
      <c r="CJ16" s="657"/>
      <c r="CK16" s="657"/>
      <c r="CL16" s="657"/>
      <c r="CM16" s="657"/>
      <c r="CN16" s="657"/>
      <c r="CO16" s="657"/>
      <c r="CP16" s="657"/>
      <c r="CQ16" s="658"/>
      <c r="CR16" s="659">
        <v>38047</v>
      </c>
      <c r="CS16" s="660"/>
      <c r="CT16" s="660"/>
      <c r="CU16" s="660"/>
      <c r="CV16" s="660"/>
      <c r="CW16" s="660"/>
      <c r="CX16" s="660"/>
      <c r="CY16" s="661"/>
      <c r="CZ16" s="662">
        <v>0</v>
      </c>
      <c r="DA16" s="662"/>
      <c r="DB16" s="662"/>
      <c r="DC16" s="662"/>
      <c r="DD16" s="668" t="s">
        <v>243</v>
      </c>
      <c r="DE16" s="660"/>
      <c r="DF16" s="660"/>
      <c r="DG16" s="660"/>
      <c r="DH16" s="660"/>
      <c r="DI16" s="660"/>
      <c r="DJ16" s="660"/>
      <c r="DK16" s="660"/>
      <c r="DL16" s="660"/>
      <c r="DM16" s="660"/>
      <c r="DN16" s="660"/>
      <c r="DO16" s="660"/>
      <c r="DP16" s="661"/>
      <c r="DQ16" s="668">
        <v>5222</v>
      </c>
      <c r="DR16" s="660"/>
      <c r="DS16" s="660"/>
      <c r="DT16" s="660"/>
      <c r="DU16" s="660"/>
      <c r="DV16" s="660"/>
      <c r="DW16" s="660"/>
      <c r="DX16" s="660"/>
      <c r="DY16" s="660"/>
      <c r="DZ16" s="660"/>
      <c r="EA16" s="660"/>
      <c r="EB16" s="660"/>
      <c r="EC16" s="669"/>
    </row>
    <row r="17" spans="2:133" ht="11.25" customHeight="1" x14ac:dyDescent="0.2">
      <c r="B17" s="656" t="s">
        <v>269</v>
      </c>
      <c r="C17" s="657"/>
      <c r="D17" s="657"/>
      <c r="E17" s="657"/>
      <c r="F17" s="657"/>
      <c r="G17" s="657"/>
      <c r="H17" s="657"/>
      <c r="I17" s="657"/>
      <c r="J17" s="657"/>
      <c r="K17" s="657"/>
      <c r="L17" s="657"/>
      <c r="M17" s="657"/>
      <c r="N17" s="657"/>
      <c r="O17" s="657"/>
      <c r="P17" s="657"/>
      <c r="Q17" s="658"/>
      <c r="R17" s="659">
        <v>519954</v>
      </c>
      <c r="S17" s="660"/>
      <c r="T17" s="660"/>
      <c r="U17" s="660"/>
      <c r="V17" s="660"/>
      <c r="W17" s="660"/>
      <c r="X17" s="660"/>
      <c r="Y17" s="661"/>
      <c r="Z17" s="662">
        <v>0.4</v>
      </c>
      <c r="AA17" s="662"/>
      <c r="AB17" s="662"/>
      <c r="AC17" s="662"/>
      <c r="AD17" s="663">
        <v>519954</v>
      </c>
      <c r="AE17" s="663"/>
      <c r="AF17" s="663"/>
      <c r="AG17" s="663"/>
      <c r="AH17" s="663"/>
      <c r="AI17" s="663"/>
      <c r="AJ17" s="663"/>
      <c r="AK17" s="663"/>
      <c r="AL17" s="664">
        <v>1</v>
      </c>
      <c r="AM17" s="665"/>
      <c r="AN17" s="665"/>
      <c r="AO17" s="666"/>
      <c r="AP17" s="656" t="s">
        <v>270</v>
      </c>
      <c r="AQ17" s="657"/>
      <c r="AR17" s="657"/>
      <c r="AS17" s="657"/>
      <c r="AT17" s="657"/>
      <c r="AU17" s="657"/>
      <c r="AV17" s="657"/>
      <c r="AW17" s="657"/>
      <c r="AX17" s="657"/>
      <c r="AY17" s="657"/>
      <c r="AZ17" s="657"/>
      <c r="BA17" s="657"/>
      <c r="BB17" s="657"/>
      <c r="BC17" s="657"/>
      <c r="BD17" s="657"/>
      <c r="BE17" s="657"/>
      <c r="BF17" s="658"/>
      <c r="BG17" s="659" t="s">
        <v>243</v>
      </c>
      <c r="BH17" s="660"/>
      <c r="BI17" s="660"/>
      <c r="BJ17" s="660"/>
      <c r="BK17" s="660"/>
      <c r="BL17" s="660"/>
      <c r="BM17" s="660"/>
      <c r="BN17" s="661"/>
      <c r="BO17" s="662" t="s">
        <v>243</v>
      </c>
      <c r="BP17" s="662"/>
      <c r="BQ17" s="662"/>
      <c r="BR17" s="662"/>
      <c r="BS17" s="663" t="s">
        <v>243</v>
      </c>
      <c r="BT17" s="663"/>
      <c r="BU17" s="663"/>
      <c r="BV17" s="663"/>
      <c r="BW17" s="663"/>
      <c r="BX17" s="663"/>
      <c r="BY17" s="663"/>
      <c r="BZ17" s="663"/>
      <c r="CA17" s="663"/>
      <c r="CB17" s="667"/>
      <c r="CD17" s="656" t="s">
        <v>271</v>
      </c>
      <c r="CE17" s="657"/>
      <c r="CF17" s="657"/>
      <c r="CG17" s="657"/>
      <c r="CH17" s="657"/>
      <c r="CI17" s="657"/>
      <c r="CJ17" s="657"/>
      <c r="CK17" s="657"/>
      <c r="CL17" s="657"/>
      <c r="CM17" s="657"/>
      <c r="CN17" s="657"/>
      <c r="CO17" s="657"/>
      <c r="CP17" s="657"/>
      <c r="CQ17" s="658"/>
      <c r="CR17" s="659">
        <v>8403490</v>
      </c>
      <c r="CS17" s="660"/>
      <c r="CT17" s="660"/>
      <c r="CU17" s="660"/>
      <c r="CV17" s="660"/>
      <c r="CW17" s="660"/>
      <c r="CX17" s="660"/>
      <c r="CY17" s="661"/>
      <c r="CZ17" s="662">
        <v>7.2</v>
      </c>
      <c r="DA17" s="662"/>
      <c r="DB17" s="662"/>
      <c r="DC17" s="662"/>
      <c r="DD17" s="668" t="s">
        <v>243</v>
      </c>
      <c r="DE17" s="660"/>
      <c r="DF17" s="660"/>
      <c r="DG17" s="660"/>
      <c r="DH17" s="660"/>
      <c r="DI17" s="660"/>
      <c r="DJ17" s="660"/>
      <c r="DK17" s="660"/>
      <c r="DL17" s="660"/>
      <c r="DM17" s="660"/>
      <c r="DN17" s="660"/>
      <c r="DO17" s="660"/>
      <c r="DP17" s="661"/>
      <c r="DQ17" s="668">
        <v>7984546</v>
      </c>
      <c r="DR17" s="660"/>
      <c r="DS17" s="660"/>
      <c r="DT17" s="660"/>
      <c r="DU17" s="660"/>
      <c r="DV17" s="660"/>
      <c r="DW17" s="660"/>
      <c r="DX17" s="660"/>
      <c r="DY17" s="660"/>
      <c r="DZ17" s="660"/>
      <c r="EA17" s="660"/>
      <c r="EB17" s="660"/>
      <c r="EC17" s="669"/>
    </row>
    <row r="18" spans="2:133" ht="11.25" customHeight="1" x14ac:dyDescent="0.2">
      <c r="B18" s="656" t="s">
        <v>272</v>
      </c>
      <c r="C18" s="657"/>
      <c r="D18" s="657"/>
      <c r="E18" s="657"/>
      <c r="F18" s="657"/>
      <c r="G18" s="657"/>
      <c r="H18" s="657"/>
      <c r="I18" s="657"/>
      <c r="J18" s="657"/>
      <c r="K18" s="657"/>
      <c r="L18" s="657"/>
      <c r="M18" s="657"/>
      <c r="N18" s="657"/>
      <c r="O18" s="657"/>
      <c r="P18" s="657"/>
      <c r="Q18" s="658"/>
      <c r="R18" s="659">
        <v>291722</v>
      </c>
      <c r="S18" s="660"/>
      <c r="T18" s="660"/>
      <c r="U18" s="660"/>
      <c r="V18" s="660"/>
      <c r="W18" s="660"/>
      <c r="X18" s="660"/>
      <c r="Y18" s="661"/>
      <c r="Z18" s="662">
        <v>0.2</v>
      </c>
      <c r="AA18" s="662"/>
      <c r="AB18" s="662"/>
      <c r="AC18" s="662"/>
      <c r="AD18" s="663">
        <v>291722</v>
      </c>
      <c r="AE18" s="663"/>
      <c r="AF18" s="663"/>
      <c r="AG18" s="663"/>
      <c r="AH18" s="663"/>
      <c r="AI18" s="663"/>
      <c r="AJ18" s="663"/>
      <c r="AK18" s="663"/>
      <c r="AL18" s="664">
        <v>0.6</v>
      </c>
      <c r="AM18" s="665"/>
      <c r="AN18" s="665"/>
      <c r="AO18" s="666"/>
      <c r="AP18" s="656" t="s">
        <v>273</v>
      </c>
      <c r="AQ18" s="657"/>
      <c r="AR18" s="657"/>
      <c r="AS18" s="657"/>
      <c r="AT18" s="657"/>
      <c r="AU18" s="657"/>
      <c r="AV18" s="657"/>
      <c r="AW18" s="657"/>
      <c r="AX18" s="657"/>
      <c r="AY18" s="657"/>
      <c r="AZ18" s="657"/>
      <c r="BA18" s="657"/>
      <c r="BB18" s="657"/>
      <c r="BC18" s="657"/>
      <c r="BD18" s="657"/>
      <c r="BE18" s="657"/>
      <c r="BF18" s="658"/>
      <c r="BG18" s="659" t="s">
        <v>237</v>
      </c>
      <c r="BH18" s="660"/>
      <c r="BI18" s="660"/>
      <c r="BJ18" s="660"/>
      <c r="BK18" s="660"/>
      <c r="BL18" s="660"/>
      <c r="BM18" s="660"/>
      <c r="BN18" s="661"/>
      <c r="BO18" s="662" t="s">
        <v>243</v>
      </c>
      <c r="BP18" s="662"/>
      <c r="BQ18" s="662"/>
      <c r="BR18" s="662"/>
      <c r="BS18" s="663" t="s">
        <v>243</v>
      </c>
      <c r="BT18" s="663"/>
      <c r="BU18" s="663"/>
      <c r="BV18" s="663"/>
      <c r="BW18" s="663"/>
      <c r="BX18" s="663"/>
      <c r="BY18" s="663"/>
      <c r="BZ18" s="663"/>
      <c r="CA18" s="663"/>
      <c r="CB18" s="667"/>
      <c r="CD18" s="656" t="s">
        <v>274</v>
      </c>
      <c r="CE18" s="657"/>
      <c r="CF18" s="657"/>
      <c r="CG18" s="657"/>
      <c r="CH18" s="657"/>
      <c r="CI18" s="657"/>
      <c r="CJ18" s="657"/>
      <c r="CK18" s="657"/>
      <c r="CL18" s="657"/>
      <c r="CM18" s="657"/>
      <c r="CN18" s="657"/>
      <c r="CO18" s="657"/>
      <c r="CP18" s="657"/>
      <c r="CQ18" s="658"/>
      <c r="CR18" s="659" t="s">
        <v>243</v>
      </c>
      <c r="CS18" s="660"/>
      <c r="CT18" s="660"/>
      <c r="CU18" s="660"/>
      <c r="CV18" s="660"/>
      <c r="CW18" s="660"/>
      <c r="CX18" s="660"/>
      <c r="CY18" s="661"/>
      <c r="CZ18" s="662" t="s">
        <v>237</v>
      </c>
      <c r="DA18" s="662"/>
      <c r="DB18" s="662"/>
      <c r="DC18" s="662"/>
      <c r="DD18" s="668" t="s">
        <v>237</v>
      </c>
      <c r="DE18" s="660"/>
      <c r="DF18" s="660"/>
      <c r="DG18" s="660"/>
      <c r="DH18" s="660"/>
      <c r="DI18" s="660"/>
      <c r="DJ18" s="660"/>
      <c r="DK18" s="660"/>
      <c r="DL18" s="660"/>
      <c r="DM18" s="660"/>
      <c r="DN18" s="660"/>
      <c r="DO18" s="660"/>
      <c r="DP18" s="661"/>
      <c r="DQ18" s="668" t="s">
        <v>237</v>
      </c>
      <c r="DR18" s="660"/>
      <c r="DS18" s="660"/>
      <c r="DT18" s="660"/>
      <c r="DU18" s="660"/>
      <c r="DV18" s="660"/>
      <c r="DW18" s="660"/>
      <c r="DX18" s="660"/>
      <c r="DY18" s="660"/>
      <c r="DZ18" s="660"/>
      <c r="EA18" s="660"/>
      <c r="EB18" s="660"/>
      <c r="EC18" s="669"/>
    </row>
    <row r="19" spans="2:133" ht="11.25" customHeight="1" x14ac:dyDescent="0.2">
      <c r="B19" s="656" t="s">
        <v>275</v>
      </c>
      <c r="C19" s="657"/>
      <c r="D19" s="657"/>
      <c r="E19" s="657"/>
      <c r="F19" s="657"/>
      <c r="G19" s="657"/>
      <c r="H19" s="657"/>
      <c r="I19" s="657"/>
      <c r="J19" s="657"/>
      <c r="K19" s="657"/>
      <c r="L19" s="657"/>
      <c r="M19" s="657"/>
      <c r="N19" s="657"/>
      <c r="O19" s="657"/>
      <c r="P19" s="657"/>
      <c r="Q19" s="658"/>
      <c r="R19" s="659">
        <v>285732</v>
      </c>
      <c r="S19" s="660"/>
      <c r="T19" s="660"/>
      <c r="U19" s="660"/>
      <c r="V19" s="660"/>
      <c r="W19" s="660"/>
      <c r="X19" s="660"/>
      <c r="Y19" s="661"/>
      <c r="Z19" s="662">
        <v>0.2</v>
      </c>
      <c r="AA19" s="662"/>
      <c r="AB19" s="662"/>
      <c r="AC19" s="662"/>
      <c r="AD19" s="663">
        <v>285732</v>
      </c>
      <c r="AE19" s="663"/>
      <c r="AF19" s="663"/>
      <c r="AG19" s="663"/>
      <c r="AH19" s="663"/>
      <c r="AI19" s="663"/>
      <c r="AJ19" s="663"/>
      <c r="AK19" s="663"/>
      <c r="AL19" s="664">
        <v>0.5</v>
      </c>
      <c r="AM19" s="665"/>
      <c r="AN19" s="665"/>
      <c r="AO19" s="666"/>
      <c r="AP19" s="656" t="s">
        <v>276</v>
      </c>
      <c r="AQ19" s="657"/>
      <c r="AR19" s="657"/>
      <c r="AS19" s="657"/>
      <c r="AT19" s="657"/>
      <c r="AU19" s="657"/>
      <c r="AV19" s="657"/>
      <c r="AW19" s="657"/>
      <c r="AX19" s="657"/>
      <c r="AY19" s="657"/>
      <c r="AZ19" s="657"/>
      <c r="BA19" s="657"/>
      <c r="BB19" s="657"/>
      <c r="BC19" s="657"/>
      <c r="BD19" s="657"/>
      <c r="BE19" s="657"/>
      <c r="BF19" s="658"/>
      <c r="BG19" s="659">
        <v>2689593</v>
      </c>
      <c r="BH19" s="660"/>
      <c r="BI19" s="660"/>
      <c r="BJ19" s="660"/>
      <c r="BK19" s="660"/>
      <c r="BL19" s="660"/>
      <c r="BM19" s="660"/>
      <c r="BN19" s="661"/>
      <c r="BO19" s="662">
        <v>7.4</v>
      </c>
      <c r="BP19" s="662"/>
      <c r="BQ19" s="662"/>
      <c r="BR19" s="662"/>
      <c r="BS19" s="663" t="s">
        <v>243</v>
      </c>
      <c r="BT19" s="663"/>
      <c r="BU19" s="663"/>
      <c r="BV19" s="663"/>
      <c r="BW19" s="663"/>
      <c r="BX19" s="663"/>
      <c r="BY19" s="663"/>
      <c r="BZ19" s="663"/>
      <c r="CA19" s="663"/>
      <c r="CB19" s="667"/>
      <c r="CD19" s="656" t="s">
        <v>277</v>
      </c>
      <c r="CE19" s="657"/>
      <c r="CF19" s="657"/>
      <c r="CG19" s="657"/>
      <c r="CH19" s="657"/>
      <c r="CI19" s="657"/>
      <c r="CJ19" s="657"/>
      <c r="CK19" s="657"/>
      <c r="CL19" s="657"/>
      <c r="CM19" s="657"/>
      <c r="CN19" s="657"/>
      <c r="CO19" s="657"/>
      <c r="CP19" s="657"/>
      <c r="CQ19" s="658"/>
      <c r="CR19" s="659" t="s">
        <v>243</v>
      </c>
      <c r="CS19" s="660"/>
      <c r="CT19" s="660"/>
      <c r="CU19" s="660"/>
      <c r="CV19" s="660"/>
      <c r="CW19" s="660"/>
      <c r="CX19" s="660"/>
      <c r="CY19" s="661"/>
      <c r="CZ19" s="662" t="s">
        <v>243</v>
      </c>
      <c r="DA19" s="662"/>
      <c r="DB19" s="662"/>
      <c r="DC19" s="662"/>
      <c r="DD19" s="668" t="s">
        <v>243</v>
      </c>
      <c r="DE19" s="660"/>
      <c r="DF19" s="660"/>
      <c r="DG19" s="660"/>
      <c r="DH19" s="660"/>
      <c r="DI19" s="660"/>
      <c r="DJ19" s="660"/>
      <c r="DK19" s="660"/>
      <c r="DL19" s="660"/>
      <c r="DM19" s="660"/>
      <c r="DN19" s="660"/>
      <c r="DO19" s="660"/>
      <c r="DP19" s="661"/>
      <c r="DQ19" s="668" t="s">
        <v>243</v>
      </c>
      <c r="DR19" s="660"/>
      <c r="DS19" s="660"/>
      <c r="DT19" s="660"/>
      <c r="DU19" s="660"/>
      <c r="DV19" s="660"/>
      <c r="DW19" s="660"/>
      <c r="DX19" s="660"/>
      <c r="DY19" s="660"/>
      <c r="DZ19" s="660"/>
      <c r="EA19" s="660"/>
      <c r="EB19" s="660"/>
      <c r="EC19" s="669"/>
    </row>
    <row r="20" spans="2:133" ht="11.25" customHeight="1" x14ac:dyDescent="0.2">
      <c r="B20" s="672" t="s">
        <v>278</v>
      </c>
      <c r="C20" s="673"/>
      <c r="D20" s="673"/>
      <c r="E20" s="673"/>
      <c r="F20" s="673"/>
      <c r="G20" s="673"/>
      <c r="H20" s="673"/>
      <c r="I20" s="673"/>
      <c r="J20" s="673"/>
      <c r="K20" s="673"/>
      <c r="L20" s="673"/>
      <c r="M20" s="673"/>
      <c r="N20" s="673"/>
      <c r="O20" s="673"/>
      <c r="P20" s="673"/>
      <c r="Q20" s="674"/>
      <c r="R20" s="659">
        <v>5990</v>
      </c>
      <c r="S20" s="660"/>
      <c r="T20" s="660"/>
      <c r="U20" s="660"/>
      <c r="V20" s="660"/>
      <c r="W20" s="660"/>
      <c r="X20" s="660"/>
      <c r="Y20" s="661"/>
      <c r="Z20" s="662">
        <v>0</v>
      </c>
      <c r="AA20" s="662"/>
      <c r="AB20" s="662"/>
      <c r="AC20" s="662"/>
      <c r="AD20" s="663">
        <v>5990</v>
      </c>
      <c r="AE20" s="663"/>
      <c r="AF20" s="663"/>
      <c r="AG20" s="663"/>
      <c r="AH20" s="663"/>
      <c r="AI20" s="663"/>
      <c r="AJ20" s="663"/>
      <c r="AK20" s="663"/>
      <c r="AL20" s="664">
        <v>0</v>
      </c>
      <c r="AM20" s="665"/>
      <c r="AN20" s="665"/>
      <c r="AO20" s="666"/>
      <c r="AP20" s="656" t="s">
        <v>279</v>
      </c>
      <c r="AQ20" s="657"/>
      <c r="AR20" s="657"/>
      <c r="AS20" s="657"/>
      <c r="AT20" s="657"/>
      <c r="AU20" s="657"/>
      <c r="AV20" s="657"/>
      <c r="AW20" s="657"/>
      <c r="AX20" s="657"/>
      <c r="AY20" s="657"/>
      <c r="AZ20" s="657"/>
      <c r="BA20" s="657"/>
      <c r="BB20" s="657"/>
      <c r="BC20" s="657"/>
      <c r="BD20" s="657"/>
      <c r="BE20" s="657"/>
      <c r="BF20" s="658"/>
      <c r="BG20" s="659">
        <v>2689593</v>
      </c>
      <c r="BH20" s="660"/>
      <c r="BI20" s="660"/>
      <c r="BJ20" s="660"/>
      <c r="BK20" s="660"/>
      <c r="BL20" s="660"/>
      <c r="BM20" s="660"/>
      <c r="BN20" s="661"/>
      <c r="BO20" s="662">
        <v>7.4</v>
      </c>
      <c r="BP20" s="662"/>
      <c r="BQ20" s="662"/>
      <c r="BR20" s="662"/>
      <c r="BS20" s="663" t="s">
        <v>243</v>
      </c>
      <c r="BT20" s="663"/>
      <c r="BU20" s="663"/>
      <c r="BV20" s="663"/>
      <c r="BW20" s="663"/>
      <c r="BX20" s="663"/>
      <c r="BY20" s="663"/>
      <c r="BZ20" s="663"/>
      <c r="CA20" s="663"/>
      <c r="CB20" s="667"/>
      <c r="CD20" s="656" t="s">
        <v>280</v>
      </c>
      <c r="CE20" s="657"/>
      <c r="CF20" s="657"/>
      <c r="CG20" s="657"/>
      <c r="CH20" s="657"/>
      <c r="CI20" s="657"/>
      <c r="CJ20" s="657"/>
      <c r="CK20" s="657"/>
      <c r="CL20" s="657"/>
      <c r="CM20" s="657"/>
      <c r="CN20" s="657"/>
      <c r="CO20" s="657"/>
      <c r="CP20" s="657"/>
      <c r="CQ20" s="658"/>
      <c r="CR20" s="659">
        <v>116397300</v>
      </c>
      <c r="CS20" s="660"/>
      <c r="CT20" s="660"/>
      <c r="CU20" s="660"/>
      <c r="CV20" s="660"/>
      <c r="CW20" s="660"/>
      <c r="CX20" s="660"/>
      <c r="CY20" s="661"/>
      <c r="CZ20" s="662">
        <v>100</v>
      </c>
      <c r="DA20" s="662"/>
      <c r="DB20" s="662"/>
      <c r="DC20" s="662"/>
      <c r="DD20" s="668">
        <v>15599868</v>
      </c>
      <c r="DE20" s="660"/>
      <c r="DF20" s="660"/>
      <c r="DG20" s="660"/>
      <c r="DH20" s="660"/>
      <c r="DI20" s="660"/>
      <c r="DJ20" s="660"/>
      <c r="DK20" s="660"/>
      <c r="DL20" s="660"/>
      <c r="DM20" s="660"/>
      <c r="DN20" s="660"/>
      <c r="DO20" s="660"/>
      <c r="DP20" s="661"/>
      <c r="DQ20" s="668">
        <v>68782720</v>
      </c>
      <c r="DR20" s="660"/>
      <c r="DS20" s="660"/>
      <c r="DT20" s="660"/>
      <c r="DU20" s="660"/>
      <c r="DV20" s="660"/>
      <c r="DW20" s="660"/>
      <c r="DX20" s="660"/>
      <c r="DY20" s="660"/>
      <c r="DZ20" s="660"/>
      <c r="EA20" s="660"/>
      <c r="EB20" s="660"/>
      <c r="EC20" s="669"/>
    </row>
    <row r="21" spans="2:133" ht="11.25" customHeight="1" x14ac:dyDescent="0.2">
      <c r="B21" s="656" t="s">
        <v>281</v>
      </c>
      <c r="C21" s="657"/>
      <c r="D21" s="657"/>
      <c r="E21" s="657"/>
      <c r="F21" s="657"/>
      <c r="G21" s="657"/>
      <c r="H21" s="657"/>
      <c r="I21" s="657"/>
      <c r="J21" s="657"/>
      <c r="K21" s="657"/>
      <c r="L21" s="657"/>
      <c r="M21" s="657"/>
      <c r="N21" s="657"/>
      <c r="O21" s="657"/>
      <c r="P21" s="657"/>
      <c r="Q21" s="658"/>
      <c r="R21" s="659">
        <v>11486953</v>
      </c>
      <c r="S21" s="660"/>
      <c r="T21" s="660"/>
      <c r="U21" s="660"/>
      <c r="V21" s="660"/>
      <c r="W21" s="660"/>
      <c r="X21" s="660"/>
      <c r="Y21" s="661"/>
      <c r="Z21" s="662">
        <v>9.6</v>
      </c>
      <c r="AA21" s="662"/>
      <c r="AB21" s="662"/>
      <c r="AC21" s="662"/>
      <c r="AD21" s="663">
        <v>10208853</v>
      </c>
      <c r="AE21" s="663"/>
      <c r="AF21" s="663"/>
      <c r="AG21" s="663"/>
      <c r="AH21" s="663"/>
      <c r="AI21" s="663"/>
      <c r="AJ21" s="663"/>
      <c r="AK21" s="663"/>
      <c r="AL21" s="664">
        <v>19.3</v>
      </c>
      <c r="AM21" s="665"/>
      <c r="AN21" s="665"/>
      <c r="AO21" s="666"/>
      <c r="AP21" s="656" t="s">
        <v>282</v>
      </c>
      <c r="AQ21" s="675"/>
      <c r="AR21" s="675"/>
      <c r="AS21" s="675"/>
      <c r="AT21" s="675"/>
      <c r="AU21" s="675"/>
      <c r="AV21" s="675"/>
      <c r="AW21" s="675"/>
      <c r="AX21" s="675"/>
      <c r="AY21" s="675"/>
      <c r="AZ21" s="675"/>
      <c r="BA21" s="675"/>
      <c r="BB21" s="675"/>
      <c r="BC21" s="675"/>
      <c r="BD21" s="675"/>
      <c r="BE21" s="675"/>
      <c r="BF21" s="676"/>
      <c r="BG21" s="659">
        <v>42316</v>
      </c>
      <c r="BH21" s="660"/>
      <c r="BI21" s="660"/>
      <c r="BJ21" s="660"/>
      <c r="BK21" s="660"/>
      <c r="BL21" s="660"/>
      <c r="BM21" s="660"/>
      <c r="BN21" s="661"/>
      <c r="BO21" s="662">
        <v>0.1</v>
      </c>
      <c r="BP21" s="662"/>
      <c r="BQ21" s="662"/>
      <c r="BR21" s="662"/>
      <c r="BS21" s="663" t="s">
        <v>237</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2">
      <c r="B22" s="656" t="s">
        <v>283</v>
      </c>
      <c r="C22" s="657"/>
      <c r="D22" s="657"/>
      <c r="E22" s="657"/>
      <c r="F22" s="657"/>
      <c r="G22" s="657"/>
      <c r="H22" s="657"/>
      <c r="I22" s="657"/>
      <c r="J22" s="657"/>
      <c r="K22" s="657"/>
      <c r="L22" s="657"/>
      <c r="M22" s="657"/>
      <c r="N22" s="657"/>
      <c r="O22" s="657"/>
      <c r="P22" s="657"/>
      <c r="Q22" s="658"/>
      <c r="R22" s="659">
        <v>10208853</v>
      </c>
      <c r="S22" s="660"/>
      <c r="T22" s="660"/>
      <c r="U22" s="660"/>
      <c r="V22" s="660"/>
      <c r="W22" s="660"/>
      <c r="X22" s="660"/>
      <c r="Y22" s="661"/>
      <c r="Z22" s="662">
        <v>8.5</v>
      </c>
      <c r="AA22" s="662"/>
      <c r="AB22" s="662"/>
      <c r="AC22" s="662"/>
      <c r="AD22" s="663">
        <v>10208853</v>
      </c>
      <c r="AE22" s="663"/>
      <c r="AF22" s="663"/>
      <c r="AG22" s="663"/>
      <c r="AH22" s="663"/>
      <c r="AI22" s="663"/>
      <c r="AJ22" s="663"/>
      <c r="AK22" s="663"/>
      <c r="AL22" s="664">
        <v>19.3</v>
      </c>
      <c r="AM22" s="665"/>
      <c r="AN22" s="665"/>
      <c r="AO22" s="666"/>
      <c r="AP22" s="656" t="s">
        <v>284</v>
      </c>
      <c r="AQ22" s="675"/>
      <c r="AR22" s="675"/>
      <c r="AS22" s="675"/>
      <c r="AT22" s="675"/>
      <c r="AU22" s="675"/>
      <c r="AV22" s="675"/>
      <c r="AW22" s="675"/>
      <c r="AX22" s="675"/>
      <c r="AY22" s="675"/>
      <c r="AZ22" s="675"/>
      <c r="BA22" s="675"/>
      <c r="BB22" s="675"/>
      <c r="BC22" s="675"/>
      <c r="BD22" s="675"/>
      <c r="BE22" s="675"/>
      <c r="BF22" s="676"/>
      <c r="BG22" s="659" t="s">
        <v>243</v>
      </c>
      <c r="BH22" s="660"/>
      <c r="BI22" s="660"/>
      <c r="BJ22" s="660"/>
      <c r="BK22" s="660"/>
      <c r="BL22" s="660"/>
      <c r="BM22" s="660"/>
      <c r="BN22" s="661"/>
      <c r="BO22" s="662" t="s">
        <v>243</v>
      </c>
      <c r="BP22" s="662"/>
      <c r="BQ22" s="662"/>
      <c r="BR22" s="662"/>
      <c r="BS22" s="663" t="s">
        <v>243</v>
      </c>
      <c r="BT22" s="663"/>
      <c r="BU22" s="663"/>
      <c r="BV22" s="663"/>
      <c r="BW22" s="663"/>
      <c r="BX22" s="663"/>
      <c r="BY22" s="663"/>
      <c r="BZ22" s="663"/>
      <c r="CA22" s="663"/>
      <c r="CB22" s="667"/>
      <c r="CD22" s="641" t="s">
        <v>285</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286</v>
      </c>
      <c r="C23" s="657"/>
      <c r="D23" s="657"/>
      <c r="E23" s="657"/>
      <c r="F23" s="657"/>
      <c r="G23" s="657"/>
      <c r="H23" s="657"/>
      <c r="I23" s="657"/>
      <c r="J23" s="657"/>
      <c r="K23" s="657"/>
      <c r="L23" s="657"/>
      <c r="M23" s="657"/>
      <c r="N23" s="657"/>
      <c r="O23" s="657"/>
      <c r="P23" s="657"/>
      <c r="Q23" s="658"/>
      <c r="R23" s="659">
        <v>1278008</v>
      </c>
      <c r="S23" s="660"/>
      <c r="T23" s="660"/>
      <c r="U23" s="660"/>
      <c r="V23" s="660"/>
      <c r="W23" s="660"/>
      <c r="X23" s="660"/>
      <c r="Y23" s="661"/>
      <c r="Z23" s="662">
        <v>1.1000000000000001</v>
      </c>
      <c r="AA23" s="662"/>
      <c r="AB23" s="662"/>
      <c r="AC23" s="662"/>
      <c r="AD23" s="663" t="s">
        <v>243</v>
      </c>
      <c r="AE23" s="663"/>
      <c r="AF23" s="663"/>
      <c r="AG23" s="663"/>
      <c r="AH23" s="663"/>
      <c r="AI23" s="663"/>
      <c r="AJ23" s="663"/>
      <c r="AK23" s="663"/>
      <c r="AL23" s="664" t="s">
        <v>243</v>
      </c>
      <c r="AM23" s="665"/>
      <c r="AN23" s="665"/>
      <c r="AO23" s="666"/>
      <c r="AP23" s="656" t="s">
        <v>287</v>
      </c>
      <c r="AQ23" s="675"/>
      <c r="AR23" s="675"/>
      <c r="AS23" s="675"/>
      <c r="AT23" s="675"/>
      <c r="AU23" s="675"/>
      <c r="AV23" s="675"/>
      <c r="AW23" s="675"/>
      <c r="AX23" s="675"/>
      <c r="AY23" s="675"/>
      <c r="AZ23" s="675"/>
      <c r="BA23" s="675"/>
      <c r="BB23" s="675"/>
      <c r="BC23" s="675"/>
      <c r="BD23" s="675"/>
      <c r="BE23" s="675"/>
      <c r="BF23" s="676"/>
      <c r="BG23" s="659">
        <v>2647277</v>
      </c>
      <c r="BH23" s="660"/>
      <c r="BI23" s="660"/>
      <c r="BJ23" s="660"/>
      <c r="BK23" s="660"/>
      <c r="BL23" s="660"/>
      <c r="BM23" s="660"/>
      <c r="BN23" s="661"/>
      <c r="BO23" s="662">
        <v>7.3</v>
      </c>
      <c r="BP23" s="662"/>
      <c r="BQ23" s="662"/>
      <c r="BR23" s="662"/>
      <c r="BS23" s="663" t="s">
        <v>237</v>
      </c>
      <c r="BT23" s="663"/>
      <c r="BU23" s="663"/>
      <c r="BV23" s="663"/>
      <c r="BW23" s="663"/>
      <c r="BX23" s="663"/>
      <c r="BY23" s="663"/>
      <c r="BZ23" s="663"/>
      <c r="CA23" s="663"/>
      <c r="CB23" s="667"/>
      <c r="CD23" s="641" t="s">
        <v>225</v>
      </c>
      <c r="CE23" s="642"/>
      <c r="CF23" s="642"/>
      <c r="CG23" s="642"/>
      <c r="CH23" s="642"/>
      <c r="CI23" s="642"/>
      <c r="CJ23" s="642"/>
      <c r="CK23" s="642"/>
      <c r="CL23" s="642"/>
      <c r="CM23" s="642"/>
      <c r="CN23" s="642"/>
      <c r="CO23" s="642"/>
      <c r="CP23" s="642"/>
      <c r="CQ23" s="643"/>
      <c r="CR23" s="641" t="s">
        <v>288</v>
      </c>
      <c r="CS23" s="642"/>
      <c r="CT23" s="642"/>
      <c r="CU23" s="642"/>
      <c r="CV23" s="642"/>
      <c r="CW23" s="642"/>
      <c r="CX23" s="642"/>
      <c r="CY23" s="643"/>
      <c r="CZ23" s="641" t="s">
        <v>289</v>
      </c>
      <c r="DA23" s="642"/>
      <c r="DB23" s="642"/>
      <c r="DC23" s="643"/>
      <c r="DD23" s="641" t="s">
        <v>290</v>
      </c>
      <c r="DE23" s="642"/>
      <c r="DF23" s="642"/>
      <c r="DG23" s="642"/>
      <c r="DH23" s="642"/>
      <c r="DI23" s="642"/>
      <c r="DJ23" s="642"/>
      <c r="DK23" s="643"/>
      <c r="DL23" s="688" t="s">
        <v>291</v>
      </c>
      <c r="DM23" s="689"/>
      <c r="DN23" s="689"/>
      <c r="DO23" s="689"/>
      <c r="DP23" s="689"/>
      <c r="DQ23" s="689"/>
      <c r="DR23" s="689"/>
      <c r="DS23" s="689"/>
      <c r="DT23" s="689"/>
      <c r="DU23" s="689"/>
      <c r="DV23" s="690"/>
      <c r="DW23" s="641" t="s">
        <v>292</v>
      </c>
      <c r="DX23" s="642"/>
      <c r="DY23" s="642"/>
      <c r="DZ23" s="642"/>
      <c r="EA23" s="642"/>
      <c r="EB23" s="642"/>
      <c r="EC23" s="643"/>
    </row>
    <row r="24" spans="2:133" ht="11.25" customHeight="1" x14ac:dyDescent="0.2">
      <c r="B24" s="656" t="s">
        <v>293</v>
      </c>
      <c r="C24" s="657"/>
      <c r="D24" s="657"/>
      <c r="E24" s="657"/>
      <c r="F24" s="657"/>
      <c r="G24" s="657"/>
      <c r="H24" s="657"/>
      <c r="I24" s="657"/>
      <c r="J24" s="657"/>
      <c r="K24" s="657"/>
      <c r="L24" s="657"/>
      <c r="M24" s="657"/>
      <c r="N24" s="657"/>
      <c r="O24" s="657"/>
      <c r="P24" s="657"/>
      <c r="Q24" s="658"/>
      <c r="R24" s="659">
        <v>92</v>
      </c>
      <c r="S24" s="660"/>
      <c r="T24" s="660"/>
      <c r="U24" s="660"/>
      <c r="V24" s="660"/>
      <c r="W24" s="660"/>
      <c r="X24" s="660"/>
      <c r="Y24" s="661"/>
      <c r="Z24" s="662">
        <v>0</v>
      </c>
      <c r="AA24" s="662"/>
      <c r="AB24" s="662"/>
      <c r="AC24" s="662"/>
      <c r="AD24" s="663" t="s">
        <v>243</v>
      </c>
      <c r="AE24" s="663"/>
      <c r="AF24" s="663"/>
      <c r="AG24" s="663"/>
      <c r="AH24" s="663"/>
      <c r="AI24" s="663"/>
      <c r="AJ24" s="663"/>
      <c r="AK24" s="663"/>
      <c r="AL24" s="664" t="s">
        <v>243</v>
      </c>
      <c r="AM24" s="665"/>
      <c r="AN24" s="665"/>
      <c r="AO24" s="666"/>
      <c r="AP24" s="656" t="s">
        <v>294</v>
      </c>
      <c r="AQ24" s="675"/>
      <c r="AR24" s="675"/>
      <c r="AS24" s="675"/>
      <c r="AT24" s="675"/>
      <c r="AU24" s="675"/>
      <c r="AV24" s="675"/>
      <c r="AW24" s="675"/>
      <c r="AX24" s="675"/>
      <c r="AY24" s="675"/>
      <c r="AZ24" s="675"/>
      <c r="BA24" s="675"/>
      <c r="BB24" s="675"/>
      <c r="BC24" s="675"/>
      <c r="BD24" s="675"/>
      <c r="BE24" s="675"/>
      <c r="BF24" s="676"/>
      <c r="BG24" s="659" t="s">
        <v>237</v>
      </c>
      <c r="BH24" s="660"/>
      <c r="BI24" s="660"/>
      <c r="BJ24" s="660"/>
      <c r="BK24" s="660"/>
      <c r="BL24" s="660"/>
      <c r="BM24" s="660"/>
      <c r="BN24" s="661"/>
      <c r="BO24" s="662" t="s">
        <v>243</v>
      </c>
      <c r="BP24" s="662"/>
      <c r="BQ24" s="662"/>
      <c r="BR24" s="662"/>
      <c r="BS24" s="663" t="s">
        <v>243</v>
      </c>
      <c r="BT24" s="663"/>
      <c r="BU24" s="663"/>
      <c r="BV24" s="663"/>
      <c r="BW24" s="663"/>
      <c r="BX24" s="663"/>
      <c r="BY24" s="663"/>
      <c r="BZ24" s="663"/>
      <c r="CA24" s="663"/>
      <c r="CB24" s="667"/>
      <c r="CD24" s="645" t="s">
        <v>295</v>
      </c>
      <c r="CE24" s="646"/>
      <c r="CF24" s="646"/>
      <c r="CG24" s="646"/>
      <c r="CH24" s="646"/>
      <c r="CI24" s="646"/>
      <c r="CJ24" s="646"/>
      <c r="CK24" s="646"/>
      <c r="CL24" s="646"/>
      <c r="CM24" s="646"/>
      <c r="CN24" s="646"/>
      <c r="CO24" s="646"/>
      <c r="CP24" s="646"/>
      <c r="CQ24" s="647"/>
      <c r="CR24" s="648">
        <v>49436755</v>
      </c>
      <c r="CS24" s="649"/>
      <c r="CT24" s="649"/>
      <c r="CU24" s="649"/>
      <c r="CV24" s="649"/>
      <c r="CW24" s="649"/>
      <c r="CX24" s="649"/>
      <c r="CY24" s="650"/>
      <c r="CZ24" s="653">
        <v>42.5</v>
      </c>
      <c r="DA24" s="654"/>
      <c r="DB24" s="654"/>
      <c r="DC24" s="670"/>
      <c r="DD24" s="691">
        <v>29657792</v>
      </c>
      <c r="DE24" s="649"/>
      <c r="DF24" s="649"/>
      <c r="DG24" s="649"/>
      <c r="DH24" s="649"/>
      <c r="DI24" s="649"/>
      <c r="DJ24" s="649"/>
      <c r="DK24" s="650"/>
      <c r="DL24" s="691">
        <v>27218597</v>
      </c>
      <c r="DM24" s="649"/>
      <c r="DN24" s="649"/>
      <c r="DO24" s="649"/>
      <c r="DP24" s="649"/>
      <c r="DQ24" s="649"/>
      <c r="DR24" s="649"/>
      <c r="DS24" s="649"/>
      <c r="DT24" s="649"/>
      <c r="DU24" s="649"/>
      <c r="DV24" s="650"/>
      <c r="DW24" s="653">
        <v>49.7</v>
      </c>
      <c r="DX24" s="654"/>
      <c r="DY24" s="654"/>
      <c r="DZ24" s="654"/>
      <c r="EA24" s="654"/>
      <c r="EB24" s="654"/>
      <c r="EC24" s="655"/>
    </row>
    <row r="25" spans="2:133" ht="11.25" customHeight="1" x14ac:dyDescent="0.2">
      <c r="B25" s="656" t="s">
        <v>296</v>
      </c>
      <c r="C25" s="657"/>
      <c r="D25" s="657"/>
      <c r="E25" s="657"/>
      <c r="F25" s="657"/>
      <c r="G25" s="657"/>
      <c r="H25" s="657"/>
      <c r="I25" s="657"/>
      <c r="J25" s="657"/>
      <c r="K25" s="657"/>
      <c r="L25" s="657"/>
      <c r="M25" s="657"/>
      <c r="N25" s="657"/>
      <c r="O25" s="657"/>
      <c r="P25" s="657"/>
      <c r="Q25" s="658"/>
      <c r="R25" s="659">
        <v>56284261</v>
      </c>
      <c r="S25" s="660"/>
      <c r="T25" s="660"/>
      <c r="U25" s="660"/>
      <c r="V25" s="660"/>
      <c r="W25" s="660"/>
      <c r="X25" s="660"/>
      <c r="Y25" s="661"/>
      <c r="Z25" s="662">
        <v>46.9</v>
      </c>
      <c r="AA25" s="662"/>
      <c r="AB25" s="662"/>
      <c r="AC25" s="662"/>
      <c r="AD25" s="663">
        <v>52358884</v>
      </c>
      <c r="AE25" s="663"/>
      <c r="AF25" s="663"/>
      <c r="AG25" s="663"/>
      <c r="AH25" s="663"/>
      <c r="AI25" s="663"/>
      <c r="AJ25" s="663"/>
      <c r="AK25" s="663"/>
      <c r="AL25" s="664">
        <v>99.2</v>
      </c>
      <c r="AM25" s="665"/>
      <c r="AN25" s="665"/>
      <c r="AO25" s="666"/>
      <c r="AP25" s="656" t="s">
        <v>297</v>
      </c>
      <c r="AQ25" s="675"/>
      <c r="AR25" s="675"/>
      <c r="AS25" s="675"/>
      <c r="AT25" s="675"/>
      <c r="AU25" s="675"/>
      <c r="AV25" s="675"/>
      <c r="AW25" s="675"/>
      <c r="AX25" s="675"/>
      <c r="AY25" s="675"/>
      <c r="AZ25" s="675"/>
      <c r="BA25" s="675"/>
      <c r="BB25" s="675"/>
      <c r="BC25" s="675"/>
      <c r="BD25" s="675"/>
      <c r="BE25" s="675"/>
      <c r="BF25" s="676"/>
      <c r="BG25" s="659" t="s">
        <v>237</v>
      </c>
      <c r="BH25" s="660"/>
      <c r="BI25" s="660"/>
      <c r="BJ25" s="660"/>
      <c r="BK25" s="660"/>
      <c r="BL25" s="660"/>
      <c r="BM25" s="660"/>
      <c r="BN25" s="661"/>
      <c r="BO25" s="662" t="s">
        <v>243</v>
      </c>
      <c r="BP25" s="662"/>
      <c r="BQ25" s="662"/>
      <c r="BR25" s="662"/>
      <c r="BS25" s="663" t="s">
        <v>237</v>
      </c>
      <c r="BT25" s="663"/>
      <c r="BU25" s="663"/>
      <c r="BV25" s="663"/>
      <c r="BW25" s="663"/>
      <c r="BX25" s="663"/>
      <c r="BY25" s="663"/>
      <c r="BZ25" s="663"/>
      <c r="CA25" s="663"/>
      <c r="CB25" s="667"/>
      <c r="CD25" s="656" t="s">
        <v>298</v>
      </c>
      <c r="CE25" s="657"/>
      <c r="CF25" s="657"/>
      <c r="CG25" s="657"/>
      <c r="CH25" s="657"/>
      <c r="CI25" s="657"/>
      <c r="CJ25" s="657"/>
      <c r="CK25" s="657"/>
      <c r="CL25" s="657"/>
      <c r="CM25" s="657"/>
      <c r="CN25" s="657"/>
      <c r="CO25" s="657"/>
      <c r="CP25" s="657"/>
      <c r="CQ25" s="658"/>
      <c r="CR25" s="659">
        <v>15952193</v>
      </c>
      <c r="CS25" s="680"/>
      <c r="CT25" s="680"/>
      <c r="CU25" s="680"/>
      <c r="CV25" s="680"/>
      <c r="CW25" s="680"/>
      <c r="CX25" s="680"/>
      <c r="CY25" s="681"/>
      <c r="CZ25" s="664">
        <v>13.7</v>
      </c>
      <c r="DA25" s="692"/>
      <c r="DB25" s="692"/>
      <c r="DC25" s="694"/>
      <c r="DD25" s="668">
        <v>14577130</v>
      </c>
      <c r="DE25" s="680"/>
      <c r="DF25" s="680"/>
      <c r="DG25" s="680"/>
      <c r="DH25" s="680"/>
      <c r="DI25" s="680"/>
      <c r="DJ25" s="680"/>
      <c r="DK25" s="681"/>
      <c r="DL25" s="668">
        <v>12922620</v>
      </c>
      <c r="DM25" s="680"/>
      <c r="DN25" s="680"/>
      <c r="DO25" s="680"/>
      <c r="DP25" s="680"/>
      <c r="DQ25" s="680"/>
      <c r="DR25" s="680"/>
      <c r="DS25" s="680"/>
      <c r="DT25" s="680"/>
      <c r="DU25" s="680"/>
      <c r="DV25" s="681"/>
      <c r="DW25" s="664">
        <v>23.6</v>
      </c>
      <c r="DX25" s="692"/>
      <c r="DY25" s="692"/>
      <c r="DZ25" s="692"/>
      <c r="EA25" s="692"/>
      <c r="EB25" s="692"/>
      <c r="EC25" s="693"/>
    </row>
    <row r="26" spans="2:133" ht="11.25" customHeight="1" x14ac:dyDescent="0.2">
      <c r="B26" s="656" t="s">
        <v>299</v>
      </c>
      <c r="C26" s="657"/>
      <c r="D26" s="657"/>
      <c r="E26" s="657"/>
      <c r="F26" s="657"/>
      <c r="G26" s="657"/>
      <c r="H26" s="657"/>
      <c r="I26" s="657"/>
      <c r="J26" s="657"/>
      <c r="K26" s="657"/>
      <c r="L26" s="657"/>
      <c r="M26" s="657"/>
      <c r="N26" s="657"/>
      <c r="O26" s="657"/>
      <c r="P26" s="657"/>
      <c r="Q26" s="658"/>
      <c r="R26" s="659">
        <v>43622</v>
      </c>
      <c r="S26" s="660"/>
      <c r="T26" s="660"/>
      <c r="U26" s="660"/>
      <c r="V26" s="660"/>
      <c r="W26" s="660"/>
      <c r="X26" s="660"/>
      <c r="Y26" s="661"/>
      <c r="Z26" s="662">
        <v>0</v>
      </c>
      <c r="AA26" s="662"/>
      <c r="AB26" s="662"/>
      <c r="AC26" s="662"/>
      <c r="AD26" s="663">
        <v>43622</v>
      </c>
      <c r="AE26" s="663"/>
      <c r="AF26" s="663"/>
      <c r="AG26" s="663"/>
      <c r="AH26" s="663"/>
      <c r="AI26" s="663"/>
      <c r="AJ26" s="663"/>
      <c r="AK26" s="663"/>
      <c r="AL26" s="664">
        <v>0.1</v>
      </c>
      <c r="AM26" s="665"/>
      <c r="AN26" s="665"/>
      <c r="AO26" s="666"/>
      <c r="AP26" s="656" t="s">
        <v>300</v>
      </c>
      <c r="AQ26" s="675"/>
      <c r="AR26" s="675"/>
      <c r="AS26" s="675"/>
      <c r="AT26" s="675"/>
      <c r="AU26" s="675"/>
      <c r="AV26" s="675"/>
      <c r="AW26" s="675"/>
      <c r="AX26" s="675"/>
      <c r="AY26" s="675"/>
      <c r="AZ26" s="675"/>
      <c r="BA26" s="675"/>
      <c r="BB26" s="675"/>
      <c r="BC26" s="675"/>
      <c r="BD26" s="675"/>
      <c r="BE26" s="675"/>
      <c r="BF26" s="676"/>
      <c r="BG26" s="659" t="s">
        <v>243</v>
      </c>
      <c r="BH26" s="660"/>
      <c r="BI26" s="660"/>
      <c r="BJ26" s="660"/>
      <c r="BK26" s="660"/>
      <c r="BL26" s="660"/>
      <c r="BM26" s="660"/>
      <c r="BN26" s="661"/>
      <c r="BO26" s="662" t="s">
        <v>243</v>
      </c>
      <c r="BP26" s="662"/>
      <c r="BQ26" s="662"/>
      <c r="BR26" s="662"/>
      <c r="BS26" s="663" t="s">
        <v>237</v>
      </c>
      <c r="BT26" s="663"/>
      <c r="BU26" s="663"/>
      <c r="BV26" s="663"/>
      <c r="BW26" s="663"/>
      <c r="BX26" s="663"/>
      <c r="BY26" s="663"/>
      <c r="BZ26" s="663"/>
      <c r="CA26" s="663"/>
      <c r="CB26" s="667"/>
      <c r="CD26" s="656" t="s">
        <v>301</v>
      </c>
      <c r="CE26" s="657"/>
      <c r="CF26" s="657"/>
      <c r="CG26" s="657"/>
      <c r="CH26" s="657"/>
      <c r="CI26" s="657"/>
      <c r="CJ26" s="657"/>
      <c r="CK26" s="657"/>
      <c r="CL26" s="657"/>
      <c r="CM26" s="657"/>
      <c r="CN26" s="657"/>
      <c r="CO26" s="657"/>
      <c r="CP26" s="657"/>
      <c r="CQ26" s="658"/>
      <c r="CR26" s="659">
        <v>10408992</v>
      </c>
      <c r="CS26" s="660"/>
      <c r="CT26" s="660"/>
      <c r="CU26" s="660"/>
      <c r="CV26" s="660"/>
      <c r="CW26" s="660"/>
      <c r="CX26" s="660"/>
      <c r="CY26" s="661"/>
      <c r="CZ26" s="664">
        <v>8.9</v>
      </c>
      <c r="DA26" s="692"/>
      <c r="DB26" s="692"/>
      <c r="DC26" s="694"/>
      <c r="DD26" s="668">
        <v>9433674</v>
      </c>
      <c r="DE26" s="660"/>
      <c r="DF26" s="660"/>
      <c r="DG26" s="660"/>
      <c r="DH26" s="660"/>
      <c r="DI26" s="660"/>
      <c r="DJ26" s="660"/>
      <c r="DK26" s="661"/>
      <c r="DL26" s="668" t="s">
        <v>243</v>
      </c>
      <c r="DM26" s="660"/>
      <c r="DN26" s="660"/>
      <c r="DO26" s="660"/>
      <c r="DP26" s="660"/>
      <c r="DQ26" s="660"/>
      <c r="DR26" s="660"/>
      <c r="DS26" s="660"/>
      <c r="DT26" s="660"/>
      <c r="DU26" s="660"/>
      <c r="DV26" s="661"/>
      <c r="DW26" s="664" t="s">
        <v>243</v>
      </c>
      <c r="DX26" s="692"/>
      <c r="DY26" s="692"/>
      <c r="DZ26" s="692"/>
      <c r="EA26" s="692"/>
      <c r="EB26" s="692"/>
      <c r="EC26" s="693"/>
    </row>
    <row r="27" spans="2:133" ht="11.25" customHeight="1" x14ac:dyDescent="0.2">
      <c r="B27" s="656" t="s">
        <v>302</v>
      </c>
      <c r="C27" s="657"/>
      <c r="D27" s="657"/>
      <c r="E27" s="657"/>
      <c r="F27" s="657"/>
      <c r="G27" s="657"/>
      <c r="H27" s="657"/>
      <c r="I27" s="657"/>
      <c r="J27" s="657"/>
      <c r="K27" s="657"/>
      <c r="L27" s="657"/>
      <c r="M27" s="657"/>
      <c r="N27" s="657"/>
      <c r="O27" s="657"/>
      <c r="P27" s="657"/>
      <c r="Q27" s="658"/>
      <c r="R27" s="659">
        <v>918641</v>
      </c>
      <c r="S27" s="660"/>
      <c r="T27" s="660"/>
      <c r="U27" s="660"/>
      <c r="V27" s="660"/>
      <c r="W27" s="660"/>
      <c r="X27" s="660"/>
      <c r="Y27" s="661"/>
      <c r="Z27" s="662">
        <v>0.8</v>
      </c>
      <c r="AA27" s="662"/>
      <c r="AB27" s="662"/>
      <c r="AC27" s="662"/>
      <c r="AD27" s="663" t="s">
        <v>237</v>
      </c>
      <c r="AE27" s="663"/>
      <c r="AF27" s="663"/>
      <c r="AG27" s="663"/>
      <c r="AH27" s="663"/>
      <c r="AI27" s="663"/>
      <c r="AJ27" s="663"/>
      <c r="AK27" s="663"/>
      <c r="AL27" s="664" t="s">
        <v>243</v>
      </c>
      <c r="AM27" s="665"/>
      <c r="AN27" s="665"/>
      <c r="AO27" s="666"/>
      <c r="AP27" s="656" t="s">
        <v>303</v>
      </c>
      <c r="AQ27" s="657"/>
      <c r="AR27" s="657"/>
      <c r="AS27" s="657"/>
      <c r="AT27" s="657"/>
      <c r="AU27" s="657"/>
      <c r="AV27" s="657"/>
      <c r="AW27" s="657"/>
      <c r="AX27" s="657"/>
      <c r="AY27" s="657"/>
      <c r="AZ27" s="657"/>
      <c r="BA27" s="657"/>
      <c r="BB27" s="657"/>
      <c r="BC27" s="657"/>
      <c r="BD27" s="657"/>
      <c r="BE27" s="657"/>
      <c r="BF27" s="658"/>
      <c r="BG27" s="659">
        <v>36504766</v>
      </c>
      <c r="BH27" s="660"/>
      <c r="BI27" s="660"/>
      <c r="BJ27" s="660"/>
      <c r="BK27" s="660"/>
      <c r="BL27" s="660"/>
      <c r="BM27" s="660"/>
      <c r="BN27" s="661"/>
      <c r="BO27" s="662">
        <v>100</v>
      </c>
      <c r="BP27" s="662"/>
      <c r="BQ27" s="662"/>
      <c r="BR27" s="662"/>
      <c r="BS27" s="663">
        <v>534976</v>
      </c>
      <c r="BT27" s="663"/>
      <c r="BU27" s="663"/>
      <c r="BV27" s="663"/>
      <c r="BW27" s="663"/>
      <c r="BX27" s="663"/>
      <c r="BY27" s="663"/>
      <c r="BZ27" s="663"/>
      <c r="CA27" s="663"/>
      <c r="CB27" s="667"/>
      <c r="CD27" s="656" t="s">
        <v>304</v>
      </c>
      <c r="CE27" s="657"/>
      <c r="CF27" s="657"/>
      <c r="CG27" s="657"/>
      <c r="CH27" s="657"/>
      <c r="CI27" s="657"/>
      <c r="CJ27" s="657"/>
      <c r="CK27" s="657"/>
      <c r="CL27" s="657"/>
      <c r="CM27" s="657"/>
      <c r="CN27" s="657"/>
      <c r="CO27" s="657"/>
      <c r="CP27" s="657"/>
      <c r="CQ27" s="658"/>
      <c r="CR27" s="659">
        <v>25081186</v>
      </c>
      <c r="CS27" s="680"/>
      <c r="CT27" s="680"/>
      <c r="CU27" s="680"/>
      <c r="CV27" s="680"/>
      <c r="CW27" s="680"/>
      <c r="CX27" s="680"/>
      <c r="CY27" s="681"/>
      <c r="CZ27" s="664">
        <v>21.5</v>
      </c>
      <c r="DA27" s="692"/>
      <c r="DB27" s="692"/>
      <c r="DC27" s="694"/>
      <c r="DD27" s="668">
        <v>7096230</v>
      </c>
      <c r="DE27" s="680"/>
      <c r="DF27" s="680"/>
      <c r="DG27" s="680"/>
      <c r="DH27" s="680"/>
      <c r="DI27" s="680"/>
      <c r="DJ27" s="680"/>
      <c r="DK27" s="681"/>
      <c r="DL27" s="668">
        <v>6314233</v>
      </c>
      <c r="DM27" s="680"/>
      <c r="DN27" s="680"/>
      <c r="DO27" s="680"/>
      <c r="DP27" s="680"/>
      <c r="DQ27" s="680"/>
      <c r="DR27" s="680"/>
      <c r="DS27" s="680"/>
      <c r="DT27" s="680"/>
      <c r="DU27" s="680"/>
      <c r="DV27" s="681"/>
      <c r="DW27" s="664">
        <v>11.5</v>
      </c>
      <c r="DX27" s="692"/>
      <c r="DY27" s="692"/>
      <c r="DZ27" s="692"/>
      <c r="EA27" s="692"/>
      <c r="EB27" s="692"/>
      <c r="EC27" s="693"/>
    </row>
    <row r="28" spans="2:133" ht="11.25" customHeight="1" x14ac:dyDescent="0.2">
      <c r="B28" s="656" t="s">
        <v>305</v>
      </c>
      <c r="C28" s="657"/>
      <c r="D28" s="657"/>
      <c r="E28" s="657"/>
      <c r="F28" s="657"/>
      <c r="G28" s="657"/>
      <c r="H28" s="657"/>
      <c r="I28" s="657"/>
      <c r="J28" s="657"/>
      <c r="K28" s="657"/>
      <c r="L28" s="657"/>
      <c r="M28" s="657"/>
      <c r="N28" s="657"/>
      <c r="O28" s="657"/>
      <c r="P28" s="657"/>
      <c r="Q28" s="658"/>
      <c r="R28" s="659">
        <v>798977</v>
      </c>
      <c r="S28" s="660"/>
      <c r="T28" s="660"/>
      <c r="U28" s="660"/>
      <c r="V28" s="660"/>
      <c r="W28" s="660"/>
      <c r="X28" s="660"/>
      <c r="Y28" s="661"/>
      <c r="Z28" s="662">
        <v>0.7</v>
      </c>
      <c r="AA28" s="662"/>
      <c r="AB28" s="662"/>
      <c r="AC28" s="662"/>
      <c r="AD28" s="663">
        <v>92168</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306</v>
      </c>
      <c r="CE28" s="657"/>
      <c r="CF28" s="657"/>
      <c r="CG28" s="657"/>
      <c r="CH28" s="657"/>
      <c r="CI28" s="657"/>
      <c r="CJ28" s="657"/>
      <c r="CK28" s="657"/>
      <c r="CL28" s="657"/>
      <c r="CM28" s="657"/>
      <c r="CN28" s="657"/>
      <c r="CO28" s="657"/>
      <c r="CP28" s="657"/>
      <c r="CQ28" s="658"/>
      <c r="CR28" s="659">
        <v>8403376</v>
      </c>
      <c r="CS28" s="660"/>
      <c r="CT28" s="660"/>
      <c r="CU28" s="660"/>
      <c r="CV28" s="660"/>
      <c r="CW28" s="660"/>
      <c r="CX28" s="660"/>
      <c r="CY28" s="661"/>
      <c r="CZ28" s="664">
        <v>7.2</v>
      </c>
      <c r="DA28" s="692"/>
      <c r="DB28" s="692"/>
      <c r="DC28" s="694"/>
      <c r="DD28" s="668">
        <v>7984432</v>
      </c>
      <c r="DE28" s="660"/>
      <c r="DF28" s="660"/>
      <c r="DG28" s="660"/>
      <c r="DH28" s="660"/>
      <c r="DI28" s="660"/>
      <c r="DJ28" s="660"/>
      <c r="DK28" s="661"/>
      <c r="DL28" s="668">
        <v>7981744</v>
      </c>
      <c r="DM28" s="660"/>
      <c r="DN28" s="660"/>
      <c r="DO28" s="660"/>
      <c r="DP28" s="660"/>
      <c r="DQ28" s="660"/>
      <c r="DR28" s="660"/>
      <c r="DS28" s="660"/>
      <c r="DT28" s="660"/>
      <c r="DU28" s="660"/>
      <c r="DV28" s="661"/>
      <c r="DW28" s="664">
        <v>14.6</v>
      </c>
      <c r="DX28" s="692"/>
      <c r="DY28" s="692"/>
      <c r="DZ28" s="692"/>
      <c r="EA28" s="692"/>
      <c r="EB28" s="692"/>
      <c r="EC28" s="693"/>
    </row>
    <row r="29" spans="2:133" ht="11.25" customHeight="1" x14ac:dyDescent="0.2">
      <c r="B29" s="656" t="s">
        <v>307</v>
      </c>
      <c r="C29" s="657"/>
      <c r="D29" s="657"/>
      <c r="E29" s="657"/>
      <c r="F29" s="657"/>
      <c r="G29" s="657"/>
      <c r="H29" s="657"/>
      <c r="I29" s="657"/>
      <c r="J29" s="657"/>
      <c r="K29" s="657"/>
      <c r="L29" s="657"/>
      <c r="M29" s="657"/>
      <c r="N29" s="657"/>
      <c r="O29" s="657"/>
      <c r="P29" s="657"/>
      <c r="Q29" s="658"/>
      <c r="R29" s="659">
        <v>663592</v>
      </c>
      <c r="S29" s="660"/>
      <c r="T29" s="660"/>
      <c r="U29" s="660"/>
      <c r="V29" s="660"/>
      <c r="W29" s="660"/>
      <c r="X29" s="660"/>
      <c r="Y29" s="661"/>
      <c r="Z29" s="662">
        <v>0.6</v>
      </c>
      <c r="AA29" s="662"/>
      <c r="AB29" s="662"/>
      <c r="AC29" s="662"/>
      <c r="AD29" s="663">
        <v>2113</v>
      </c>
      <c r="AE29" s="663"/>
      <c r="AF29" s="663"/>
      <c r="AG29" s="663"/>
      <c r="AH29" s="663"/>
      <c r="AI29" s="663"/>
      <c r="AJ29" s="663"/>
      <c r="AK29" s="663"/>
      <c r="AL29" s="664">
        <v>0</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308</v>
      </c>
      <c r="CE29" s="698"/>
      <c r="CF29" s="656" t="s">
        <v>309</v>
      </c>
      <c r="CG29" s="657"/>
      <c r="CH29" s="657"/>
      <c r="CI29" s="657"/>
      <c r="CJ29" s="657"/>
      <c r="CK29" s="657"/>
      <c r="CL29" s="657"/>
      <c r="CM29" s="657"/>
      <c r="CN29" s="657"/>
      <c r="CO29" s="657"/>
      <c r="CP29" s="657"/>
      <c r="CQ29" s="658"/>
      <c r="CR29" s="659">
        <v>8403279</v>
      </c>
      <c r="CS29" s="680"/>
      <c r="CT29" s="680"/>
      <c r="CU29" s="680"/>
      <c r="CV29" s="680"/>
      <c r="CW29" s="680"/>
      <c r="CX29" s="680"/>
      <c r="CY29" s="681"/>
      <c r="CZ29" s="664">
        <v>7.2</v>
      </c>
      <c r="DA29" s="692"/>
      <c r="DB29" s="692"/>
      <c r="DC29" s="694"/>
      <c r="DD29" s="668">
        <v>7984335</v>
      </c>
      <c r="DE29" s="680"/>
      <c r="DF29" s="680"/>
      <c r="DG29" s="680"/>
      <c r="DH29" s="680"/>
      <c r="DI29" s="680"/>
      <c r="DJ29" s="680"/>
      <c r="DK29" s="681"/>
      <c r="DL29" s="668">
        <v>7981647</v>
      </c>
      <c r="DM29" s="680"/>
      <c r="DN29" s="680"/>
      <c r="DO29" s="680"/>
      <c r="DP29" s="680"/>
      <c r="DQ29" s="680"/>
      <c r="DR29" s="680"/>
      <c r="DS29" s="680"/>
      <c r="DT29" s="680"/>
      <c r="DU29" s="680"/>
      <c r="DV29" s="681"/>
      <c r="DW29" s="664">
        <v>14.6</v>
      </c>
      <c r="DX29" s="692"/>
      <c r="DY29" s="692"/>
      <c r="DZ29" s="692"/>
      <c r="EA29" s="692"/>
      <c r="EB29" s="692"/>
      <c r="EC29" s="693"/>
    </row>
    <row r="30" spans="2:133" ht="11.25" customHeight="1" x14ac:dyDescent="0.2">
      <c r="B30" s="656" t="s">
        <v>310</v>
      </c>
      <c r="C30" s="657"/>
      <c r="D30" s="657"/>
      <c r="E30" s="657"/>
      <c r="F30" s="657"/>
      <c r="G30" s="657"/>
      <c r="H30" s="657"/>
      <c r="I30" s="657"/>
      <c r="J30" s="657"/>
      <c r="K30" s="657"/>
      <c r="L30" s="657"/>
      <c r="M30" s="657"/>
      <c r="N30" s="657"/>
      <c r="O30" s="657"/>
      <c r="P30" s="657"/>
      <c r="Q30" s="658"/>
      <c r="R30" s="659">
        <v>25179356</v>
      </c>
      <c r="S30" s="660"/>
      <c r="T30" s="660"/>
      <c r="U30" s="660"/>
      <c r="V30" s="660"/>
      <c r="W30" s="660"/>
      <c r="X30" s="660"/>
      <c r="Y30" s="661"/>
      <c r="Z30" s="662">
        <v>21</v>
      </c>
      <c r="AA30" s="662"/>
      <c r="AB30" s="662"/>
      <c r="AC30" s="662"/>
      <c r="AD30" s="663" t="s">
        <v>243</v>
      </c>
      <c r="AE30" s="663"/>
      <c r="AF30" s="663"/>
      <c r="AG30" s="663"/>
      <c r="AH30" s="663"/>
      <c r="AI30" s="663"/>
      <c r="AJ30" s="663"/>
      <c r="AK30" s="663"/>
      <c r="AL30" s="664" t="s">
        <v>243</v>
      </c>
      <c r="AM30" s="665"/>
      <c r="AN30" s="665"/>
      <c r="AO30" s="666"/>
      <c r="AP30" s="641" t="s">
        <v>225</v>
      </c>
      <c r="AQ30" s="642"/>
      <c r="AR30" s="642"/>
      <c r="AS30" s="642"/>
      <c r="AT30" s="642"/>
      <c r="AU30" s="642"/>
      <c r="AV30" s="642"/>
      <c r="AW30" s="642"/>
      <c r="AX30" s="642"/>
      <c r="AY30" s="642"/>
      <c r="AZ30" s="642"/>
      <c r="BA30" s="642"/>
      <c r="BB30" s="642"/>
      <c r="BC30" s="642"/>
      <c r="BD30" s="642"/>
      <c r="BE30" s="642"/>
      <c r="BF30" s="643"/>
      <c r="BG30" s="641" t="s">
        <v>311</v>
      </c>
      <c r="BH30" s="695"/>
      <c r="BI30" s="695"/>
      <c r="BJ30" s="695"/>
      <c r="BK30" s="695"/>
      <c r="BL30" s="695"/>
      <c r="BM30" s="695"/>
      <c r="BN30" s="695"/>
      <c r="BO30" s="695"/>
      <c r="BP30" s="695"/>
      <c r="BQ30" s="696"/>
      <c r="BR30" s="641" t="s">
        <v>312</v>
      </c>
      <c r="BS30" s="695"/>
      <c r="BT30" s="695"/>
      <c r="BU30" s="695"/>
      <c r="BV30" s="695"/>
      <c r="BW30" s="695"/>
      <c r="BX30" s="695"/>
      <c r="BY30" s="695"/>
      <c r="BZ30" s="695"/>
      <c r="CA30" s="695"/>
      <c r="CB30" s="696"/>
      <c r="CD30" s="699"/>
      <c r="CE30" s="700"/>
      <c r="CF30" s="656" t="s">
        <v>313</v>
      </c>
      <c r="CG30" s="657"/>
      <c r="CH30" s="657"/>
      <c r="CI30" s="657"/>
      <c r="CJ30" s="657"/>
      <c r="CK30" s="657"/>
      <c r="CL30" s="657"/>
      <c r="CM30" s="657"/>
      <c r="CN30" s="657"/>
      <c r="CO30" s="657"/>
      <c r="CP30" s="657"/>
      <c r="CQ30" s="658"/>
      <c r="CR30" s="659">
        <v>7931992</v>
      </c>
      <c r="CS30" s="660"/>
      <c r="CT30" s="660"/>
      <c r="CU30" s="660"/>
      <c r="CV30" s="660"/>
      <c r="CW30" s="660"/>
      <c r="CX30" s="660"/>
      <c r="CY30" s="661"/>
      <c r="CZ30" s="664">
        <v>6.8</v>
      </c>
      <c r="DA30" s="692"/>
      <c r="DB30" s="692"/>
      <c r="DC30" s="694"/>
      <c r="DD30" s="668">
        <v>7515878</v>
      </c>
      <c r="DE30" s="660"/>
      <c r="DF30" s="660"/>
      <c r="DG30" s="660"/>
      <c r="DH30" s="660"/>
      <c r="DI30" s="660"/>
      <c r="DJ30" s="660"/>
      <c r="DK30" s="661"/>
      <c r="DL30" s="668">
        <v>7513233</v>
      </c>
      <c r="DM30" s="660"/>
      <c r="DN30" s="660"/>
      <c r="DO30" s="660"/>
      <c r="DP30" s="660"/>
      <c r="DQ30" s="660"/>
      <c r="DR30" s="660"/>
      <c r="DS30" s="660"/>
      <c r="DT30" s="660"/>
      <c r="DU30" s="660"/>
      <c r="DV30" s="661"/>
      <c r="DW30" s="664">
        <v>13.7</v>
      </c>
      <c r="DX30" s="692"/>
      <c r="DY30" s="692"/>
      <c r="DZ30" s="692"/>
      <c r="EA30" s="692"/>
      <c r="EB30" s="692"/>
      <c r="EC30" s="693"/>
    </row>
    <row r="31" spans="2:133" ht="11.25" customHeight="1" x14ac:dyDescent="0.2">
      <c r="B31" s="672" t="s">
        <v>314</v>
      </c>
      <c r="C31" s="673"/>
      <c r="D31" s="673"/>
      <c r="E31" s="673"/>
      <c r="F31" s="673"/>
      <c r="G31" s="673"/>
      <c r="H31" s="673"/>
      <c r="I31" s="673"/>
      <c r="J31" s="673"/>
      <c r="K31" s="673"/>
      <c r="L31" s="673"/>
      <c r="M31" s="673"/>
      <c r="N31" s="673"/>
      <c r="O31" s="673"/>
      <c r="P31" s="673"/>
      <c r="Q31" s="674"/>
      <c r="R31" s="659" t="s">
        <v>243</v>
      </c>
      <c r="S31" s="660"/>
      <c r="T31" s="660"/>
      <c r="U31" s="660"/>
      <c r="V31" s="660"/>
      <c r="W31" s="660"/>
      <c r="X31" s="660"/>
      <c r="Y31" s="661"/>
      <c r="Z31" s="662" t="s">
        <v>243</v>
      </c>
      <c r="AA31" s="662"/>
      <c r="AB31" s="662"/>
      <c r="AC31" s="662"/>
      <c r="AD31" s="663" t="s">
        <v>243</v>
      </c>
      <c r="AE31" s="663"/>
      <c r="AF31" s="663"/>
      <c r="AG31" s="663"/>
      <c r="AH31" s="663"/>
      <c r="AI31" s="663"/>
      <c r="AJ31" s="663"/>
      <c r="AK31" s="663"/>
      <c r="AL31" s="664" t="s">
        <v>243</v>
      </c>
      <c r="AM31" s="665"/>
      <c r="AN31" s="665"/>
      <c r="AO31" s="666"/>
      <c r="AP31" s="707" t="s">
        <v>315</v>
      </c>
      <c r="AQ31" s="708"/>
      <c r="AR31" s="708"/>
      <c r="AS31" s="708"/>
      <c r="AT31" s="713" t="s">
        <v>316</v>
      </c>
      <c r="AU31" s="218"/>
      <c r="AV31" s="218"/>
      <c r="AW31" s="218"/>
      <c r="AX31" s="645" t="s">
        <v>188</v>
      </c>
      <c r="AY31" s="646"/>
      <c r="AZ31" s="646"/>
      <c r="BA31" s="646"/>
      <c r="BB31" s="646"/>
      <c r="BC31" s="646"/>
      <c r="BD31" s="646"/>
      <c r="BE31" s="646"/>
      <c r="BF31" s="647"/>
      <c r="BG31" s="706">
        <v>99.2</v>
      </c>
      <c r="BH31" s="703"/>
      <c r="BI31" s="703"/>
      <c r="BJ31" s="703"/>
      <c r="BK31" s="703"/>
      <c r="BL31" s="703"/>
      <c r="BM31" s="654">
        <v>96.7</v>
      </c>
      <c r="BN31" s="703"/>
      <c r="BO31" s="703"/>
      <c r="BP31" s="703"/>
      <c r="BQ31" s="704"/>
      <c r="BR31" s="706">
        <v>99.2</v>
      </c>
      <c r="BS31" s="703"/>
      <c r="BT31" s="703"/>
      <c r="BU31" s="703"/>
      <c r="BV31" s="703"/>
      <c r="BW31" s="703"/>
      <c r="BX31" s="654">
        <v>96.7</v>
      </c>
      <c r="BY31" s="703"/>
      <c r="BZ31" s="703"/>
      <c r="CA31" s="703"/>
      <c r="CB31" s="704"/>
      <c r="CD31" s="699"/>
      <c r="CE31" s="700"/>
      <c r="CF31" s="656" t="s">
        <v>317</v>
      </c>
      <c r="CG31" s="657"/>
      <c r="CH31" s="657"/>
      <c r="CI31" s="657"/>
      <c r="CJ31" s="657"/>
      <c r="CK31" s="657"/>
      <c r="CL31" s="657"/>
      <c r="CM31" s="657"/>
      <c r="CN31" s="657"/>
      <c r="CO31" s="657"/>
      <c r="CP31" s="657"/>
      <c r="CQ31" s="658"/>
      <c r="CR31" s="659">
        <v>471287</v>
      </c>
      <c r="CS31" s="680"/>
      <c r="CT31" s="680"/>
      <c r="CU31" s="680"/>
      <c r="CV31" s="680"/>
      <c r="CW31" s="680"/>
      <c r="CX31" s="680"/>
      <c r="CY31" s="681"/>
      <c r="CZ31" s="664">
        <v>0.4</v>
      </c>
      <c r="DA31" s="692"/>
      <c r="DB31" s="692"/>
      <c r="DC31" s="694"/>
      <c r="DD31" s="668">
        <v>468457</v>
      </c>
      <c r="DE31" s="680"/>
      <c r="DF31" s="680"/>
      <c r="DG31" s="680"/>
      <c r="DH31" s="680"/>
      <c r="DI31" s="680"/>
      <c r="DJ31" s="680"/>
      <c r="DK31" s="681"/>
      <c r="DL31" s="668">
        <v>468414</v>
      </c>
      <c r="DM31" s="680"/>
      <c r="DN31" s="680"/>
      <c r="DO31" s="680"/>
      <c r="DP31" s="680"/>
      <c r="DQ31" s="680"/>
      <c r="DR31" s="680"/>
      <c r="DS31" s="680"/>
      <c r="DT31" s="680"/>
      <c r="DU31" s="680"/>
      <c r="DV31" s="681"/>
      <c r="DW31" s="664">
        <v>0.9</v>
      </c>
      <c r="DX31" s="692"/>
      <c r="DY31" s="692"/>
      <c r="DZ31" s="692"/>
      <c r="EA31" s="692"/>
      <c r="EB31" s="692"/>
      <c r="EC31" s="693"/>
    </row>
    <row r="32" spans="2:133" ht="11.25" customHeight="1" x14ac:dyDescent="0.2">
      <c r="B32" s="656" t="s">
        <v>318</v>
      </c>
      <c r="C32" s="657"/>
      <c r="D32" s="657"/>
      <c r="E32" s="657"/>
      <c r="F32" s="657"/>
      <c r="G32" s="657"/>
      <c r="H32" s="657"/>
      <c r="I32" s="657"/>
      <c r="J32" s="657"/>
      <c r="K32" s="657"/>
      <c r="L32" s="657"/>
      <c r="M32" s="657"/>
      <c r="N32" s="657"/>
      <c r="O32" s="657"/>
      <c r="P32" s="657"/>
      <c r="Q32" s="658"/>
      <c r="R32" s="659">
        <v>8082894</v>
      </c>
      <c r="S32" s="660"/>
      <c r="T32" s="660"/>
      <c r="U32" s="660"/>
      <c r="V32" s="660"/>
      <c r="W32" s="660"/>
      <c r="X32" s="660"/>
      <c r="Y32" s="661"/>
      <c r="Z32" s="662">
        <v>6.7</v>
      </c>
      <c r="AA32" s="662"/>
      <c r="AB32" s="662"/>
      <c r="AC32" s="662"/>
      <c r="AD32" s="663" t="s">
        <v>243</v>
      </c>
      <c r="AE32" s="663"/>
      <c r="AF32" s="663"/>
      <c r="AG32" s="663"/>
      <c r="AH32" s="663"/>
      <c r="AI32" s="663"/>
      <c r="AJ32" s="663"/>
      <c r="AK32" s="663"/>
      <c r="AL32" s="664" t="s">
        <v>243</v>
      </c>
      <c r="AM32" s="665"/>
      <c r="AN32" s="665"/>
      <c r="AO32" s="666"/>
      <c r="AP32" s="709"/>
      <c r="AQ32" s="710"/>
      <c r="AR32" s="710"/>
      <c r="AS32" s="710"/>
      <c r="AT32" s="714"/>
      <c r="AU32" s="214" t="s">
        <v>319</v>
      </c>
      <c r="AX32" s="656" t="s">
        <v>320</v>
      </c>
      <c r="AY32" s="657"/>
      <c r="AZ32" s="657"/>
      <c r="BA32" s="657"/>
      <c r="BB32" s="657"/>
      <c r="BC32" s="657"/>
      <c r="BD32" s="657"/>
      <c r="BE32" s="657"/>
      <c r="BF32" s="658"/>
      <c r="BG32" s="716">
        <v>99.3</v>
      </c>
      <c r="BH32" s="680"/>
      <c r="BI32" s="680"/>
      <c r="BJ32" s="680"/>
      <c r="BK32" s="680"/>
      <c r="BL32" s="680"/>
      <c r="BM32" s="665">
        <v>97.3</v>
      </c>
      <c r="BN32" s="680"/>
      <c r="BO32" s="680"/>
      <c r="BP32" s="680"/>
      <c r="BQ32" s="705"/>
      <c r="BR32" s="716">
        <v>99.3</v>
      </c>
      <c r="BS32" s="680"/>
      <c r="BT32" s="680"/>
      <c r="BU32" s="680"/>
      <c r="BV32" s="680"/>
      <c r="BW32" s="680"/>
      <c r="BX32" s="665">
        <v>97.3</v>
      </c>
      <c r="BY32" s="680"/>
      <c r="BZ32" s="680"/>
      <c r="CA32" s="680"/>
      <c r="CB32" s="705"/>
      <c r="CD32" s="701"/>
      <c r="CE32" s="702"/>
      <c r="CF32" s="656" t="s">
        <v>321</v>
      </c>
      <c r="CG32" s="657"/>
      <c r="CH32" s="657"/>
      <c r="CI32" s="657"/>
      <c r="CJ32" s="657"/>
      <c r="CK32" s="657"/>
      <c r="CL32" s="657"/>
      <c r="CM32" s="657"/>
      <c r="CN32" s="657"/>
      <c r="CO32" s="657"/>
      <c r="CP32" s="657"/>
      <c r="CQ32" s="658"/>
      <c r="CR32" s="659">
        <v>97</v>
      </c>
      <c r="CS32" s="660"/>
      <c r="CT32" s="660"/>
      <c r="CU32" s="660"/>
      <c r="CV32" s="660"/>
      <c r="CW32" s="660"/>
      <c r="CX32" s="660"/>
      <c r="CY32" s="661"/>
      <c r="CZ32" s="664">
        <v>0</v>
      </c>
      <c r="DA32" s="692"/>
      <c r="DB32" s="692"/>
      <c r="DC32" s="694"/>
      <c r="DD32" s="668">
        <v>97</v>
      </c>
      <c r="DE32" s="660"/>
      <c r="DF32" s="660"/>
      <c r="DG32" s="660"/>
      <c r="DH32" s="660"/>
      <c r="DI32" s="660"/>
      <c r="DJ32" s="660"/>
      <c r="DK32" s="661"/>
      <c r="DL32" s="668">
        <v>97</v>
      </c>
      <c r="DM32" s="660"/>
      <c r="DN32" s="660"/>
      <c r="DO32" s="660"/>
      <c r="DP32" s="660"/>
      <c r="DQ32" s="660"/>
      <c r="DR32" s="660"/>
      <c r="DS32" s="660"/>
      <c r="DT32" s="660"/>
      <c r="DU32" s="660"/>
      <c r="DV32" s="661"/>
      <c r="DW32" s="664">
        <v>0</v>
      </c>
      <c r="DX32" s="692"/>
      <c r="DY32" s="692"/>
      <c r="DZ32" s="692"/>
      <c r="EA32" s="692"/>
      <c r="EB32" s="692"/>
      <c r="EC32" s="693"/>
    </row>
    <row r="33" spans="2:133" ht="11.25" customHeight="1" x14ac:dyDescent="0.2">
      <c r="B33" s="656" t="s">
        <v>322</v>
      </c>
      <c r="C33" s="657"/>
      <c r="D33" s="657"/>
      <c r="E33" s="657"/>
      <c r="F33" s="657"/>
      <c r="G33" s="657"/>
      <c r="H33" s="657"/>
      <c r="I33" s="657"/>
      <c r="J33" s="657"/>
      <c r="K33" s="657"/>
      <c r="L33" s="657"/>
      <c r="M33" s="657"/>
      <c r="N33" s="657"/>
      <c r="O33" s="657"/>
      <c r="P33" s="657"/>
      <c r="Q33" s="658"/>
      <c r="R33" s="659">
        <v>188531</v>
      </c>
      <c r="S33" s="660"/>
      <c r="T33" s="660"/>
      <c r="U33" s="660"/>
      <c r="V33" s="660"/>
      <c r="W33" s="660"/>
      <c r="X33" s="660"/>
      <c r="Y33" s="661"/>
      <c r="Z33" s="662">
        <v>0.2</v>
      </c>
      <c r="AA33" s="662"/>
      <c r="AB33" s="662"/>
      <c r="AC33" s="662"/>
      <c r="AD33" s="663">
        <v>74253</v>
      </c>
      <c r="AE33" s="663"/>
      <c r="AF33" s="663"/>
      <c r="AG33" s="663"/>
      <c r="AH33" s="663"/>
      <c r="AI33" s="663"/>
      <c r="AJ33" s="663"/>
      <c r="AK33" s="663"/>
      <c r="AL33" s="664">
        <v>0.1</v>
      </c>
      <c r="AM33" s="665"/>
      <c r="AN33" s="665"/>
      <c r="AO33" s="666"/>
      <c r="AP33" s="711"/>
      <c r="AQ33" s="712"/>
      <c r="AR33" s="712"/>
      <c r="AS33" s="712"/>
      <c r="AT33" s="715"/>
      <c r="AU33" s="219"/>
      <c r="AV33" s="219"/>
      <c r="AW33" s="219"/>
      <c r="AX33" s="682" t="s">
        <v>323</v>
      </c>
      <c r="AY33" s="683"/>
      <c r="AZ33" s="683"/>
      <c r="BA33" s="683"/>
      <c r="BB33" s="683"/>
      <c r="BC33" s="683"/>
      <c r="BD33" s="683"/>
      <c r="BE33" s="683"/>
      <c r="BF33" s="684"/>
      <c r="BG33" s="717">
        <v>99</v>
      </c>
      <c r="BH33" s="718"/>
      <c r="BI33" s="718"/>
      <c r="BJ33" s="718"/>
      <c r="BK33" s="718"/>
      <c r="BL33" s="718"/>
      <c r="BM33" s="719">
        <v>96.1</v>
      </c>
      <c r="BN33" s="718"/>
      <c r="BO33" s="718"/>
      <c r="BP33" s="718"/>
      <c r="BQ33" s="720"/>
      <c r="BR33" s="717">
        <v>98.9</v>
      </c>
      <c r="BS33" s="718"/>
      <c r="BT33" s="718"/>
      <c r="BU33" s="718"/>
      <c r="BV33" s="718"/>
      <c r="BW33" s="718"/>
      <c r="BX33" s="719">
        <v>95.9</v>
      </c>
      <c r="BY33" s="718"/>
      <c r="BZ33" s="718"/>
      <c r="CA33" s="718"/>
      <c r="CB33" s="720"/>
      <c r="CD33" s="656" t="s">
        <v>324</v>
      </c>
      <c r="CE33" s="657"/>
      <c r="CF33" s="657"/>
      <c r="CG33" s="657"/>
      <c r="CH33" s="657"/>
      <c r="CI33" s="657"/>
      <c r="CJ33" s="657"/>
      <c r="CK33" s="657"/>
      <c r="CL33" s="657"/>
      <c r="CM33" s="657"/>
      <c r="CN33" s="657"/>
      <c r="CO33" s="657"/>
      <c r="CP33" s="657"/>
      <c r="CQ33" s="658"/>
      <c r="CR33" s="659">
        <v>51322630</v>
      </c>
      <c r="CS33" s="680"/>
      <c r="CT33" s="680"/>
      <c r="CU33" s="680"/>
      <c r="CV33" s="680"/>
      <c r="CW33" s="680"/>
      <c r="CX33" s="680"/>
      <c r="CY33" s="681"/>
      <c r="CZ33" s="664">
        <v>44.1</v>
      </c>
      <c r="DA33" s="692"/>
      <c r="DB33" s="692"/>
      <c r="DC33" s="694"/>
      <c r="DD33" s="668">
        <v>36023118</v>
      </c>
      <c r="DE33" s="680"/>
      <c r="DF33" s="680"/>
      <c r="DG33" s="680"/>
      <c r="DH33" s="680"/>
      <c r="DI33" s="680"/>
      <c r="DJ33" s="680"/>
      <c r="DK33" s="681"/>
      <c r="DL33" s="668">
        <v>22525910</v>
      </c>
      <c r="DM33" s="680"/>
      <c r="DN33" s="680"/>
      <c r="DO33" s="680"/>
      <c r="DP33" s="680"/>
      <c r="DQ33" s="680"/>
      <c r="DR33" s="680"/>
      <c r="DS33" s="680"/>
      <c r="DT33" s="680"/>
      <c r="DU33" s="680"/>
      <c r="DV33" s="681"/>
      <c r="DW33" s="664">
        <v>41.1</v>
      </c>
      <c r="DX33" s="692"/>
      <c r="DY33" s="692"/>
      <c r="DZ33" s="692"/>
      <c r="EA33" s="692"/>
      <c r="EB33" s="692"/>
      <c r="EC33" s="693"/>
    </row>
    <row r="34" spans="2:133" ht="11.25" customHeight="1" x14ac:dyDescent="0.2">
      <c r="B34" s="656" t="s">
        <v>325</v>
      </c>
      <c r="C34" s="657"/>
      <c r="D34" s="657"/>
      <c r="E34" s="657"/>
      <c r="F34" s="657"/>
      <c r="G34" s="657"/>
      <c r="H34" s="657"/>
      <c r="I34" s="657"/>
      <c r="J34" s="657"/>
      <c r="K34" s="657"/>
      <c r="L34" s="657"/>
      <c r="M34" s="657"/>
      <c r="N34" s="657"/>
      <c r="O34" s="657"/>
      <c r="P34" s="657"/>
      <c r="Q34" s="658"/>
      <c r="R34" s="659">
        <v>4387042</v>
      </c>
      <c r="S34" s="660"/>
      <c r="T34" s="660"/>
      <c r="U34" s="660"/>
      <c r="V34" s="660"/>
      <c r="W34" s="660"/>
      <c r="X34" s="660"/>
      <c r="Y34" s="661"/>
      <c r="Z34" s="662">
        <v>3.7</v>
      </c>
      <c r="AA34" s="662"/>
      <c r="AB34" s="662"/>
      <c r="AC34" s="662"/>
      <c r="AD34" s="663" t="s">
        <v>243</v>
      </c>
      <c r="AE34" s="663"/>
      <c r="AF34" s="663"/>
      <c r="AG34" s="663"/>
      <c r="AH34" s="663"/>
      <c r="AI34" s="663"/>
      <c r="AJ34" s="663"/>
      <c r="AK34" s="663"/>
      <c r="AL34" s="664" t="s">
        <v>237</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326</v>
      </c>
      <c r="CE34" s="657"/>
      <c r="CF34" s="657"/>
      <c r="CG34" s="657"/>
      <c r="CH34" s="657"/>
      <c r="CI34" s="657"/>
      <c r="CJ34" s="657"/>
      <c r="CK34" s="657"/>
      <c r="CL34" s="657"/>
      <c r="CM34" s="657"/>
      <c r="CN34" s="657"/>
      <c r="CO34" s="657"/>
      <c r="CP34" s="657"/>
      <c r="CQ34" s="658"/>
      <c r="CR34" s="659">
        <v>21392034</v>
      </c>
      <c r="CS34" s="660"/>
      <c r="CT34" s="660"/>
      <c r="CU34" s="660"/>
      <c r="CV34" s="660"/>
      <c r="CW34" s="660"/>
      <c r="CX34" s="660"/>
      <c r="CY34" s="661"/>
      <c r="CZ34" s="664">
        <v>18.399999999999999</v>
      </c>
      <c r="DA34" s="692"/>
      <c r="DB34" s="692"/>
      <c r="DC34" s="694"/>
      <c r="DD34" s="668">
        <v>13860057</v>
      </c>
      <c r="DE34" s="660"/>
      <c r="DF34" s="660"/>
      <c r="DG34" s="660"/>
      <c r="DH34" s="660"/>
      <c r="DI34" s="660"/>
      <c r="DJ34" s="660"/>
      <c r="DK34" s="661"/>
      <c r="DL34" s="668">
        <v>9200906</v>
      </c>
      <c r="DM34" s="660"/>
      <c r="DN34" s="660"/>
      <c r="DO34" s="660"/>
      <c r="DP34" s="660"/>
      <c r="DQ34" s="660"/>
      <c r="DR34" s="660"/>
      <c r="DS34" s="660"/>
      <c r="DT34" s="660"/>
      <c r="DU34" s="660"/>
      <c r="DV34" s="661"/>
      <c r="DW34" s="664">
        <v>16.8</v>
      </c>
      <c r="DX34" s="692"/>
      <c r="DY34" s="692"/>
      <c r="DZ34" s="692"/>
      <c r="EA34" s="692"/>
      <c r="EB34" s="692"/>
      <c r="EC34" s="693"/>
    </row>
    <row r="35" spans="2:133" ht="11.25" customHeight="1" x14ac:dyDescent="0.2">
      <c r="B35" s="656" t="s">
        <v>327</v>
      </c>
      <c r="C35" s="657"/>
      <c r="D35" s="657"/>
      <c r="E35" s="657"/>
      <c r="F35" s="657"/>
      <c r="G35" s="657"/>
      <c r="H35" s="657"/>
      <c r="I35" s="657"/>
      <c r="J35" s="657"/>
      <c r="K35" s="657"/>
      <c r="L35" s="657"/>
      <c r="M35" s="657"/>
      <c r="N35" s="657"/>
      <c r="O35" s="657"/>
      <c r="P35" s="657"/>
      <c r="Q35" s="658"/>
      <c r="R35" s="659">
        <v>2893964</v>
      </c>
      <c r="S35" s="660"/>
      <c r="T35" s="660"/>
      <c r="U35" s="660"/>
      <c r="V35" s="660"/>
      <c r="W35" s="660"/>
      <c r="X35" s="660"/>
      <c r="Y35" s="661"/>
      <c r="Z35" s="662">
        <v>2.4</v>
      </c>
      <c r="AA35" s="662"/>
      <c r="AB35" s="662"/>
      <c r="AC35" s="662"/>
      <c r="AD35" s="663" t="s">
        <v>243</v>
      </c>
      <c r="AE35" s="663"/>
      <c r="AF35" s="663"/>
      <c r="AG35" s="663"/>
      <c r="AH35" s="663"/>
      <c r="AI35" s="663"/>
      <c r="AJ35" s="663"/>
      <c r="AK35" s="663"/>
      <c r="AL35" s="664" t="s">
        <v>243</v>
      </c>
      <c r="AM35" s="665"/>
      <c r="AN35" s="665"/>
      <c r="AO35" s="666"/>
      <c r="AP35" s="222"/>
      <c r="AQ35" s="641" t="s">
        <v>328</v>
      </c>
      <c r="AR35" s="642"/>
      <c r="AS35" s="642"/>
      <c r="AT35" s="642"/>
      <c r="AU35" s="642"/>
      <c r="AV35" s="642"/>
      <c r="AW35" s="642"/>
      <c r="AX35" s="642"/>
      <c r="AY35" s="642"/>
      <c r="AZ35" s="642"/>
      <c r="BA35" s="642"/>
      <c r="BB35" s="642"/>
      <c r="BC35" s="642"/>
      <c r="BD35" s="642"/>
      <c r="BE35" s="642"/>
      <c r="BF35" s="643"/>
      <c r="BG35" s="641" t="s">
        <v>329</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330</v>
      </c>
      <c r="CE35" s="657"/>
      <c r="CF35" s="657"/>
      <c r="CG35" s="657"/>
      <c r="CH35" s="657"/>
      <c r="CI35" s="657"/>
      <c r="CJ35" s="657"/>
      <c r="CK35" s="657"/>
      <c r="CL35" s="657"/>
      <c r="CM35" s="657"/>
      <c r="CN35" s="657"/>
      <c r="CO35" s="657"/>
      <c r="CP35" s="657"/>
      <c r="CQ35" s="658"/>
      <c r="CR35" s="659">
        <v>1330809</v>
      </c>
      <c r="CS35" s="680"/>
      <c r="CT35" s="680"/>
      <c r="CU35" s="680"/>
      <c r="CV35" s="680"/>
      <c r="CW35" s="680"/>
      <c r="CX35" s="680"/>
      <c r="CY35" s="681"/>
      <c r="CZ35" s="664">
        <v>1.1000000000000001</v>
      </c>
      <c r="DA35" s="692"/>
      <c r="DB35" s="692"/>
      <c r="DC35" s="694"/>
      <c r="DD35" s="668">
        <v>1136399</v>
      </c>
      <c r="DE35" s="680"/>
      <c r="DF35" s="680"/>
      <c r="DG35" s="680"/>
      <c r="DH35" s="680"/>
      <c r="DI35" s="680"/>
      <c r="DJ35" s="680"/>
      <c r="DK35" s="681"/>
      <c r="DL35" s="668">
        <v>959015</v>
      </c>
      <c r="DM35" s="680"/>
      <c r="DN35" s="680"/>
      <c r="DO35" s="680"/>
      <c r="DP35" s="680"/>
      <c r="DQ35" s="680"/>
      <c r="DR35" s="680"/>
      <c r="DS35" s="680"/>
      <c r="DT35" s="680"/>
      <c r="DU35" s="680"/>
      <c r="DV35" s="681"/>
      <c r="DW35" s="664">
        <v>1.8</v>
      </c>
      <c r="DX35" s="692"/>
      <c r="DY35" s="692"/>
      <c r="DZ35" s="692"/>
      <c r="EA35" s="692"/>
      <c r="EB35" s="692"/>
      <c r="EC35" s="693"/>
    </row>
    <row r="36" spans="2:133" ht="11.25" customHeight="1" x14ac:dyDescent="0.2">
      <c r="B36" s="656" t="s">
        <v>331</v>
      </c>
      <c r="C36" s="657"/>
      <c r="D36" s="657"/>
      <c r="E36" s="657"/>
      <c r="F36" s="657"/>
      <c r="G36" s="657"/>
      <c r="H36" s="657"/>
      <c r="I36" s="657"/>
      <c r="J36" s="657"/>
      <c r="K36" s="657"/>
      <c r="L36" s="657"/>
      <c r="M36" s="657"/>
      <c r="N36" s="657"/>
      <c r="O36" s="657"/>
      <c r="P36" s="657"/>
      <c r="Q36" s="658"/>
      <c r="R36" s="659">
        <v>4989815</v>
      </c>
      <c r="S36" s="660"/>
      <c r="T36" s="660"/>
      <c r="U36" s="660"/>
      <c r="V36" s="660"/>
      <c r="W36" s="660"/>
      <c r="X36" s="660"/>
      <c r="Y36" s="661"/>
      <c r="Z36" s="662">
        <v>4.2</v>
      </c>
      <c r="AA36" s="662"/>
      <c r="AB36" s="662"/>
      <c r="AC36" s="662"/>
      <c r="AD36" s="663" t="s">
        <v>243</v>
      </c>
      <c r="AE36" s="663"/>
      <c r="AF36" s="663"/>
      <c r="AG36" s="663"/>
      <c r="AH36" s="663"/>
      <c r="AI36" s="663"/>
      <c r="AJ36" s="663"/>
      <c r="AK36" s="663"/>
      <c r="AL36" s="664" t="s">
        <v>243</v>
      </c>
      <c r="AM36" s="665"/>
      <c r="AN36" s="665"/>
      <c r="AO36" s="666"/>
      <c r="AP36" s="222"/>
      <c r="AQ36" s="725" t="s">
        <v>332</v>
      </c>
      <c r="AR36" s="726"/>
      <c r="AS36" s="726"/>
      <c r="AT36" s="726"/>
      <c r="AU36" s="726"/>
      <c r="AV36" s="726"/>
      <c r="AW36" s="726"/>
      <c r="AX36" s="726"/>
      <c r="AY36" s="727"/>
      <c r="AZ36" s="648">
        <v>13268167</v>
      </c>
      <c r="BA36" s="649"/>
      <c r="BB36" s="649"/>
      <c r="BC36" s="649"/>
      <c r="BD36" s="649"/>
      <c r="BE36" s="649"/>
      <c r="BF36" s="721"/>
      <c r="BG36" s="645" t="s">
        <v>333</v>
      </c>
      <c r="BH36" s="646"/>
      <c r="BI36" s="646"/>
      <c r="BJ36" s="646"/>
      <c r="BK36" s="646"/>
      <c r="BL36" s="646"/>
      <c r="BM36" s="646"/>
      <c r="BN36" s="646"/>
      <c r="BO36" s="646"/>
      <c r="BP36" s="646"/>
      <c r="BQ36" s="646"/>
      <c r="BR36" s="646"/>
      <c r="BS36" s="646"/>
      <c r="BT36" s="646"/>
      <c r="BU36" s="647"/>
      <c r="BV36" s="648">
        <v>236699</v>
      </c>
      <c r="BW36" s="649"/>
      <c r="BX36" s="649"/>
      <c r="BY36" s="649"/>
      <c r="BZ36" s="649"/>
      <c r="CA36" s="649"/>
      <c r="CB36" s="721"/>
      <c r="CD36" s="656" t="s">
        <v>334</v>
      </c>
      <c r="CE36" s="657"/>
      <c r="CF36" s="657"/>
      <c r="CG36" s="657"/>
      <c r="CH36" s="657"/>
      <c r="CI36" s="657"/>
      <c r="CJ36" s="657"/>
      <c r="CK36" s="657"/>
      <c r="CL36" s="657"/>
      <c r="CM36" s="657"/>
      <c r="CN36" s="657"/>
      <c r="CO36" s="657"/>
      <c r="CP36" s="657"/>
      <c r="CQ36" s="658"/>
      <c r="CR36" s="659">
        <v>13188120</v>
      </c>
      <c r="CS36" s="660"/>
      <c r="CT36" s="660"/>
      <c r="CU36" s="660"/>
      <c r="CV36" s="660"/>
      <c r="CW36" s="660"/>
      <c r="CX36" s="660"/>
      <c r="CY36" s="661"/>
      <c r="CZ36" s="664">
        <v>11.3</v>
      </c>
      <c r="DA36" s="692"/>
      <c r="DB36" s="692"/>
      <c r="DC36" s="694"/>
      <c r="DD36" s="668">
        <v>10970158</v>
      </c>
      <c r="DE36" s="660"/>
      <c r="DF36" s="660"/>
      <c r="DG36" s="660"/>
      <c r="DH36" s="660"/>
      <c r="DI36" s="660"/>
      <c r="DJ36" s="660"/>
      <c r="DK36" s="661"/>
      <c r="DL36" s="668">
        <v>5567016</v>
      </c>
      <c r="DM36" s="660"/>
      <c r="DN36" s="660"/>
      <c r="DO36" s="660"/>
      <c r="DP36" s="660"/>
      <c r="DQ36" s="660"/>
      <c r="DR36" s="660"/>
      <c r="DS36" s="660"/>
      <c r="DT36" s="660"/>
      <c r="DU36" s="660"/>
      <c r="DV36" s="661"/>
      <c r="DW36" s="664">
        <v>10.199999999999999</v>
      </c>
      <c r="DX36" s="692"/>
      <c r="DY36" s="692"/>
      <c r="DZ36" s="692"/>
      <c r="EA36" s="692"/>
      <c r="EB36" s="692"/>
      <c r="EC36" s="693"/>
    </row>
    <row r="37" spans="2:133" ht="11.25" customHeight="1" x14ac:dyDescent="0.2">
      <c r="B37" s="656" t="s">
        <v>335</v>
      </c>
      <c r="C37" s="657"/>
      <c r="D37" s="657"/>
      <c r="E37" s="657"/>
      <c r="F37" s="657"/>
      <c r="G37" s="657"/>
      <c r="H37" s="657"/>
      <c r="I37" s="657"/>
      <c r="J37" s="657"/>
      <c r="K37" s="657"/>
      <c r="L37" s="657"/>
      <c r="M37" s="657"/>
      <c r="N37" s="657"/>
      <c r="O37" s="657"/>
      <c r="P37" s="657"/>
      <c r="Q37" s="658"/>
      <c r="R37" s="659">
        <v>5730495</v>
      </c>
      <c r="S37" s="660"/>
      <c r="T37" s="660"/>
      <c r="U37" s="660"/>
      <c r="V37" s="660"/>
      <c r="W37" s="660"/>
      <c r="X37" s="660"/>
      <c r="Y37" s="661"/>
      <c r="Z37" s="662">
        <v>4.8</v>
      </c>
      <c r="AA37" s="662"/>
      <c r="AB37" s="662"/>
      <c r="AC37" s="662"/>
      <c r="AD37" s="663">
        <v>189848</v>
      </c>
      <c r="AE37" s="663"/>
      <c r="AF37" s="663"/>
      <c r="AG37" s="663"/>
      <c r="AH37" s="663"/>
      <c r="AI37" s="663"/>
      <c r="AJ37" s="663"/>
      <c r="AK37" s="663"/>
      <c r="AL37" s="664">
        <v>0.4</v>
      </c>
      <c r="AM37" s="665"/>
      <c r="AN37" s="665"/>
      <c r="AO37" s="666"/>
      <c r="AQ37" s="722" t="s">
        <v>336</v>
      </c>
      <c r="AR37" s="723"/>
      <c r="AS37" s="723"/>
      <c r="AT37" s="723"/>
      <c r="AU37" s="723"/>
      <c r="AV37" s="723"/>
      <c r="AW37" s="723"/>
      <c r="AX37" s="723"/>
      <c r="AY37" s="724"/>
      <c r="AZ37" s="659">
        <v>3332905</v>
      </c>
      <c r="BA37" s="660"/>
      <c r="BB37" s="660"/>
      <c r="BC37" s="660"/>
      <c r="BD37" s="680"/>
      <c r="BE37" s="680"/>
      <c r="BF37" s="705"/>
      <c r="BG37" s="656" t="s">
        <v>337</v>
      </c>
      <c r="BH37" s="657"/>
      <c r="BI37" s="657"/>
      <c r="BJ37" s="657"/>
      <c r="BK37" s="657"/>
      <c r="BL37" s="657"/>
      <c r="BM37" s="657"/>
      <c r="BN37" s="657"/>
      <c r="BO37" s="657"/>
      <c r="BP37" s="657"/>
      <c r="BQ37" s="657"/>
      <c r="BR37" s="657"/>
      <c r="BS37" s="657"/>
      <c r="BT37" s="657"/>
      <c r="BU37" s="658"/>
      <c r="BV37" s="659">
        <v>174975</v>
      </c>
      <c r="BW37" s="660"/>
      <c r="BX37" s="660"/>
      <c r="BY37" s="660"/>
      <c r="BZ37" s="660"/>
      <c r="CA37" s="660"/>
      <c r="CB37" s="669"/>
      <c r="CD37" s="656" t="s">
        <v>338</v>
      </c>
      <c r="CE37" s="657"/>
      <c r="CF37" s="657"/>
      <c r="CG37" s="657"/>
      <c r="CH37" s="657"/>
      <c r="CI37" s="657"/>
      <c r="CJ37" s="657"/>
      <c r="CK37" s="657"/>
      <c r="CL37" s="657"/>
      <c r="CM37" s="657"/>
      <c r="CN37" s="657"/>
      <c r="CO37" s="657"/>
      <c r="CP37" s="657"/>
      <c r="CQ37" s="658"/>
      <c r="CR37" s="659">
        <v>2018224</v>
      </c>
      <c r="CS37" s="680"/>
      <c r="CT37" s="680"/>
      <c r="CU37" s="680"/>
      <c r="CV37" s="680"/>
      <c r="CW37" s="680"/>
      <c r="CX37" s="680"/>
      <c r="CY37" s="681"/>
      <c r="CZ37" s="664">
        <v>1.7</v>
      </c>
      <c r="DA37" s="692"/>
      <c r="DB37" s="692"/>
      <c r="DC37" s="694"/>
      <c r="DD37" s="668">
        <v>2008886</v>
      </c>
      <c r="DE37" s="680"/>
      <c r="DF37" s="680"/>
      <c r="DG37" s="680"/>
      <c r="DH37" s="680"/>
      <c r="DI37" s="680"/>
      <c r="DJ37" s="680"/>
      <c r="DK37" s="681"/>
      <c r="DL37" s="668">
        <v>1870237</v>
      </c>
      <c r="DM37" s="680"/>
      <c r="DN37" s="680"/>
      <c r="DO37" s="680"/>
      <c r="DP37" s="680"/>
      <c r="DQ37" s="680"/>
      <c r="DR37" s="680"/>
      <c r="DS37" s="680"/>
      <c r="DT37" s="680"/>
      <c r="DU37" s="680"/>
      <c r="DV37" s="681"/>
      <c r="DW37" s="664">
        <v>3.4</v>
      </c>
      <c r="DX37" s="692"/>
      <c r="DY37" s="692"/>
      <c r="DZ37" s="692"/>
      <c r="EA37" s="692"/>
      <c r="EB37" s="692"/>
      <c r="EC37" s="693"/>
    </row>
    <row r="38" spans="2:133" ht="11.25" customHeight="1" x14ac:dyDescent="0.2">
      <c r="B38" s="656" t="s">
        <v>339</v>
      </c>
      <c r="C38" s="657"/>
      <c r="D38" s="657"/>
      <c r="E38" s="657"/>
      <c r="F38" s="657"/>
      <c r="G38" s="657"/>
      <c r="H38" s="657"/>
      <c r="I38" s="657"/>
      <c r="J38" s="657"/>
      <c r="K38" s="657"/>
      <c r="L38" s="657"/>
      <c r="M38" s="657"/>
      <c r="N38" s="657"/>
      <c r="O38" s="657"/>
      <c r="P38" s="657"/>
      <c r="Q38" s="658"/>
      <c r="R38" s="659">
        <v>9879800</v>
      </c>
      <c r="S38" s="660"/>
      <c r="T38" s="660"/>
      <c r="U38" s="660"/>
      <c r="V38" s="660"/>
      <c r="W38" s="660"/>
      <c r="X38" s="660"/>
      <c r="Y38" s="661"/>
      <c r="Z38" s="662">
        <v>8.1999999999999993</v>
      </c>
      <c r="AA38" s="662"/>
      <c r="AB38" s="662"/>
      <c r="AC38" s="662"/>
      <c r="AD38" s="663" t="s">
        <v>237</v>
      </c>
      <c r="AE38" s="663"/>
      <c r="AF38" s="663"/>
      <c r="AG38" s="663"/>
      <c r="AH38" s="663"/>
      <c r="AI38" s="663"/>
      <c r="AJ38" s="663"/>
      <c r="AK38" s="663"/>
      <c r="AL38" s="664" t="s">
        <v>237</v>
      </c>
      <c r="AM38" s="665"/>
      <c r="AN38" s="665"/>
      <c r="AO38" s="666"/>
      <c r="AQ38" s="722" t="s">
        <v>340</v>
      </c>
      <c r="AR38" s="723"/>
      <c r="AS38" s="723"/>
      <c r="AT38" s="723"/>
      <c r="AU38" s="723"/>
      <c r="AV38" s="723"/>
      <c r="AW38" s="723"/>
      <c r="AX38" s="723"/>
      <c r="AY38" s="724"/>
      <c r="AZ38" s="659">
        <v>1124643</v>
      </c>
      <c r="BA38" s="660"/>
      <c r="BB38" s="660"/>
      <c r="BC38" s="660"/>
      <c r="BD38" s="680"/>
      <c r="BE38" s="680"/>
      <c r="BF38" s="705"/>
      <c r="BG38" s="656" t="s">
        <v>341</v>
      </c>
      <c r="BH38" s="657"/>
      <c r="BI38" s="657"/>
      <c r="BJ38" s="657"/>
      <c r="BK38" s="657"/>
      <c r="BL38" s="657"/>
      <c r="BM38" s="657"/>
      <c r="BN38" s="657"/>
      <c r="BO38" s="657"/>
      <c r="BP38" s="657"/>
      <c r="BQ38" s="657"/>
      <c r="BR38" s="657"/>
      <c r="BS38" s="657"/>
      <c r="BT38" s="657"/>
      <c r="BU38" s="658"/>
      <c r="BV38" s="659">
        <v>27279</v>
      </c>
      <c r="BW38" s="660"/>
      <c r="BX38" s="660"/>
      <c r="BY38" s="660"/>
      <c r="BZ38" s="660"/>
      <c r="CA38" s="660"/>
      <c r="CB38" s="669"/>
      <c r="CD38" s="656" t="s">
        <v>342</v>
      </c>
      <c r="CE38" s="657"/>
      <c r="CF38" s="657"/>
      <c r="CG38" s="657"/>
      <c r="CH38" s="657"/>
      <c r="CI38" s="657"/>
      <c r="CJ38" s="657"/>
      <c r="CK38" s="657"/>
      <c r="CL38" s="657"/>
      <c r="CM38" s="657"/>
      <c r="CN38" s="657"/>
      <c r="CO38" s="657"/>
      <c r="CP38" s="657"/>
      <c r="CQ38" s="658"/>
      <c r="CR38" s="659">
        <v>8595817</v>
      </c>
      <c r="CS38" s="660"/>
      <c r="CT38" s="660"/>
      <c r="CU38" s="660"/>
      <c r="CV38" s="660"/>
      <c r="CW38" s="660"/>
      <c r="CX38" s="660"/>
      <c r="CY38" s="661"/>
      <c r="CZ38" s="664">
        <v>7.4</v>
      </c>
      <c r="DA38" s="692"/>
      <c r="DB38" s="692"/>
      <c r="DC38" s="694"/>
      <c r="DD38" s="668">
        <v>7097429</v>
      </c>
      <c r="DE38" s="660"/>
      <c r="DF38" s="660"/>
      <c r="DG38" s="660"/>
      <c r="DH38" s="660"/>
      <c r="DI38" s="660"/>
      <c r="DJ38" s="660"/>
      <c r="DK38" s="661"/>
      <c r="DL38" s="668">
        <v>6798467</v>
      </c>
      <c r="DM38" s="660"/>
      <c r="DN38" s="660"/>
      <c r="DO38" s="660"/>
      <c r="DP38" s="660"/>
      <c r="DQ38" s="660"/>
      <c r="DR38" s="660"/>
      <c r="DS38" s="660"/>
      <c r="DT38" s="660"/>
      <c r="DU38" s="660"/>
      <c r="DV38" s="661"/>
      <c r="DW38" s="664">
        <v>12.4</v>
      </c>
      <c r="DX38" s="692"/>
      <c r="DY38" s="692"/>
      <c r="DZ38" s="692"/>
      <c r="EA38" s="692"/>
      <c r="EB38" s="692"/>
      <c r="EC38" s="693"/>
    </row>
    <row r="39" spans="2:133" ht="11.25" customHeight="1" x14ac:dyDescent="0.2">
      <c r="B39" s="656" t="s">
        <v>343</v>
      </c>
      <c r="C39" s="657"/>
      <c r="D39" s="657"/>
      <c r="E39" s="657"/>
      <c r="F39" s="657"/>
      <c r="G39" s="657"/>
      <c r="H39" s="657"/>
      <c r="I39" s="657"/>
      <c r="J39" s="657"/>
      <c r="K39" s="657"/>
      <c r="L39" s="657"/>
      <c r="M39" s="657"/>
      <c r="N39" s="657"/>
      <c r="O39" s="657"/>
      <c r="P39" s="657"/>
      <c r="Q39" s="658"/>
      <c r="R39" s="659" t="s">
        <v>243</v>
      </c>
      <c r="S39" s="660"/>
      <c r="T39" s="660"/>
      <c r="U39" s="660"/>
      <c r="V39" s="660"/>
      <c r="W39" s="660"/>
      <c r="X39" s="660"/>
      <c r="Y39" s="661"/>
      <c r="Z39" s="662" t="s">
        <v>243</v>
      </c>
      <c r="AA39" s="662"/>
      <c r="AB39" s="662"/>
      <c r="AC39" s="662"/>
      <c r="AD39" s="663" t="s">
        <v>243</v>
      </c>
      <c r="AE39" s="663"/>
      <c r="AF39" s="663"/>
      <c r="AG39" s="663"/>
      <c r="AH39" s="663"/>
      <c r="AI39" s="663"/>
      <c r="AJ39" s="663"/>
      <c r="AK39" s="663"/>
      <c r="AL39" s="664" t="s">
        <v>237</v>
      </c>
      <c r="AM39" s="665"/>
      <c r="AN39" s="665"/>
      <c r="AO39" s="666"/>
      <c r="AQ39" s="722" t="s">
        <v>344</v>
      </c>
      <c r="AR39" s="723"/>
      <c r="AS39" s="723"/>
      <c r="AT39" s="723"/>
      <c r="AU39" s="723"/>
      <c r="AV39" s="723"/>
      <c r="AW39" s="723"/>
      <c r="AX39" s="723"/>
      <c r="AY39" s="724"/>
      <c r="AZ39" s="659">
        <v>388509</v>
      </c>
      <c r="BA39" s="660"/>
      <c r="BB39" s="660"/>
      <c r="BC39" s="660"/>
      <c r="BD39" s="680"/>
      <c r="BE39" s="680"/>
      <c r="BF39" s="705"/>
      <c r="BG39" s="656" t="s">
        <v>345</v>
      </c>
      <c r="BH39" s="657"/>
      <c r="BI39" s="657"/>
      <c r="BJ39" s="657"/>
      <c r="BK39" s="657"/>
      <c r="BL39" s="657"/>
      <c r="BM39" s="657"/>
      <c r="BN39" s="657"/>
      <c r="BO39" s="657"/>
      <c r="BP39" s="657"/>
      <c r="BQ39" s="657"/>
      <c r="BR39" s="657"/>
      <c r="BS39" s="657"/>
      <c r="BT39" s="657"/>
      <c r="BU39" s="658"/>
      <c r="BV39" s="659">
        <v>40904</v>
      </c>
      <c r="BW39" s="660"/>
      <c r="BX39" s="660"/>
      <c r="BY39" s="660"/>
      <c r="BZ39" s="660"/>
      <c r="CA39" s="660"/>
      <c r="CB39" s="669"/>
      <c r="CD39" s="656" t="s">
        <v>346</v>
      </c>
      <c r="CE39" s="657"/>
      <c r="CF39" s="657"/>
      <c r="CG39" s="657"/>
      <c r="CH39" s="657"/>
      <c r="CI39" s="657"/>
      <c r="CJ39" s="657"/>
      <c r="CK39" s="657"/>
      <c r="CL39" s="657"/>
      <c r="CM39" s="657"/>
      <c r="CN39" s="657"/>
      <c r="CO39" s="657"/>
      <c r="CP39" s="657"/>
      <c r="CQ39" s="658"/>
      <c r="CR39" s="659">
        <v>2996931</v>
      </c>
      <c r="CS39" s="680"/>
      <c r="CT39" s="680"/>
      <c r="CU39" s="680"/>
      <c r="CV39" s="680"/>
      <c r="CW39" s="680"/>
      <c r="CX39" s="680"/>
      <c r="CY39" s="681"/>
      <c r="CZ39" s="664">
        <v>2.6</v>
      </c>
      <c r="DA39" s="692"/>
      <c r="DB39" s="692"/>
      <c r="DC39" s="694"/>
      <c r="DD39" s="668">
        <v>2954569</v>
      </c>
      <c r="DE39" s="680"/>
      <c r="DF39" s="680"/>
      <c r="DG39" s="680"/>
      <c r="DH39" s="680"/>
      <c r="DI39" s="680"/>
      <c r="DJ39" s="680"/>
      <c r="DK39" s="681"/>
      <c r="DL39" s="668" t="s">
        <v>243</v>
      </c>
      <c r="DM39" s="680"/>
      <c r="DN39" s="680"/>
      <c r="DO39" s="680"/>
      <c r="DP39" s="680"/>
      <c r="DQ39" s="680"/>
      <c r="DR39" s="680"/>
      <c r="DS39" s="680"/>
      <c r="DT39" s="680"/>
      <c r="DU39" s="680"/>
      <c r="DV39" s="681"/>
      <c r="DW39" s="664" t="s">
        <v>243</v>
      </c>
      <c r="DX39" s="692"/>
      <c r="DY39" s="692"/>
      <c r="DZ39" s="692"/>
      <c r="EA39" s="692"/>
      <c r="EB39" s="692"/>
      <c r="EC39" s="693"/>
    </row>
    <row r="40" spans="2:133" ht="11.25" customHeight="1" x14ac:dyDescent="0.2">
      <c r="B40" s="656" t="s">
        <v>347</v>
      </c>
      <c r="C40" s="657"/>
      <c r="D40" s="657"/>
      <c r="E40" s="657"/>
      <c r="F40" s="657"/>
      <c r="G40" s="657"/>
      <c r="H40" s="657"/>
      <c r="I40" s="657"/>
      <c r="J40" s="657"/>
      <c r="K40" s="657"/>
      <c r="L40" s="657"/>
      <c r="M40" s="657"/>
      <c r="N40" s="657"/>
      <c r="O40" s="657"/>
      <c r="P40" s="657"/>
      <c r="Q40" s="658"/>
      <c r="R40" s="659">
        <v>2018900</v>
      </c>
      <c r="S40" s="660"/>
      <c r="T40" s="660"/>
      <c r="U40" s="660"/>
      <c r="V40" s="660"/>
      <c r="W40" s="660"/>
      <c r="X40" s="660"/>
      <c r="Y40" s="661"/>
      <c r="Z40" s="662">
        <v>1.7</v>
      </c>
      <c r="AA40" s="662"/>
      <c r="AB40" s="662"/>
      <c r="AC40" s="662"/>
      <c r="AD40" s="663" t="s">
        <v>237</v>
      </c>
      <c r="AE40" s="663"/>
      <c r="AF40" s="663"/>
      <c r="AG40" s="663"/>
      <c r="AH40" s="663"/>
      <c r="AI40" s="663"/>
      <c r="AJ40" s="663"/>
      <c r="AK40" s="663"/>
      <c r="AL40" s="664" t="s">
        <v>243</v>
      </c>
      <c r="AM40" s="665"/>
      <c r="AN40" s="665"/>
      <c r="AO40" s="666"/>
      <c r="AQ40" s="722" t="s">
        <v>348</v>
      </c>
      <c r="AR40" s="723"/>
      <c r="AS40" s="723"/>
      <c r="AT40" s="723"/>
      <c r="AU40" s="723"/>
      <c r="AV40" s="723"/>
      <c r="AW40" s="723"/>
      <c r="AX40" s="723"/>
      <c r="AY40" s="724"/>
      <c r="AZ40" s="659">
        <v>68890</v>
      </c>
      <c r="BA40" s="660"/>
      <c r="BB40" s="660"/>
      <c r="BC40" s="660"/>
      <c r="BD40" s="680"/>
      <c r="BE40" s="680"/>
      <c r="BF40" s="705"/>
      <c r="BG40" s="709" t="s">
        <v>349</v>
      </c>
      <c r="BH40" s="710"/>
      <c r="BI40" s="710"/>
      <c r="BJ40" s="710"/>
      <c r="BK40" s="710"/>
      <c r="BL40" s="223"/>
      <c r="BM40" s="657" t="s">
        <v>350</v>
      </c>
      <c r="BN40" s="657"/>
      <c r="BO40" s="657"/>
      <c r="BP40" s="657"/>
      <c r="BQ40" s="657"/>
      <c r="BR40" s="657"/>
      <c r="BS40" s="657"/>
      <c r="BT40" s="657"/>
      <c r="BU40" s="658"/>
      <c r="BV40" s="659">
        <v>109</v>
      </c>
      <c r="BW40" s="660"/>
      <c r="BX40" s="660"/>
      <c r="BY40" s="660"/>
      <c r="BZ40" s="660"/>
      <c r="CA40" s="660"/>
      <c r="CB40" s="669"/>
      <c r="CD40" s="656" t="s">
        <v>351</v>
      </c>
      <c r="CE40" s="657"/>
      <c r="CF40" s="657"/>
      <c r="CG40" s="657"/>
      <c r="CH40" s="657"/>
      <c r="CI40" s="657"/>
      <c r="CJ40" s="657"/>
      <c r="CK40" s="657"/>
      <c r="CL40" s="657"/>
      <c r="CM40" s="657"/>
      <c r="CN40" s="657"/>
      <c r="CO40" s="657"/>
      <c r="CP40" s="657"/>
      <c r="CQ40" s="658"/>
      <c r="CR40" s="659">
        <v>3818919</v>
      </c>
      <c r="CS40" s="660"/>
      <c r="CT40" s="660"/>
      <c r="CU40" s="660"/>
      <c r="CV40" s="660"/>
      <c r="CW40" s="660"/>
      <c r="CX40" s="660"/>
      <c r="CY40" s="661"/>
      <c r="CZ40" s="664">
        <v>3.3</v>
      </c>
      <c r="DA40" s="692"/>
      <c r="DB40" s="692"/>
      <c r="DC40" s="694"/>
      <c r="DD40" s="668">
        <v>4506</v>
      </c>
      <c r="DE40" s="660"/>
      <c r="DF40" s="660"/>
      <c r="DG40" s="660"/>
      <c r="DH40" s="660"/>
      <c r="DI40" s="660"/>
      <c r="DJ40" s="660"/>
      <c r="DK40" s="661"/>
      <c r="DL40" s="668">
        <v>506</v>
      </c>
      <c r="DM40" s="660"/>
      <c r="DN40" s="660"/>
      <c r="DO40" s="660"/>
      <c r="DP40" s="660"/>
      <c r="DQ40" s="660"/>
      <c r="DR40" s="660"/>
      <c r="DS40" s="660"/>
      <c r="DT40" s="660"/>
      <c r="DU40" s="660"/>
      <c r="DV40" s="661"/>
      <c r="DW40" s="664">
        <v>0</v>
      </c>
      <c r="DX40" s="692"/>
      <c r="DY40" s="692"/>
      <c r="DZ40" s="692"/>
      <c r="EA40" s="692"/>
      <c r="EB40" s="692"/>
      <c r="EC40" s="693"/>
    </row>
    <row r="41" spans="2:133" ht="11.25" customHeight="1" x14ac:dyDescent="0.2">
      <c r="B41" s="682" t="s">
        <v>352</v>
      </c>
      <c r="C41" s="683"/>
      <c r="D41" s="683"/>
      <c r="E41" s="683"/>
      <c r="F41" s="683"/>
      <c r="G41" s="683"/>
      <c r="H41" s="683"/>
      <c r="I41" s="683"/>
      <c r="J41" s="683"/>
      <c r="K41" s="683"/>
      <c r="L41" s="683"/>
      <c r="M41" s="683"/>
      <c r="N41" s="683"/>
      <c r="O41" s="683"/>
      <c r="P41" s="683"/>
      <c r="Q41" s="684"/>
      <c r="R41" s="731">
        <v>120040990</v>
      </c>
      <c r="S41" s="732"/>
      <c r="T41" s="732"/>
      <c r="U41" s="732"/>
      <c r="V41" s="732"/>
      <c r="W41" s="732"/>
      <c r="X41" s="732"/>
      <c r="Y41" s="736"/>
      <c r="Z41" s="737">
        <v>100</v>
      </c>
      <c r="AA41" s="737"/>
      <c r="AB41" s="737"/>
      <c r="AC41" s="737"/>
      <c r="AD41" s="738">
        <v>52760888</v>
      </c>
      <c r="AE41" s="738"/>
      <c r="AF41" s="738"/>
      <c r="AG41" s="738"/>
      <c r="AH41" s="738"/>
      <c r="AI41" s="738"/>
      <c r="AJ41" s="738"/>
      <c r="AK41" s="738"/>
      <c r="AL41" s="739">
        <v>100</v>
      </c>
      <c r="AM41" s="719"/>
      <c r="AN41" s="719"/>
      <c r="AO41" s="740"/>
      <c r="AQ41" s="722" t="s">
        <v>353</v>
      </c>
      <c r="AR41" s="723"/>
      <c r="AS41" s="723"/>
      <c r="AT41" s="723"/>
      <c r="AU41" s="723"/>
      <c r="AV41" s="723"/>
      <c r="AW41" s="723"/>
      <c r="AX41" s="723"/>
      <c r="AY41" s="724"/>
      <c r="AZ41" s="659">
        <v>1525775</v>
      </c>
      <c r="BA41" s="660"/>
      <c r="BB41" s="660"/>
      <c r="BC41" s="660"/>
      <c r="BD41" s="680"/>
      <c r="BE41" s="680"/>
      <c r="BF41" s="705"/>
      <c r="BG41" s="709"/>
      <c r="BH41" s="710"/>
      <c r="BI41" s="710"/>
      <c r="BJ41" s="710"/>
      <c r="BK41" s="710"/>
      <c r="BL41" s="223"/>
      <c r="BM41" s="657" t="s">
        <v>354</v>
      </c>
      <c r="BN41" s="657"/>
      <c r="BO41" s="657"/>
      <c r="BP41" s="657"/>
      <c r="BQ41" s="657"/>
      <c r="BR41" s="657"/>
      <c r="BS41" s="657"/>
      <c r="BT41" s="657"/>
      <c r="BU41" s="658"/>
      <c r="BV41" s="659" t="s">
        <v>237</v>
      </c>
      <c r="BW41" s="660"/>
      <c r="BX41" s="660"/>
      <c r="BY41" s="660"/>
      <c r="BZ41" s="660"/>
      <c r="CA41" s="660"/>
      <c r="CB41" s="669"/>
      <c r="CD41" s="656" t="s">
        <v>355</v>
      </c>
      <c r="CE41" s="657"/>
      <c r="CF41" s="657"/>
      <c r="CG41" s="657"/>
      <c r="CH41" s="657"/>
      <c r="CI41" s="657"/>
      <c r="CJ41" s="657"/>
      <c r="CK41" s="657"/>
      <c r="CL41" s="657"/>
      <c r="CM41" s="657"/>
      <c r="CN41" s="657"/>
      <c r="CO41" s="657"/>
      <c r="CP41" s="657"/>
      <c r="CQ41" s="658"/>
      <c r="CR41" s="659" t="s">
        <v>243</v>
      </c>
      <c r="CS41" s="680"/>
      <c r="CT41" s="680"/>
      <c r="CU41" s="680"/>
      <c r="CV41" s="680"/>
      <c r="CW41" s="680"/>
      <c r="CX41" s="680"/>
      <c r="CY41" s="681"/>
      <c r="CZ41" s="664" t="s">
        <v>237</v>
      </c>
      <c r="DA41" s="692"/>
      <c r="DB41" s="692"/>
      <c r="DC41" s="694"/>
      <c r="DD41" s="668" t="s">
        <v>243</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356</v>
      </c>
      <c r="AR42" s="729"/>
      <c r="AS42" s="729"/>
      <c r="AT42" s="729"/>
      <c r="AU42" s="729"/>
      <c r="AV42" s="729"/>
      <c r="AW42" s="729"/>
      <c r="AX42" s="729"/>
      <c r="AY42" s="730"/>
      <c r="AZ42" s="731">
        <v>6827445</v>
      </c>
      <c r="BA42" s="732"/>
      <c r="BB42" s="732"/>
      <c r="BC42" s="732"/>
      <c r="BD42" s="718"/>
      <c r="BE42" s="718"/>
      <c r="BF42" s="720"/>
      <c r="BG42" s="711"/>
      <c r="BH42" s="712"/>
      <c r="BI42" s="712"/>
      <c r="BJ42" s="712"/>
      <c r="BK42" s="712"/>
      <c r="BL42" s="224"/>
      <c r="BM42" s="683" t="s">
        <v>357</v>
      </c>
      <c r="BN42" s="683"/>
      <c r="BO42" s="683"/>
      <c r="BP42" s="683"/>
      <c r="BQ42" s="683"/>
      <c r="BR42" s="683"/>
      <c r="BS42" s="683"/>
      <c r="BT42" s="683"/>
      <c r="BU42" s="684"/>
      <c r="BV42" s="731">
        <v>378</v>
      </c>
      <c r="BW42" s="732"/>
      <c r="BX42" s="732"/>
      <c r="BY42" s="732"/>
      <c r="BZ42" s="732"/>
      <c r="CA42" s="732"/>
      <c r="CB42" s="741"/>
      <c r="CD42" s="656" t="s">
        <v>358</v>
      </c>
      <c r="CE42" s="657"/>
      <c r="CF42" s="657"/>
      <c r="CG42" s="657"/>
      <c r="CH42" s="657"/>
      <c r="CI42" s="657"/>
      <c r="CJ42" s="657"/>
      <c r="CK42" s="657"/>
      <c r="CL42" s="657"/>
      <c r="CM42" s="657"/>
      <c r="CN42" s="657"/>
      <c r="CO42" s="657"/>
      <c r="CP42" s="657"/>
      <c r="CQ42" s="658"/>
      <c r="CR42" s="659">
        <v>15637915</v>
      </c>
      <c r="CS42" s="680"/>
      <c r="CT42" s="680"/>
      <c r="CU42" s="680"/>
      <c r="CV42" s="680"/>
      <c r="CW42" s="680"/>
      <c r="CX42" s="680"/>
      <c r="CY42" s="681"/>
      <c r="CZ42" s="664">
        <v>13.4</v>
      </c>
      <c r="DA42" s="692"/>
      <c r="DB42" s="692"/>
      <c r="DC42" s="694"/>
      <c r="DD42" s="668">
        <v>3101810</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359</v>
      </c>
      <c r="CD43" s="656" t="s">
        <v>360</v>
      </c>
      <c r="CE43" s="657"/>
      <c r="CF43" s="657"/>
      <c r="CG43" s="657"/>
      <c r="CH43" s="657"/>
      <c r="CI43" s="657"/>
      <c r="CJ43" s="657"/>
      <c r="CK43" s="657"/>
      <c r="CL43" s="657"/>
      <c r="CM43" s="657"/>
      <c r="CN43" s="657"/>
      <c r="CO43" s="657"/>
      <c r="CP43" s="657"/>
      <c r="CQ43" s="658"/>
      <c r="CR43" s="659">
        <v>193464</v>
      </c>
      <c r="CS43" s="680"/>
      <c r="CT43" s="680"/>
      <c r="CU43" s="680"/>
      <c r="CV43" s="680"/>
      <c r="CW43" s="680"/>
      <c r="CX43" s="680"/>
      <c r="CY43" s="681"/>
      <c r="CZ43" s="664">
        <v>0.2</v>
      </c>
      <c r="DA43" s="692"/>
      <c r="DB43" s="692"/>
      <c r="DC43" s="694"/>
      <c r="DD43" s="668">
        <v>193464</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361</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308</v>
      </c>
      <c r="CE44" s="698"/>
      <c r="CF44" s="656" t="s">
        <v>362</v>
      </c>
      <c r="CG44" s="657"/>
      <c r="CH44" s="657"/>
      <c r="CI44" s="657"/>
      <c r="CJ44" s="657"/>
      <c r="CK44" s="657"/>
      <c r="CL44" s="657"/>
      <c r="CM44" s="657"/>
      <c r="CN44" s="657"/>
      <c r="CO44" s="657"/>
      <c r="CP44" s="657"/>
      <c r="CQ44" s="658"/>
      <c r="CR44" s="659">
        <v>15599868</v>
      </c>
      <c r="CS44" s="660"/>
      <c r="CT44" s="660"/>
      <c r="CU44" s="660"/>
      <c r="CV44" s="660"/>
      <c r="CW44" s="660"/>
      <c r="CX44" s="660"/>
      <c r="CY44" s="661"/>
      <c r="CZ44" s="664">
        <v>13.4</v>
      </c>
      <c r="DA44" s="665"/>
      <c r="DB44" s="665"/>
      <c r="DC44" s="671"/>
      <c r="DD44" s="668">
        <v>3096588</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363</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364</v>
      </c>
      <c r="CG45" s="657"/>
      <c r="CH45" s="657"/>
      <c r="CI45" s="657"/>
      <c r="CJ45" s="657"/>
      <c r="CK45" s="657"/>
      <c r="CL45" s="657"/>
      <c r="CM45" s="657"/>
      <c r="CN45" s="657"/>
      <c r="CO45" s="657"/>
      <c r="CP45" s="657"/>
      <c r="CQ45" s="658"/>
      <c r="CR45" s="659">
        <v>9044084</v>
      </c>
      <c r="CS45" s="680"/>
      <c r="CT45" s="680"/>
      <c r="CU45" s="680"/>
      <c r="CV45" s="680"/>
      <c r="CW45" s="680"/>
      <c r="CX45" s="680"/>
      <c r="CY45" s="681"/>
      <c r="CZ45" s="664">
        <v>7.8</v>
      </c>
      <c r="DA45" s="692"/>
      <c r="DB45" s="692"/>
      <c r="DC45" s="694"/>
      <c r="DD45" s="668">
        <v>224345</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9"/>
      <c r="CE46" s="700"/>
      <c r="CF46" s="656" t="s">
        <v>365</v>
      </c>
      <c r="CG46" s="657"/>
      <c r="CH46" s="657"/>
      <c r="CI46" s="657"/>
      <c r="CJ46" s="657"/>
      <c r="CK46" s="657"/>
      <c r="CL46" s="657"/>
      <c r="CM46" s="657"/>
      <c r="CN46" s="657"/>
      <c r="CO46" s="657"/>
      <c r="CP46" s="657"/>
      <c r="CQ46" s="658"/>
      <c r="CR46" s="659">
        <v>6449494</v>
      </c>
      <c r="CS46" s="660"/>
      <c r="CT46" s="660"/>
      <c r="CU46" s="660"/>
      <c r="CV46" s="660"/>
      <c r="CW46" s="660"/>
      <c r="CX46" s="660"/>
      <c r="CY46" s="661"/>
      <c r="CZ46" s="664">
        <v>5.5</v>
      </c>
      <c r="DA46" s="665"/>
      <c r="DB46" s="665"/>
      <c r="DC46" s="671"/>
      <c r="DD46" s="668">
        <v>2863353</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9"/>
      <c r="CE47" s="700"/>
      <c r="CF47" s="656" t="s">
        <v>366</v>
      </c>
      <c r="CG47" s="657"/>
      <c r="CH47" s="657"/>
      <c r="CI47" s="657"/>
      <c r="CJ47" s="657"/>
      <c r="CK47" s="657"/>
      <c r="CL47" s="657"/>
      <c r="CM47" s="657"/>
      <c r="CN47" s="657"/>
      <c r="CO47" s="657"/>
      <c r="CP47" s="657"/>
      <c r="CQ47" s="658"/>
      <c r="CR47" s="659">
        <v>38047</v>
      </c>
      <c r="CS47" s="680"/>
      <c r="CT47" s="680"/>
      <c r="CU47" s="680"/>
      <c r="CV47" s="680"/>
      <c r="CW47" s="680"/>
      <c r="CX47" s="680"/>
      <c r="CY47" s="681"/>
      <c r="CZ47" s="664">
        <v>0</v>
      </c>
      <c r="DA47" s="692"/>
      <c r="DB47" s="692"/>
      <c r="DC47" s="694"/>
      <c r="DD47" s="668">
        <v>5222</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701"/>
      <c r="CE48" s="702"/>
      <c r="CF48" s="656" t="s">
        <v>367</v>
      </c>
      <c r="CG48" s="657"/>
      <c r="CH48" s="657"/>
      <c r="CI48" s="657"/>
      <c r="CJ48" s="657"/>
      <c r="CK48" s="657"/>
      <c r="CL48" s="657"/>
      <c r="CM48" s="657"/>
      <c r="CN48" s="657"/>
      <c r="CO48" s="657"/>
      <c r="CP48" s="657"/>
      <c r="CQ48" s="658"/>
      <c r="CR48" s="659" t="s">
        <v>243</v>
      </c>
      <c r="CS48" s="660"/>
      <c r="CT48" s="660"/>
      <c r="CU48" s="660"/>
      <c r="CV48" s="660"/>
      <c r="CW48" s="660"/>
      <c r="CX48" s="660"/>
      <c r="CY48" s="661"/>
      <c r="CZ48" s="664" t="s">
        <v>243</v>
      </c>
      <c r="DA48" s="665"/>
      <c r="DB48" s="665"/>
      <c r="DC48" s="671"/>
      <c r="DD48" s="668" t="s">
        <v>237</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2" t="s">
        <v>368</v>
      </c>
      <c r="CE49" s="683"/>
      <c r="CF49" s="683"/>
      <c r="CG49" s="683"/>
      <c r="CH49" s="683"/>
      <c r="CI49" s="683"/>
      <c r="CJ49" s="683"/>
      <c r="CK49" s="683"/>
      <c r="CL49" s="683"/>
      <c r="CM49" s="683"/>
      <c r="CN49" s="683"/>
      <c r="CO49" s="683"/>
      <c r="CP49" s="683"/>
      <c r="CQ49" s="684"/>
      <c r="CR49" s="731">
        <v>116397300</v>
      </c>
      <c r="CS49" s="718"/>
      <c r="CT49" s="718"/>
      <c r="CU49" s="718"/>
      <c r="CV49" s="718"/>
      <c r="CW49" s="718"/>
      <c r="CX49" s="718"/>
      <c r="CY49" s="747"/>
      <c r="CZ49" s="739">
        <v>100</v>
      </c>
      <c r="DA49" s="748"/>
      <c r="DB49" s="748"/>
      <c r="DC49" s="749"/>
      <c r="DD49" s="750">
        <v>68782720</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2PUyozLa7zwcu+MZg0L/Q/pU5KcmNfejnOc7ntoMA7ciK06XQs6fSRWbWvdH/YtKt5+Gjwj3RFEuCMBF/ItUAQ==" saltValue="R4+tOFGO8d77oAnI9UNIG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369</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370</v>
      </c>
      <c r="DK2" s="759"/>
      <c r="DL2" s="759"/>
      <c r="DM2" s="759"/>
      <c r="DN2" s="759"/>
      <c r="DO2" s="760"/>
      <c r="DP2" s="228"/>
      <c r="DQ2" s="758" t="s">
        <v>371</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372</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373</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374</v>
      </c>
      <c r="B5" s="764"/>
      <c r="C5" s="764"/>
      <c r="D5" s="764"/>
      <c r="E5" s="764"/>
      <c r="F5" s="764"/>
      <c r="G5" s="764"/>
      <c r="H5" s="764"/>
      <c r="I5" s="764"/>
      <c r="J5" s="764"/>
      <c r="K5" s="764"/>
      <c r="L5" s="764"/>
      <c r="M5" s="764"/>
      <c r="N5" s="764"/>
      <c r="O5" s="764"/>
      <c r="P5" s="765"/>
      <c r="Q5" s="769" t="s">
        <v>375</v>
      </c>
      <c r="R5" s="770"/>
      <c r="S5" s="770"/>
      <c r="T5" s="770"/>
      <c r="U5" s="771"/>
      <c r="V5" s="769" t="s">
        <v>376</v>
      </c>
      <c r="W5" s="770"/>
      <c r="X5" s="770"/>
      <c r="Y5" s="770"/>
      <c r="Z5" s="771"/>
      <c r="AA5" s="769" t="s">
        <v>377</v>
      </c>
      <c r="AB5" s="770"/>
      <c r="AC5" s="770"/>
      <c r="AD5" s="770"/>
      <c r="AE5" s="770"/>
      <c r="AF5" s="775" t="s">
        <v>378</v>
      </c>
      <c r="AG5" s="770"/>
      <c r="AH5" s="770"/>
      <c r="AI5" s="770"/>
      <c r="AJ5" s="776"/>
      <c r="AK5" s="770" t="s">
        <v>379</v>
      </c>
      <c r="AL5" s="770"/>
      <c r="AM5" s="770"/>
      <c r="AN5" s="770"/>
      <c r="AO5" s="771"/>
      <c r="AP5" s="769" t="s">
        <v>380</v>
      </c>
      <c r="AQ5" s="770"/>
      <c r="AR5" s="770"/>
      <c r="AS5" s="770"/>
      <c r="AT5" s="771"/>
      <c r="AU5" s="769" t="s">
        <v>381</v>
      </c>
      <c r="AV5" s="770"/>
      <c r="AW5" s="770"/>
      <c r="AX5" s="770"/>
      <c r="AY5" s="776"/>
      <c r="AZ5" s="232"/>
      <c r="BA5" s="232"/>
      <c r="BB5" s="232"/>
      <c r="BC5" s="232"/>
      <c r="BD5" s="232"/>
      <c r="BE5" s="233"/>
      <c r="BF5" s="233"/>
      <c r="BG5" s="233"/>
      <c r="BH5" s="233"/>
      <c r="BI5" s="233"/>
      <c r="BJ5" s="233"/>
      <c r="BK5" s="233"/>
      <c r="BL5" s="233"/>
      <c r="BM5" s="233"/>
      <c r="BN5" s="233"/>
      <c r="BO5" s="233"/>
      <c r="BP5" s="233"/>
      <c r="BQ5" s="763" t="s">
        <v>382</v>
      </c>
      <c r="BR5" s="764"/>
      <c r="BS5" s="764"/>
      <c r="BT5" s="764"/>
      <c r="BU5" s="764"/>
      <c r="BV5" s="764"/>
      <c r="BW5" s="764"/>
      <c r="BX5" s="764"/>
      <c r="BY5" s="764"/>
      <c r="BZ5" s="764"/>
      <c r="CA5" s="764"/>
      <c r="CB5" s="764"/>
      <c r="CC5" s="764"/>
      <c r="CD5" s="764"/>
      <c r="CE5" s="764"/>
      <c r="CF5" s="764"/>
      <c r="CG5" s="765"/>
      <c r="CH5" s="769" t="s">
        <v>383</v>
      </c>
      <c r="CI5" s="770"/>
      <c r="CJ5" s="770"/>
      <c r="CK5" s="770"/>
      <c r="CL5" s="771"/>
      <c r="CM5" s="769" t="s">
        <v>384</v>
      </c>
      <c r="CN5" s="770"/>
      <c r="CO5" s="770"/>
      <c r="CP5" s="770"/>
      <c r="CQ5" s="771"/>
      <c r="CR5" s="769" t="s">
        <v>385</v>
      </c>
      <c r="CS5" s="770"/>
      <c r="CT5" s="770"/>
      <c r="CU5" s="770"/>
      <c r="CV5" s="771"/>
      <c r="CW5" s="769" t="s">
        <v>386</v>
      </c>
      <c r="CX5" s="770"/>
      <c r="CY5" s="770"/>
      <c r="CZ5" s="770"/>
      <c r="DA5" s="771"/>
      <c r="DB5" s="769" t="s">
        <v>387</v>
      </c>
      <c r="DC5" s="770"/>
      <c r="DD5" s="770"/>
      <c r="DE5" s="770"/>
      <c r="DF5" s="771"/>
      <c r="DG5" s="799" t="s">
        <v>388</v>
      </c>
      <c r="DH5" s="800"/>
      <c r="DI5" s="800"/>
      <c r="DJ5" s="800"/>
      <c r="DK5" s="801"/>
      <c r="DL5" s="799" t="s">
        <v>389</v>
      </c>
      <c r="DM5" s="800"/>
      <c r="DN5" s="800"/>
      <c r="DO5" s="800"/>
      <c r="DP5" s="801"/>
      <c r="DQ5" s="769" t="s">
        <v>390</v>
      </c>
      <c r="DR5" s="770"/>
      <c r="DS5" s="770"/>
      <c r="DT5" s="770"/>
      <c r="DU5" s="771"/>
      <c r="DV5" s="769" t="s">
        <v>381</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391</v>
      </c>
      <c r="C7" s="786"/>
      <c r="D7" s="786"/>
      <c r="E7" s="786"/>
      <c r="F7" s="786"/>
      <c r="G7" s="786"/>
      <c r="H7" s="786"/>
      <c r="I7" s="786"/>
      <c r="J7" s="786"/>
      <c r="K7" s="786"/>
      <c r="L7" s="786"/>
      <c r="M7" s="786"/>
      <c r="N7" s="786"/>
      <c r="O7" s="786"/>
      <c r="P7" s="787"/>
      <c r="Q7" s="788">
        <v>120022</v>
      </c>
      <c r="R7" s="789"/>
      <c r="S7" s="789"/>
      <c r="T7" s="789"/>
      <c r="U7" s="789"/>
      <c r="V7" s="789">
        <v>116452</v>
      </c>
      <c r="W7" s="789"/>
      <c r="X7" s="789"/>
      <c r="Y7" s="789"/>
      <c r="Z7" s="789"/>
      <c r="AA7" s="789">
        <v>3570</v>
      </c>
      <c r="AB7" s="789"/>
      <c r="AC7" s="789"/>
      <c r="AD7" s="789"/>
      <c r="AE7" s="790"/>
      <c r="AF7" s="791">
        <v>2465</v>
      </c>
      <c r="AG7" s="792"/>
      <c r="AH7" s="792"/>
      <c r="AI7" s="792"/>
      <c r="AJ7" s="793"/>
      <c r="AK7" s="794">
        <v>2894</v>
      </c>
      <c r="AL7" s="795"/>
      <c r="AM7" s="795"/>
      <c r="AN7" s="795"/>
      <c r="AO7" s="795"/>
      <c r="AP7" s="795">
        <v>109692</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t="s">
        <v>609</v>
      </c>
      <c r="BS7" s="782" t="s">
        <v>600</v>
      </c>
      <c r="BT7" s="783"/>
      <c r="BU7" s="783"/>
      <c r="BV7" s="783"/>
      <c r="BW7" s="783"/>
      <c r="BX7" s="783"/>
      <c r="BY7" s="783"/>
      <c r="BZ7" s="783"/>
      <c r="CA7" s="783"/>
      <c r="CB7" s="783"/>
      <c r="CC7" s="783"/>
      <c r="CD7" s="783"/>
      <c r="CE7" s="783"/>
      <c r="CF7" s="783"/>
      <c r="CG7" s="798"/>
      <c r="CH7" s="779">
        <v>-35</v>
      </c>
      <c r="CI7" s="780"/>
      <c r="CJ7" s="780"/>
      <c r="CK7" s="780"/>
      <c r="CL7" s="781"/>
      <c r="CM7" s="779">
        <v>1076</v>
      </c>
      <c r="CN7" s="780"/>
      <c r="CO7" s="780"/>
      <c r="CP7" s="780"/>
      <c r="CQ7" s="781"/>
      <c r="CR7" s="779">
        <v>10</v>
      </c>
      <c r="CS7" s="780"/>
      <c r="CT7" s="780"/>
      <c r="CU7" s="780"/>
      <c r="CV7" s="781"/>
      <c r="CW7" s="779">
        <v>31</v>
      </c>
      <c r="CX7" s="780"/>
      <c r="CY7" s="780"/>
      <c r="CZ7" s="780"/>
      <c r="DA7" s="781"/>
      <c r="DB7" s="779" t="s">
        <v>529</v>
      </c>
      <c r="DC7" s="780"/>
      <c r="DD7" s="780"/>
      <c r="DE7" s="780"/>
      <c r="DF7" s="781"/>
      <c r="DG7" s="779" t="s">
        <v>529</v>
      </c>
      <c r="DH7" s="780"/>
      <c r="DI7" s="780"/>
      <c r="DJ7" s="780"/>
      <c r="DK7" s="781"/>
      <c r="DL7" s="779">
        <v>327</v>
      </c>
      <c r="DM7" s="780"/>
      <c r="DN7" s="780"/>
      <c r="DO7" s="780"/>
      <c r="DP7" s="781"/>
      <c r="DQ7" s="779">
        <v>33</v>
      </c>
      <c r="DR7" s="780"/>
      <c r="DS7" s="780"/>
      <c r="DT7" s="780"/>
      <c r="DU7" s="781"/>
      <c r="DV7" s="782"/>
      <c r="DW7" s="783"/>
      <c r="DX7" s="783"/>
      <c r="DY7" s="783"/>
      <c r="DZ7" s="784"/>
      <c r="EA7" s="234"/>
    </row>
    <row r="8" spans="1:131" s="235" customFormat="1" ht="26.25" customHeight="1" x14ac:dyDescent="0.2">
      <c r="A8" s="238">
        <v>2</v>
      </c>
      <c r="B8" s="816" t="s">
        <v>392</v>
      </c>
      <c r="C8" s="817"/>
      <c r="D8" s="817"/>
      <c r="E8" s="817"/>
      <c r="F8" s="817"/>
      <c r="G8" s="817"/>
      <c r="H8" s="817"/>
      <c r="I8" s="817"/>
      <c r="J8" s="817"/>
      <c r="K8" s="817"/>
      <c r="L8" s="817"/>
      <c r="M8" s="817"/>
      <c r="N8" s="817"/>
      <c r="O8" s="817"/>
      <c r="P8" s="818"/>
      <c r="Q8" s="819">
        <v>83</v>
      </c>
      <c r="R8" s="820"/>
      <c r="S8" s="820"/>
      <c r="T8" s="820"/>
      <c r="U8" s="820"/>
      <c r="V8" s="820">
        <v>10</v>
      </c>
      <c r="W8" s="820"/>
      <c r="X8" s="820"/>
      <c r="Y8" s="820"/>
      <c r="Z8" s="820"/>
      <c r="AA8" s="820">
        <v>73</v>
      </c>
      <c r="AB8" s="820"/>
      <c r="AC8" s="820"/>
      <c r="AD8" s="820"/>
      <c r="AE8" s="821"/>
      <c r="AF8" s="822">
        <v>73</v>
      </c>
      <c r="AG8" s="823"/>
      <c r="AH8" s="823"/>
      <c r="AI8" s="823"/>
      <c r="AJ8" s="824"/>
      <c r="AK8" s="805">
        <v>5</v>
      </c>
      <c r="AL8" s="806"/>
      <c r="AM8" s="806"/>
      <c r="AN8" s="806"/>
      <c r="AO8" s="806"/>
      <c r="AP8" s="806" t="s">
        <v>592</v>
      </c>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t="s">
        <v>609</v>
      </c>
      <c r="BS8" s="809" t="s">
        <v>601</v>
      </c>
      <c r="BT8" s="810"/>
      <c r="BU8" s="810"/>
      <c r="BV8" s="810"/>
      <c r="BW8" s="810"/>
      <c r="BX8" s="810"/>
      <c r="BY8" s="810"/>
      <c r="BZ8" s="810"/>
      <c r="CA8" s="810"/>
      <c r="CB8" s="810"/>
      <c r="CC8" s="810"/>
      <c r="CD8" s="810"/>
      <c r="CE8" s="810"/>
      <c r="CF8" s="810"/>
      <c r="CG8" s="811"/>
      <c r="CH8" s="812">
        <v>1</v>
      </c>
      <c r="CI8" s="813"/>
      <c r="CJ8" s="813"/>
      <c r="CK8" s="813"/>
      <c r="CL8" s="814"/>
      <c r="CM8" s="812">
        <v>309</v>
      </c>
      <c r="CN8" s="813"/>
      <c r="CO8" s="813"/>
      <c r="CP8" s="813"/>
      <c r="CQ8" s="814"/>
      <c r="CR8" s="812">
        <v>10</v>
      </c>
      <c r="CS8" s="813"/>
      <c r="CT8" s="813"/>
      <c r="CU8" s="813"/>
      <c r="CV8" s="814"/>
      <c r="CW8" s="812" t="s">
        <v>592</v>
      </c>
      <c r="CX8" s="813"/>
      <c r="CY8" s="813"/>
      <c r="CZ8" s="813"/>
      <c r="DA8" s="814"/>
      <c r="DB8" s="812">
        <v>3339</v>
      </c>
      <c r="DC8" s="813"/>
      <c r="DD8" s="813"/>
      <c r="DE8" s="813"/>
      <c r="DF8" s="814"/>
      <c r="DG8" s="812" t="s">
        <v>529</v>
      </c>
      <c r="DH8" s="813"/>
      <c r="DI8" s="813"/>
      <c r="DJ8" s="813"/>
      <c r="DK8" s="814"/>
      <c r="DL8" s="812" t="s">
        <v>529</v>
      </c>
      <c r="DM8" s="813"/>
      <c r="DN8" s="813"/>
      <c r="DO8" s="813"/>
      <c r="DP8" s="814"/>
      <c r="DQ8" s="812" t="s">
        <v>529</v>
      </c>
      <c r="DR8" s="813"/>
      <c r="DS8" s="813"/>
      <c r="DT8" s="813"/>
      <c r="DU8" s="814"/>
      <c r="DV8" s="809"/>
      <c r="DW8" s="810"/>
      <c r="DX8" s="810"/>
      <c r="DY8" s="810"/>
      <c r="DZ8" s="815"/>
      <c r="EA8" s="234"/>
    </row>
    <row r="9" spans="1:131" s="235" customFormat="1" ht="26.25" customHeight="1" x14ac:dyDescent="0.2">
      <c r="A9" s="238">
        <v>3</v>
      </c>
      <c r="B9" s="816" t="s">
        <v>393</v>
      </c>
      <c r="C9" s="817"/>
      <c r="D9" s="817"/>
      <c r="E9" s="817"/>
      <c r="F9" s="817"/>
      <c r="G9" s="817"/>
      <c r="H9" s="817"/>
      <c r="I9" s="817"/>
      <c r="J9" s="817"/>
      <c r="K9" s="817"/>
      <c r="L9" s="817"/>
      <c r="M9" s="817"/>
      <c r="N9" s="817"/>
      <c r="O9" s="817"/>
      <c r="P9" s="818"/>
      <c r="Q9" s="819">
        <v>157</v>
      </c>
      <c r="R9" s="820"/>
      <c r="S9" s="820"/>
      <c r="T9" s="820"/>
      <c r="U9" s="820"/>
      <c r="V9" s="820">
        <v>157</v>
      </c>
      <c r="W9" s="820"/>
      <c r="X9" s="820"/>
      <c r="Y9" s="820"/>
      <c r="Z9" s="820"/>
      <c r="AA9" s="820">
        <v>0</v>
      </c>
      <c r="AB9" s="820"/>
      <c r="AC9" s="820"/>
      <c r="AD9" s="820"/>
      <c r="AE9" s="821"/>
      <c r="AF9" s="822">
        <v>0</v>
      </c>
      <c r="AG9" s="823"/>
      <c r="AH9" s="823"/>
      <c r="AI9" s="823"/>
      <c r="AJ9" s="824"/>
      <c r="AK9" s="805">
        <v>157</v>
      </c>
      <c r="AL9" s="806"/>
      <c r="AM9" s="806"/>
      <c r="AN9" s="806"/>
      <c r="AO9" s="806"/>
      <c r="AP9" s="806">
        <v>211</v>
      </c>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t="s">
        <v>602</v>
      </c>
      <c r="BT9" s="810"/>
      <c r="BU9" s="810"/>
      <c r="BV9" s="810"/>
      <c r="BW9" s="810"/>
      <c r="BX9" s="810"/>
      <c r="BY9" s="810"/>
      <c r="BZ9" s="810"/>
      <c r="CA9" s="810"/>
      <c r="CB9" s="810"/>
      <c r="CC9" s="810"/>
      <c r="CD9" s="810"/>
      <c r="CE9" s="810"/>
      <c r="CF9" s="810"/>
      <c r="CG9" s="811"/>
      <c r="CH9" s="812">
        <v>0</v>
      </c>
      <c r="CI9" s="813"/>
      <c r="CJ9" s="813"/>
      <c r="CK9" s="813"/>
      <c r="CL9" s="814"/>
      <c r="CM9" s="812">
        <v>150</v>
      </c>
      <c r="CN9" s="813"/>
      <c r="CO9" s="813"/>
      <c r="CP9" s="813"/>
      <c r="CQ9" s="814"/>
      <c r="CR9" s="812">
        <v>50</v>
      </c>
      <c r="CS9" s="813"/>
      <c r="CT9" s="813"/>
      <c r="CU9" s="813"/>
      <c r="CV9" s="814"/>
      <c r="CW9" s="812" t="s">
        <v>592</v>
      </c>
      <c r="CX9" s="813"/>
      <c r="CY9" s="813"/>
      <c r="CZ9" s="813"/>
      <c r="DA9" s="814"/>
      <c r="DB9" s="812" t="s">
        <v>529</v>
      </c>
      <c r="DC9" s="813"/>
      <c r="DD9" s="813"/>
      <c r="DE9" s="813"/>
      <c r="DF9" s="814"/>
      <c r="DG9" s="812" t="s">
        <v>529</v>
      </c>
      <c r="DH9" s="813"/>
      <c r="DI9" s="813"/>
      <c r="DJ9" s="813"/>
      <c r="DK9" s="814"/>
      <c r="DL9" s="812" t="s">
        <v>529</v>
      </c>
      <c r="DM9" s="813"/>
      <c r="DN9" s="813"/>
      <c r="DO9" s="813"/>
      <c r="DP9" s="814"/>
      <c r="DQ9" s="812" t="s">
        <v>529</v>
      </c>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t="s">
        <v>603</v>
      </c>
      <c r="BT10" s="810"/>
      <c r="BU10" s="810"/>
      <c r="BV10" s="810"/>
      <c r="BW10" s="810"/>
      <c r="BX10" s="810"/>
      <c r="BY10" s="810"/>
      <c r="BZ10" s="810"/>
      <c r="CA10" s="810"/>
      <c r="CB10" s="810"/>
      <c r="CC10" s="810"/>
      <c r="CD10" s="810"/>
      <c r="CE10" s="810"/>
      <c r="CF10" s="810"/>
      <c r="CG10" s="811"/>
      <c r="CH10" s="812">
        <v>-111</v>
      </c>
      <c r="CI10" s="813"/>
      <c r="CJ10" s="813"/>
      <c r="CK10" s="813"/>
      <c r="CL10" s="814"/>
      <c r="CM10" s="812">
        <v>1179</v>
      </c>
      <c r="CN10" s="813"/>
      <c r="CO10" s="813"/>
      <c r="CP10" s="813"/>
      <c r="CQ10" s="814"/>
      <c r="CR10" s="812">
        <v>25</v>
      </c>
      <c r="CS10" s="813"/>
      <c r="CT10" s="813"/>
      <c r="CU10" s="813"/>
      <c r="CV10" s="814"/>
      <c r="CW10" s="812">
        <v>6</v>
      </c>
      <c r="CX10" s="813"/>
      <c r="CY10" s="813"/>
      <c r="CZ10" s="813"/>
      <c r="DA10" s="814"/>
      <c r="DB10" s="812" t="s">
        <v>529</v>
      </c>
      <c r="DC10" s="813"/>
      <c r="DD10" s="813"/>
      <c r="DE10" s="813"/>
      <c r="DF10" s="814"/>
      <c r="DG10" s="812" t="s">
        <v>529</v>
      </c>
      <c r="DH10" s="813"/>
      <c r="DI10" s="813"/>
      <c r="DJ10" s="813"/>
      <c r="DK10" s="814"/>
      <c r="DL10" s="812" t="s">
        <v>529</v>
      </c>
      <c r="DM10" s="813"/>
      <c r="DN10" s="813"/>
      <c r="DO10" s="813"/>
      <c r="DP10" s="814"/>
      <c r="DQ10" s="812" t="s">
        <v>529</v>
      </c>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t="s">
        <v>604</v>
      </c>
      <c r="BT11" s="810"/>
      <c r="BU11" s="810"/>
      <c r="BV11" s="810"/>
      <c r="BW11" s="810"/>
      <c r="BX11" s="810"/>
      <c r="BY11" s="810"/>
      <c r="BZ11" s="810"/>
      <c r="CA11" s="810"/>
      <c r="CB11" s="810"/>
      <c r="CC11" s="810"/>
      <c r="CD11" s="810"/>
      <c r="CE11" s="810"/>
      <c r="CF11" s="810"/>
      <c r="CG11" s="811"/>
      <c r="CH11" s="812">
        <v>9</v>
      </c>
      <c r="CI11" s="813"/>
      <c r="CJ11" s="813"/>
      <c r="CK11" s="813"/>
      <c r="CL11" s="814"/>
      <c r="CM11" s="812">
        <v>605</v>
      </c>
      <c r="CN11" s="813"/>
      <c r="CO11" s="813"/>
      <c r="CP11" s="813"/>
      <c r="CQ11" s="814"/>
      <c r="CR11" s="812">
        <v>421</v>
      </c>
      <c r="CS11" s="813"/>
      <c r="CT11" s="813"/>
      <c r="CU11" s="813"/>
      <c r="CV11" s="814"/>
      <c r="CW11" s="812">
        <v>43</v>
      </c>
      <c r="CX11" s="813"/>
      <c r="CY11" s="813"/>
      <c r="CZ11" s="813"/>
      <c r="DA11" s="814"/>
      <c r="DB11" s="812" t="s">
        <v>529</v>
      </c>
      <c r="DC11" s="813"/>
      <c r="DD11" s="813"/>
      <c r="DE11" s="813"/>
      <c r="DF11" s="814"/>
      <c r="DG11" s="812" t="s">
        <v>529</v>
      </c>
      <c r="DH11" s="813"/>
      <c r="DI11" s="813"/>
      <c r="DJ11" s="813"/>
      <c r="DK11" s="814"/>
      <c r="DL11" s="812" t="s">
        <v>529</v>
      </c>
      <c r="DM11" s="813"/>
      <c r="DN11" s="813"/>
      <c r="DO11" s="813"/>
      <c r="DP11" s="814"/>
      <c r="DQ11" s="812" t="s">
        <v>529</v>
      </c>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t="s">
        <v>605</v>
      </c>
      <c r="BT12" s="810"/>
      <c r="BU12" s="810"/>
      <c r="BV12" s="810"/>
      <c r="BW12" s="810"/>
      <c r="BX12" s="810"/>
      <c r="BY12" s="810"/>
      <c r="BZ12" s="810"/>
      <c r="CA12" s="810"/>
      <c r="CB12" s="810"/>
      <c r="CC12" s="810"/>
      <c r="CD12" s="810"/>
      <c r="CE12" s="810"/>
      <c r="CF12" s="810"/>
      <c r="CG12" s="811"/>
      <c r="CH12" s="812">
        <v>1</v>
      </c>
      <c r="CI12" s="813"/>
      <c r="CJ12" s="813"/>
      <c r="CK12" s="813"/>
      <c r="CL12" s="814"/>
      <c r="CM12" s="812">
        <v>21</v>
      </c>
      <c r="CN12" s="813"/>
      <c r="CO12" s="813"/>
      <c r="CP12" s="813"/>
      <c r="CQ12" s="814"/>
      <c r="CR12" s="812">
        <v>0</v>
      </c>
      <c r="CS12" s="813"/>
      <c r="CT12" s="813"/>
      <c r="CU12" s="813"/>
      <c r="CV12" s="814"/>
      <c r="CW12" s="812">
        <v>10</v>
      </c>
      <c r="CX12" s="813"/>
      <c r="CY12" s="813"/>
      <c r="CZ12" s="813"/>
      <c r="DA12" s="814"/>
      <c r="DB12" s="812" t="s">
        <v>529</v>
      </c>
      <c r="DC12" s="813"/>
      <c r="DD12" s="813"/>
      <c r="DE12" s="813"/>
      <c r="DF12" s="814"/>
      <c r="DG12" s="812" t="s">
        <v>529</v>
      </c>
      <c r="DH12" s="813"/>
      <c r="DI12" s="813"/>
      <c r="DJ12" s="813"/>
      <c r="DK12" s="814"/>
      <c r="DL12" s="812" t="s">
        <v>529</v>
      </c>
      <c r="DM12" s="813"/>
      <c r="DN12" s="813"/>
      <c r="DO12" s="813"/>
      <c r="DP12" s="814"/>
      <c r="DQ12" s="812" t="s">
        <v>529</v>
      </c>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t="s">
        <v>606</v>
      </c>
      <c r="BT13" s="810"/>
      <c r="BU13" s="810"/>
      <c r="BV13" s="810"/>
      <c r="BW13" s="810"/>
      <c r="BX13" s="810"/>
      <c r="BY13" s="810"/>
      <c r="BZ13" s="810"/>
      <c r="CA13" s="810"/>
      <c r="CB13" s="810"/>
      <c r="CC13" s="810"/>
      <c r="CD13" s="810"/>
      <c r="CE13" s="810"/>
      <c r="CF13" s="810"/>
      <c r="CG13" s="811"/>
      <c r="CH13" s="812">
        <v>11</v>
      </c>
      <c r="CI13" s="813"/>
      <c r="CJ13" s="813"/>
      <c r="CK13" s="813"/>
      <c r="CL13" s="814"/>
      <c r="CM13" s="812">
        <v>212</v>
      </c>
      <c r="CN13" s="813"/>
      <c r="CO13" s="813"/>
      <c r="CP13" s="813"/>
      <c r="CQ13" s="814"/>
      <c r="CR13" s="812">
        <v>40</v>
      </c>
      <c r="CS13" s="813"/>
      <c r="CT13" s="813"/>
      <c r="CU13" s="813"/>
      <c r="CV13" s="814"/>
      <c r="CW13" s="812" t="s">
        <v>592</v>
      </c>
      <c r="CX13" s="813"/>
      <c r="CY13" s="813"/>
      <c r="CZ13" s="813"/>
      <c r="DA13" s="814"/>
      <c r="DB13" s="812" t="s">
        <v>529</v>
      </c>
      <c r="DC13" s="813"/>
      <c r="DD13" s="813"/>
      <c r="DE13" s="813"/>
      <c r="DF13" s="814"/>
      <c r="DG13" s="812" t="s">
        <v>529</v>
      </c>
      <c r="DH13" s="813"/>
      <c r="DI13" s="813"/>
      <c r="DJ13" s="813"/>
      <c r="DK13" s="814"/>
      <c r="DL13" s="812" t="s">
        <v>529</v>
      </c>
      <c r="DM13" s="813"/>
      <c r="DN13" s="813"/>
      <c r="DO13" s="813"/>
      <c r="DP13" s="814"/>
      <c r="DQ13" s="812" t="s">
        <v>529</v>
      </c>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t="s">
        <v>607</v>
      </c>
      <c r="BT14" s="810"/>
      <c r="BU14" s="810"/>
      <c r="BV14" s="810"/>
      <c r="BW14" s="810"/>
      <c r="BX14" s="810"/>
      <c r="BY14" s="810"/>
      <c r="BZ14" s="810"/>
      <c r="CA14" s="810"/>
      <c r="CB14" s="810"/>
      <c r="CC14" s="810"/>
      <c r="CD14" s="810"/>
      <c r="CE14" s="810"/>
      <c r="CF14" s="810"/>
      <c r="CG14" s="811"/>
      <c r="CH14" s="812">
        <v>15</v>
      </c>
      <c r="CI14" s="813"/>
      <c r="CJ14" s="813"/>
      <c r="CK14" s="813"/>
      <c r="CL14" s="814"/>
      <c r="CM14" s="812">
        <v>145</v>
      </c>
      <c r="CN14" s="813"/>
      <c r="CO14" s="813"/>
      <c r="CP14" s="813"/>
      <c r="CQ14" s="814"/>
      <c r="CR14" s="812">
        <v>50</v>
      </c>
      <c r="CS14" s="813"/>
      <c r="CT14" s="813"/>
      <c r="CU14" s="813"/>
      <c r="CV14" s="814"/>
      <c r="CW14" s="812" t="s">
        <v>592</v>
      </c>
      <c r="CX14" s="813"/>
      <c r="CY14" s="813"/>
      <c r="CZ14" s="813"/>
      <c r="DA14" s="814"/>
      <c r="DB14" s="812" t="s">
        <v>529</v>
      </c>
      <c r="DC14" s="813"/>
      <c r="DD14" s="813"/>
      <c r="DE14" s="813"/>
      <c r="DF14" s="814"/>
      <c r="DG14" s="812" t="s">
        <v>529</v>
      </c>
      <c r="DH14" s="813"/>
      <c r="DI14" s="813"/>
      <c r="DJ14" s="813"/>
      <c r="DK14" s="814"/>
      <c r="DL14" s="812" t="s">
        <v>529</v>
      </c>
      <c r="DM14" s="813"/>
      <c r="DN14" s="813"/>
      <c r="DO14" s="813"/>
      <c r="DP14" s="814"/>
      <c r="DQ14" s="812" t="s">
        <v>529</v>
      </c>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t="s">
        <v>608</v>
      </c>
      <c r="BT15" s="810"/>
      <c r="BU15" s="810"/>
      <c r="BV15" s="810"/>
      <c r="BW15" s="810"/>
      <c r="BX15" s="810"/>
      <c r="BY15" s="810"/>
      <c r="BZ15" s="810"/>
      <c r="CA15" s="810"/>
      <c r="CB15" s="810"/>
      <c r="CC15" s="810"/>
      <c r="CD15" s="810"/>
      <c r="CE15" s="810"/>
      <c r="CF15" s="810"/>
      <c r="CG15" s="811"/>
      <c r="CH15" s="812">
        <v>0</v>
      </c>
      <c r="CI15" s="813"/>
      <c r="CJ15" s="813"/>
      <c r="CK15" s="813"/>
      <c r="CL15" s="814"/>
      <c r="CM15" s="812">
        <v>13</v>
      </c>
      <c r="CN15" s="813"/>
      <c r="CO15" s="813"/>
      <c r="CP15" s="813"/>
      <c r="CQ15" s="814"/>
      <c r="CR15" s="812">
        <v>3</v>
      </c>
      <c r="CS15" s="813"/>
      <c r="CT15" s="813"/>
      <c r="CU15" s="813"/>
      <c r="CV15" s="814"/>
      <c r="CW15" s="812" t="s">
        <v>592</v>
      </c>
      <c r="CX15" s="813"/>
      <c r="CY15" s="813"/>
      <c r="CZ15" s="813"/>
      <c r="DA15" s="814"/>
      <c r="DB15" s="812" t="s">
        <v>529</v>
      </c>
      <c r="DC15" s="813"/>
      <c r="DD15" s="813"/>
      <c r="DE15" s="813"/>
      <c r="DF15" s="814"/>
      <c r="DG15" s="812" t="s">
        <v>529</v>
      </c>
      <c r="DH15" s="813"/>
      <c r="DI15" s="813"/>
      <c r="DJ15" s="813"/>
      <c r="DK15" s="814"/>
      <c r="DL15" s="812" t="s">
        <v>529</v>
      </c>
      <c r="DM15" s="813"/>
      <c r="DN15" s="813"/>
      <c r="DO15" s="813"/>
      <c r="DP15" s="814"/>
      <c r="DQ15" s="812" t="s">
        <v>529</v>
      </c>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394</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395</v>
      </c>
      <c r="B23" s="825" t="s">
        <v>396</v>
      </c>
      <c r="C23" s="826"/>
      <c r="D23" s="826"/>
      <c r="E23" s="826"/>
      <c r="F23" s="826"/>
      <c r="G23" s="826"/>
      <c r="H23" s="826"/>
      <c r="I23" s="826"/>
      <c r="J23" s="826"/>
      <c r="K23" s="826"/>
      <c r="L23" s="826"/>
      <c r="M23" s="826"/>
      <c r="N23" s="826"/>
      <c r="O23" s="826"/>
      <c r="P23" s="827"/>
      <c r="Q23" s="828">
        <v>120041</v>
      </c>
      <c r="R23" s="829"/>
      <c r="S23" s="829"/>
      <c r="T23" s="829"/>
      <c r="U23" s="829"/>
      <c r="V23" s="829">
        <v>116397</v>
      </c>
      <c r="W23" s="829"/>
      <c r="X23" s="829"/>
      <c r="Y23" s="829"/>
      <c r="Z23" s="829"/>
      <c r="AA23" s="829">
        <v>3644</v>
      </c>
      <c r="AB23" s="829"/>
      <c r="AC23" s="829"/>
      <c r="AD23" s="829"/>
      <c r="AE23" s="830"/>
      <c r="AF23" s="831">
        <v>2538</v>
      </c>
      <c r="AG23" s="829"/>
      <c r="AH23" s="829"/>
      <c r="AI23" s="829"/>
      <c r="AJ23" s="832"/>
      <c r="AK23" s="833"/>
      <c r="AL23" s="834"/>
      <c r="AM23" s="834"/>
      <c r="AN23" s="834"/>
      <c r="AO23" s="834"/>
      <c r="AP23" s="829">
        <v>109903</v>
      </c>
      <c r="AQ23" s="829"/>
      <c r="AR23" s="829"/>
      <c r="AS23" s="829"/>
      <c r="AT23" s="829"/>
      <c r="AU23" s="845"/>
      <c r="AV23" s="845"/>
      <c r="AW23" s="845"/>
      <c r="AX23" s="845"/>
      <c r="AY23" s="846"/>
      <c r="AZ23" s="847" t="s">
        <v>397</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399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374</v>
      </c>
      <c r="B26" s="764"/>
      <c r="C26" s="764"/>
      <c r="D26" s="764"/>
      <c r="E26" s="764"/>
      <c r="F26" s="764"/>
      <c r="G26" s="764"/>
      <c r="H26" s="764"/>
      <c r="I26" s="764"/>
      <c r="J26" s="764"/>
      <c r="K26" s="764"/>
      <c r="L26" s="764"/>
      <c r="M26" s="764"/>
      <c r="N26" s="764"/>
      <c r="O26" s="764"/>
      <c r="P26" s="765"/>
      <c r="Q26" s="769" t="s">
        <v>400</v>
      </c>
      <c r="R26" s="770"/>
      <c r="S26" s="770"/>
      <c r="T26" s="770"/>
      <c r="U26" s="771"/>
      <c r="V26" s="769" t="s">
        <v>401</v>
      </c>
      <c r="W26" s="770"/>
      <c r="X26" s="770"/>
      <c r="Y26" s="770"/>
      <c r="Z26" s="771"/>
      <c r="AA26" s="769" t="s">
        <v>402</v>
      </c>
      <c r="AB26" s="770"/>
      <c r="AC26" s="770"/>
      <c r="AD26" s="770"/>
      <c r="AE26" s="770"/>
      <c r="AF26" s="850" t="s">
        <v>403</v>
      </c>
      <c r="AG26" s="851"/>
      <c r="AH26" s="851"/>
      <c r="AI26" s="851"/>
      <c r="AJ26" s="852"/>
      <c r="AK26" s="770" t="s">
        <v>404</v>
      </c>
      <c r="AL26" s="770"/>
      <c r="AM26" s="770"/>
      <c r="AN26" s="770"/>
      <c r="AO26" s="771"/>
      <c r="AP26" s="769" t="s">
        <v>405</v>
      </c>
      <c r="AQ26" s="770"/>
      <c r="AR26" s="770"/>
      <c r="AS26" s="770"/>
      <c r="AT26" s="771"/>
      <c r="AU26" s="769" t="s">
        <v>406</v>
      </c>
      <c r="AV26" s="770"/>
      <c r="AW26" s="770"/>
      <c r="AX26" s="770"/>
      <c r="AY26" s="771"/>
      <c r="AZ26" s="769" t="s">
        <v>407</v>
      </c>
      <c r="BA26" s="770"/>
      <c r="BB26" s="770"/>
      <c r="BC26" s="770"/>
      <c r="BD26" s="771"/>
      <c r="BE26" s="769" t="s">
        <v>381</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408</v>
      </c>
      <c r="C28" s="786"/>
      <c r="D28" s="786"/>
      <c r="E28" s="786"/>
      <c r="F28" s="786"/>
      <c r="G28" s="786"/>
      <c r="H28" s="786"/>
      <c r="I28" s="786"/>
      <c r="J28" s="786"/>
      <c r="K28" s="786"/>
      <c r="L28" s="786"/>
      <c r="M28" s="786"/>
      <c r="N28" s="786"/>
      <c r="O28" s="786"/>
      <c r="P28" s="787"/>
      <c r="Q28" s="858">
        <v>22415</v>
      </c>
      <c r="R28" s="859"/>
      <c r="S28" s="859"/>
      <c r="T28" s="859"/>
      <c r="U28" s="859"/>
      <c r="V28" s="859">
        <v>22179</v>
      </c>
      <c r="W28" s="859"/>
      <c r="X28" s="859"/>
      <c r="Y28" s="859"/>
      <c r="Z28" s="859"/>
      <c r="AA28" s="859">
        <v>237</v>
      </c>
      <c r="AB28" s="859"/>
      <c r="AC28" s="859"/>
      <c r="AD28" s="859"/>
      <c r="AE28" s="860"/>
      <c r="AF28" s="861">
        <v>237</v>
      </c>
      <c r="AG28" s="859"/>
      <c r="AH28" s="859"/>
      <c r="AI28" s="859"/>
      <c r="AJ28" s="862"/>
      <c r="AK28" s="863">
        <v>1526</v>
      </c>
      <c r="AL28" s="864"/>
      <c r="AM28" s="864"/>
      <c r="AN28" s="864"/>
      <c r="AO28" s="864"/>
      <c r="AP28" s="864"/>
      <c r="AQ28" s="864"/>
      <c r="AR28" s="864"/>
      <c r="AS28" s="864"/>
      <c r="AT28" s="864"/>
      <c r="AU28" s="864"/>
      <c r="AV28" s="864"/>
      <c r="AW28" s="864"/>
      <c r="AX28" s="864"/>
      <c r="AY28" s="864"/>
      <c r="AZ28" s="865" t="s">
        <v>529</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409</v>
      </c>
      <c r="C29" s="817"/>
      <c r="D29" s="817"/>
      <c r="E29" s="817"/>
      <c r="F29" s="817"/>
      <c r="G29" s="817"/>
      <c r="H29" s="817"/>
      <c r="I29" s="817"/>
      <c r="J29" s="817"/>
      <c r="K29" s="817"/>
      <c r="L29" s="817"/>
      <c r="M29" s="817"/>
      <c r="N29" s="817"/>
      <c r="O29" s="817"/>
      <c r="P29" s="818"/>
      <c r="Q29" s="819">
        <v>23415</v>
      </c>
      <c r="R29" s="820"/>
      <c r="S29" s="820"/>
      <c r="T29" s="820"/>
      <c r="U29" s="820"/>
      <c r="V29" s="820">
        <v>22874</v>
      </c>
      <c r="W29" s="820"/>
      <c r="X29" s="820"/>
      <c r="Y29" s="820"/>
      <c r="Z29" s="820"/>
      <c r="AA29" s="820">
        <v>541</v>
      </c>
      <c r="AB29" s="820"/>
      <c r="AC29" s="820"/>
      <c r="AD29" s="820"/>
      <c r="AE29" s="821"/>
      <c r="AF29" s="822">
        <v>541</v>
      </c>
      <c r="AG29" s="823"/>
      <c r="AH29" s="823"/>
      <c r="AI29" s="823"/>
      <c r="AJ29" s="824"/>
      <c r="AK29" s="870">
        <v>3278</v>
      </c>
      <c r="AL29" s="866"/>
      <c r="AM29" s="866"/>
      <c r="AN29" s="866"/>
      <c r="AO29" s="866"/>
      <c r="AP29" s="866"/>
      <c r="AQ29" s="866"/>
      <c r="AR29" s="866"/>
      <c r="AS29" s="866"/>
      <c r="AT29" s="866"/>
      <c r="AU29" s="866"/>
      <c r="AV29" s="866"/>
      <c r="AW29" s="866"/>
      <c r="AX29" s="866"/>
      <c r="AY29" s="866"/>
      <c r="AZ29" s="867" t="s">
        <v>529</v>
      </c>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410</v>
      </c>
      <c r="C30" s="817"/>
      <c r="D30" s="817"/>
      <c r="E30" s="817"/>
      <c r="F30" s="817"/>
      <c r="G30" s="817"/>
      <c r="H30" s="817"/>
      <c r="I30" s="817"/>
      <c r="J30" s="817"/>
      <c r="K30" s="817"/>
      <c r="L30" s="817"/>
      <c r="M30" s="817"/>
      <c r="N30" s="817"/>
      <c r="O30" s="817"/>
      <c r="P30" s="818"/>
      <c r="Q30" s="819">
        <v>3724</v>
      </c>
      <c r="R30" s="820"/>
      <c r="S30" s="820"/>
      <c r="T30" s="820"/>
      <c r="U30" s="820"/>
      <c r="V30" s="820">
        <v>3646</v>
      </c>
      <c r="W30" s="820"/>
      <c r="X30" s="820"/>
      <c r="Y30" s="820"/>
      <c r="Z30" s="820"/>
      <c r="AA30" s="820">
        <v>78</v>
      </c>
      <c r="AB30" s="820"/>
      <c r="AC30" s="820"/>
      <c r="AD30" s="820"/>
      <c r="AE30" s="821"/>
      <c r="AF30" s="822">
        <v>78</v>
      </c>
      <c r="AG30" s="823"/>
      <c r="AH30" s="823"/>
      <c r="AI30" s="823"/>
      <c r="AJ30" s="824"/>
      <c r="AK30" s="870">
        <v>697</v>
      </c>
      <c r="AL30" s="866"/>
      <c r="AM30" s="866"/>
      <c r="AN30" s="866"/>
      <c r="AO30" s="866"/>
      <c r="AP30" s="866"/>
      <c r="AQ30" s="866"/>
      <c r="AR30" s="866"/>
      <c r="AS30" s="866"/>
      <c r="AT30" s="866"/>
      <c r="AU30" s="866"/>
      <c r="AV30" s="866"/>
      <c r="AW30" s="866"/>
      <c r="AX30" s="866"/>
      <c r="AY30" s="866"/>
      <c r="AZ30" s="867" t="s">
        <v>529</v>
      </c>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411</v>
      </c>
      <c r="C31" s="817"/>
      <c r="D31" s="817"/>
      <c r="E31" s="817"/>
      <c r="F31" s="817"/>
      <c r="G31" s="817"/>
      <c r="H31" s="817"/>
      <c r="I31" s="817"/>
      <c r="J31" s="817"/>
      <c r="K31" s="817"/>
      <c r="L31" s="817"/>
      <c r="M31" s="817"/>
      <c r="N31" s="817"/>
      <c r="O31" s="817"/>
      <c r="P31" s="818"/>
      <c r="Q31" s="819">
        <v>436</v>
      </c>
      <c r="R31" s="820"/>
      <c r="S31" s="820"/>
      <c r="T31" s="820"/>
      <c r="U31" s="820"/>
      <c r="V31" s="820">
        <v>421</v>
      </c>
      <c r="W31" s="820"/>
      <c r="X31" s="820"/>
      <c r="Y31" s="820"/>
      <c r="Z31" s="820"/>
      <c r="AA31" s="820">
        <v>16</v>
      </c>
      <c r="AB31" s="820"/>
      <c r="AC31" s="820"/>
      <c r="AD31" s="820"/>
      <c r="AE31" s="821"/>
      <c r="AF31" s="822">
        <v>16</v>
      </c>
      <c r="AG31" s="823"/>
      <c r="AH31" s="823"/>
      <c r="AI31" s="823"/>
      <c r="AJ31" s="824"/>
      <c r="AK31" s="870" t="s">
        <v>592</v>
      </c>
      <c r="AL31" s="866"/>
      <c r="AM31" s="866"/>
      <c r="AN31" s="866"/>
      <c r="AO31" s="866"/>
      <c r="AP31" s="866">
        <v>96</v>
      </c>
      <c r="AQ31" s="866"/>
      <c r="AR31" s="866"/>
      <c r="AS31" s="866"/>
      <c r="AT31" s="866"/>
      <c r="AU31" s="866" t="s">
        <v>592</v>
      </c>
      <c r="AV31" s="866"/>
      <c r="AW31" s="866"/>
      <c r="AX31" s="866"/>
      <c r="AY31" s="866"/>
      <c r="AZ31" s="867" t="s">
        <v>529</v>
      </c>
      <c r="BA31" s="867"/>
      <c r="BB31" s="867"/>
      <c r="BC31" s="867"/>
      <c r="BD31" s="867"/>
      <c r="BE31" s="868"/>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412</v>
      </c>
      <c r="C32" s="817"/>
      <c r="D32" s="817"/>
      <c r="E32" s="817"/>
      <c r="F32" s="817"/>
      <c r="G32" s="817"/>
      <c r="H32" s="817"/>
      <c r="I32" s="817"/>
      <c r="J32" s="817"/>
      <c r="K32" s="817"/>
      <c r="L32" s="817"/>
      <c r="M32" s="817"/>
      <c r="N32" s="817"/>
      <c r="O32" s="817"/>
      <c r="P32" s="818"/>
      <c r="Q32" s="819">
        <v>6068</v>
      </c>
      <c r="R32" s="820"/>
      <c r="S32" s="820"/>
      <c r="T32" s="820"/>
      <c r="U32" s="820"/>
      <c r="V32" s="820">
        <v>5543</v>
      </c>
      <c r="W32" s="820"/>
      <c r="X32" s="820"/>
      <c r="Y32" s="820"/>
      <c r="Z32" s="820"/>
      <c r="AA32" s="820">
        <v>525</v>
      </c>
      <c r="AB32" s="820"/>
      <c r="AC32" s="820"/>
      <c r="AD32" s="820"/>
      <c r="AE32" s="821"/>
      <c r="AF32" s="822">
        <v>4143</v>
      </c>
      <c r="AG32" s="823"/>
      <c r="AH32" s="823"/>
      <c r="AI32" s="823"/>
      <c r="AJ32" s="824"/>
      <c r="AK32" s="870">
        <v>388</v>
      </c>
      <c r="AL32" s="866"/>
      <c r="AM32" s="866"/>
      <c r="AN32" s="866"/>
      <c r="AO32" s="866"/>
      <c r="AP32" s="866">
        <v>14957</v>
      </c>
      <c r="AQ32" s="866"/>
      <c r="AR32" s="866"/>
      <c r="AS32" s="866"/>
      <c r="AT32" s="866"/>
      <c r="AU32" s="866">
        <v>15</v>
      </c>
      <c r="AV32" s="866"/>
      <c r="AW32" s="866"/>
      <c r="AX32" s="866"/>
      <c r="AY32" s="866"/>
      <c r="AZ32" s="867" t="s">
        <v>529</v>
      </c>
      <c r="BA32" s="867"/>
      <c r="BB32" s="867"/>
      <c r="BC32" s="867"/>
      <c r="BD32" s="867"/>
      <c r="BE32" s="868" t="s">
        <v>413</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t="s">
        <v>414</v>
      </c>
      <c r="C33" s="817"/>
      <c r="D33" s="817"/>
      <c r="E33" s="817"/>
      <c r="F33" s="817"/>
      <c r="G33" s="817"/>
      <c r="H33" s="817"/>
      <c r="I33" s="817"/>
      <c r="J33" s="817"/>
      <c r="K33" s="817"/>
      <c r="L33" s="817"/>
      <c r="M33" s="817"/>
      <c r="N33" s="817"/>
      <c r="O33" s="817"/>
      <c r="P33" s="818"/>
      <c r="Q33" s="819">
        <v>7557</v>
      </c>
      <c r="R33" s="820"/>
      <c r="S33" s="820"/>
      <c r="T33" s="820"/>
      <c r="U33" s="820"/>
      <c r="V33" s="820">
        <v>7429</v>
      </c>
      <c r="W33" s="820"/>
      <c r="X33" s="820"/>
      <c r="Y33" s="820"/>
      <c r="Z33" s="820"/>
      <c r="AA33" s="820">
        <v>128</v>
      </c>
      <c r="AB33" s="820"/>
      <c r="AC33" s="820"/>
      <c r="AD33" s="820"/>
      <c r="AE33" s="821"/>
      <c r="AF33" s="822">
        <v>3019</v>
      </c>
      <c r="AG33" s="823"/>
      <c r="AH33" s="823"/>
      <c r="AI33" s="823"/>
      <c r="AJ33" s="824"/>
      <c r="AK33" s="870">
        <v>3159</v>
      </c>
      <c r="AL33" s="866"/>
      <c r="AM33" s="866"/>
      <c r="AN33" s="866"/>
      <c r="AO33" s="866"/>
      <c r="AP33" s="866">
        <v>75842</v>
      </c>
      <c r="AQ33" s="866"/>
      <c r="AR33" s="866"/>
      <c r="AS33" s="866"/>
      <c r="AT33" s="866"/>
      <c r="AU33" s="866">
        <v>29806</v>
      </c>
      <c r="AV33" s="866"/>
      <c r="AW33" s="866"/>
      <c r="AX33" s="866"/>
      <c r="AY33" s="866"/>
      <c r="AZ33" s="867" t="s">
        <v>529</v>
      </c>
      <c r="BA33" s="867"/>
      <c r="BB33" s="867"/>
      <c r="BC33" s="867"/>
      <c r="BD33" s="867"/>
      <c r="BE33" s="868" t="s">
        <v>413</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t="s">
        <v>415</v>
      </c>
      <c r="C34" s="817"/>
      <c r="D34" s="817"/>
      <c r="E34" s="817"/>
      <c r="F34" s="817"/>
      <c r="G34" s="817"/>
      <c r="H34" s="817"/>
      <c r="I34" s="817"/>
      <c r="J34" s="817"/>
      <c r="K34" s="817"/>
      <c r="L34" s="817"/>
      <c r="M34" s="817"/>
      <c r="N34" s="817"/>
      <c r="O34" s="817"/>
      <c r="P34" s="818"/>
      <c r="Q34" s="819">
        <v>13774</v>
      </c>
      <c r="R34" s="820"/>
      <c r="S34" s="820"/>
      <c r="T34" s="820"/>
      <c r="U34" s="820"/>
      <c r="V34" s="820">
        <v>12861</v>
      </c>
      <c r="W34" s="820"/>
      <c r="X34" s="820"/>
      <c r="Y34" s="820"/>
      <c r="Z34" s="820"/>
      <c r="AA34" s="820">
        <v>913</v>
      </c>
      <c r="AB34" s="820"/>
      <c r="AC34" s="820"/>
      <c r="AD34" s="820"/>
      <c r="AE34" s="821"/>
      <c r="AF34" s="822">
        <v>7317</v>
      </c>
      <c r="AG34" s="823"/>
      <c r="AH34" s="823"/>
      <c r="AI34" s="823"/>
      <c r="AJ34" s="824"/>
      <c r="AK34" s="870">
        <v>1125</v>
      </c>
      <c r="AL34" s="866"/>
      <c r="AM34" s="866"/>
      <c r="AN34" s="866"/>
      <c r="AO34" s="866"/>
      <c r="AP34" s="866">
        <v>1029</v>
      </c>
      <c r="AQ34" s="866"/>
      <c r="AR34" s="866"/>
      <c r="AS34" s="866"/>
      <c r="AT34" s="866"/>
      <c r="AU34" s="866">
        <v>651</v>
      </c>
      <c r="AV34" s="866"/>
      <c r="AW34" s="866"/>
      <c r="AX34" s="866"/>
      <c r="AY34" s="866"/>
      <c r="AZ34" s="867" t="s">
        <v>529</v>
      </c>
      <c r="BA34" s="867"/>
      <c r="BB34" s="867"/>
      <c r="BC34" s="867"/>
      <c r="BD34" s="867"/>
      <c r="BE34" s="868" t="s">
        <v>413</v>
      </c>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t="s">
        <v>416</v>
      </c>
      <c r="C35" s="817"/>
      <c r="D35" s="817"/>
      <c r="E35" s="817"/>
      <c r="F35" s="817"/>
      <c r="G35" s="817"/>
      <c r="H35" s="817"/>
      <c r="I35" s="817"/>
      <c r="J35" s="817"/>
      <c r="K35" s="817"/>
      <c r="L35" s="817"/>
      <c r="M35" s="817"/>
      <c r="N35" s="817"/>
      <c r="O35" s="817"/>
      <c r="P35" s="818"/>
      <c r="Q35" s="819">
        <v>258</v>
      </c>
      <c r="R35" s="820"/>
      <c r="S35" s="820"/>
      <c r="T35" s="820"/>
      <c r="U35" s="820"/>
      <c r="V35" s="820">
        <v>254</v>
      </c>
      <c r="W35" s="820"/>
      <c r="X35" s="820"/>
      <c r="Y35" s="820"/>
      <c r="Z35" s="820"/>
      <c r="AA35" s="820">
        <v>3</v>
      </c>
      <c r="AB35" s="820"/>
      <c r="AC35" s="820"/>
      <c r="AD35" s="820"/>
      <c r="AE35" s="821"/>
      <c r="AF35" s="822">
        <v>3</v>
      </c>
      <c r="AG35" s="823"/>
      <c r="AH35" s="823"/>
      <c r="AI35" s="823"/>
      <c r="AJ35" s="824"/>
      <c r="AK35" s="870">
        <v>69</v>
      </c>
      <c r="AL35" s="866"/>
      <c r="AM35" s="866"/>
      <c r="AN35" s="866"/>
      <c r="AO35" s="866"/>
      <c r="AP35" s="866">
        <v>281</v>
      </c>
      <c r="AQ35" s="866"/>
      <c r="AR35" s="866"/>
      <c r="AS35" s="866"/>
      <c r="AT35" s="866"/>
      <c r="AU35" s="866">
        <v>174</v>
      </c>
      <c r="AV35" s="866"/>
      <c r="AW35" s="866"/>
      <c r="AX35" s="866"/>
      <c r="AY35" s="866"/>
      <c r="AZ35" s="867" t="s">
        <v>529</v>
      </c>
      <c r="BA35" s="867"/>
      <c r="BB35" s="867"/>
      <c r="BC35" s="867"/>
      <c r="BD35" s="867"/>
      <c r="BE35" s="868" t="s">
        <v>417</v>
      </c>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t="s">
        <v>418</v>
      </c>
      <c r="C36" s="817"/>
      <c r="D36" s="817"/>
      <c r="E36" s="817"/>
      <c r="F36" s="817"/>
      <c r="G36" s="817"/>
      <c r="H36" s="817"/>
      <c r="I36" s="817"/>
      <c r="J36" s="817"/>
      <c r="K36" s="817"/>
      <c r="L36" s="817"/>
      <c r="M36" s="817"/>
      <c r="N36" s="817"/>
      <c r="O36" s="817"/>
      <c r="P36" s="818"/>
      <c r="Q36" s="819">
        <v>229</v>
      </c>
      <c r="R36" s="820"/>
      <c r="S36" s="820"/>
      <c r="T36" s="820"/>
      <c r="U36" s="820"/>
      <c r="V36" s="820">
        <v>228</v>
      </c>
      <c r="W36" s="820"/>
      <c r="X36" s="820"/>
      <c r="Y36" s="820"/>
      <c r="Z36" s="820"/>
      <c r="AA36" s="820">
        <v>1</v>
      </c>
      <c r="AB36" s="820"/>
      <c r="AC36" s="820"/>
      <c r="AD36" s="820"/>
      <c r="AE36" s="821"/>
      <c r="AF36" s="822">
        <v>1</v>
      </c>
      <c r="AG36" s="823"/>
      <c r="AH36" s="823"/>
      <c r="AI36" s="823"/>
      <c r="AJ36" s="824"/>
      <c r="AK36" s="870">
        <v>174</v>
      </c>
      <c r="AL36" s="866"/>
      <c r="AM36" s="866"/>
      <c r="AN36" s="866"/>
      <c r="AO36" s="866"/>
      <c r="AP36" s="866">
        <v>566</v>
      </c>
      <c r="AQ36" s="866"/>
      <c r="AR36" s="866"/>
      <c r="AS36" s="866"/>
      <c r="AT36" s="866"/>
      <c r="AU36" s="866">
        <v>563</v>
      </c>
      <c r="AV36" s="866"/>
      <c r="AW36" s="866"/>
      <c r="AX36" s="866"/>
      <c r="AY36" s="866"/>
      <c r="AZ36" s="867" t="s">
        <v>529</v>
      </c>
      <c r="BA36" s="867"/>
      <c r="BB36" s="867"/>
      <c r="BC36" s="867"/>
      <c r="BD36" s="867"/>
      <c r="BE36" s="868" t="s">
        <v>419</v>
      </c>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420</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395</v>
      </c>
      <c r="B63" s="825" t="s">
        <v>421</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15353</v>
      </c>
      <c r="AG63" s="880"/>
      <c r="AH63" s="880"/>
      <c r="AI63" s="880"/>
      <c r="AJ63" s="881"/>
      <c r="AK63" s="882"/>
      <c r="AL63" s="877"/>
      <c r="AM63" s="877"/>
      <c r="AN63" s="877"/>
      <c r="AO63" s="877"/>
      <c r="AP63" s="880">
        <v>92771</v>
      </c>
      <c r="AQ63" s="880"/>
      <c r="AR63" s="880"/>
      <c r="AS63" s="880"/>
      <c r="AT63" s="880"/>
      <c r="AU63" s="880">
        <v>31209</v>
      </c>
      <c r="AV63" s="880"/>
      <c r="AW63" s="880"/>
      <c r="AX63" s="880"/>
      <c r="AY63" s="880"/>
      <c r="AZ63" s="884"/>
      <c r="BA63" s="884"/>
      <c r="BB63" s="884"/>
      <c r="BC63" s="884"/>
      <c r="BD63" s="884"/>
      <c r="BE63" s="885"/>
      <c r="BF63" s="885"/>
      <c r="BG63" s="885"/>
      <c r="BH63" s="885"/>
      <c r="BI63" s="886"/>
      <c r="BJ63" s="887" t="s">
        <v>422</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423</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424</v>
      </c>
      <c r="B66" s="764"/>
      <c r="C66" s="764"/>
      <c r="D66" s="764"/>
      <c r="E66" s="764"/>
      <c r="F66" s="764"/>
      <c r="G66" s="764"/>
      <c r="H66" s="764"/>
      <c r="I66" s="764"/>
      <c r="J66" s="764"/>
      <c r="K66" s="764"/>
      <c r="L66" s="764"/>
      <c r="M66" s="764"/>
      <c r="N66" s="764"/>
      <c r="O66" s="764"/>
      <c r="P66" s="765"/>
      <c r="Q66" s="769" t="s">
        <v>425</v>
      </c>
      <c r="R66" s="770"/>
      <c r="S66" s="770"/>
      <c r="T66" s="770"/>
      <c r="U66" s="771"/>
      <c r="V66" s="769" t="s">
        <v>426</v>
      </c>
      <c r="W66" s="770"/>
      <c r="X66" s="770"/>
      <c r="Y66" s="770"/>
      <c r="Z66" s="771"/>
      <c r="AA66" s="769" t="s">
        <v>427</v>
      </c>
      <c r="AB66" s="770"/>
      <c r="AC66" s="770"/>
      <c r="AD66" s="770"/>
      <c r="AE66" s="771"/>
      <c r="AF66" s="890" t="s">
        <v>428</v>
      </c>
      <c r="AG66" s="851"/>
      <c r="AH66" s="851"/>
      <c r="AI66" s="851"/>
      <c r="AJ66" s="891"/>
      <c r="AK66" s="769" t="s">
        <v>429</v>
      </c>
      <c r="AL66" s="764"/>
      <c r="AM66" s="764"/>
      <c r="AN66" s="764"/>
      <c r="AO66" s="765"/>
      <c r="AP66" s="769" t="s">
        <v>430</v>
      </c>
      <c r="AQ66" s="770"/>
      <c r="AR66" s="770"/>
      <c r="AS66" s="770"/>
      <c r="AT66" s="771"/>
      <c r="AU66" s="769" t="s">
        <v>431</v>
      </c>
      <c r="AV66" s="770"/>
      <c r="AW66" s="770"/>
      <c r="AX66" s="770"/>
      <c r="AY66" s="771"/>
      <c r="AZ66" s="769" t="s">
        <v>381</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2">
      <c r="A68" s="236">
        <v>1</v>
      </c>
      <c r="B68" s="905" t="s">
        <v>593</v>
      </c>
      <c r="C68" s="906"/>
      <c r="D68" s="906"/>
      <c r="E68" s="906"/>
      <c r="F68" s="906"/>
      <c r="G68" s="906"/>
      <c r="H68" s="906"/>
      <c r="I68" s="906"/>
      <c r="J68" s="906"/>
      <c r="K68" s="906"/>
      <c r="L68" s="906"/>
      <c r="M68" s="906"/>
      <c r="N68" s="906"/>
      <c r="O68" s="906"/>
      <c r="P68" s="907"/>
      <c r="Q68" s="908">
        <v>3695</v>
      </c>
      <c r="R68" s="902"/>
      <c r="S68" s="902"/>
      <c r="T68" s="902"/>
      <c r="U68" s="902"/>
      <c r="V68" s="902">
        <v>3659</v>
      </c>
      <c r="W68" s="902"/>
      <c r="X68" s="902"/>
      <c r="Y68" s="902"/>
      <c r="Z68" s="902"/>
      <c r="AA68" s="902">
        <v>36</v>
      </c>
      <c r="AB68" s="902"/>
      <c r="AC68" s="902"/>
      <c r="AD68" s="902"/>
      <c r="AE68" s="902"/>
      <c r="AF68" s="902">
        <v>36</v>
      </c>
      <c r="AG68" s="902"/>
      <c r="AH68" s="902"/>
      <c r="AI68" s="902"/>
      <c r="AJ68" s="902"/>
      <c r="AK68" s="902" t="s">
        <v>592</v>
      </c>
      <c r="AL68" s="902"/>
      <c r="AM68" s="902"/>
      <c r="AN68" s="902"/>
      <c r="AO68" s="902"/>
      <c r="AP68" s="902">
        <v>12655</v>
      </c>
      <c r="AQ68" s="902"/>
      <c r="AR68" s="902"/>
      <c r="AS68" s="902"/>
      <c r="AT68" s="902"/>
      <c r="AU68" s="902">
        <v>10638</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2">
      <c r="A69" s="238">
        <v>2</v>
      </c>
      <c r="B69" s="909" t="s">
        <v>594</v>
      </c>
      <c r="C69" s="910"/>
      <c r="D69" s="910"/>
      <c r="E69" s="910"/>
      <c r="F69" s="910"/>
      <c r="G69" s="910"/>
      <c r="H69" s="910"/>
      <c r="I69" s="910"/>
      <c r="J69" s="910"/>
      <c r="K69" s="910"/>
      <c r="L69" s="910"/>
      <c r="M69" s="910"/>
      <c r="N69" s="910"/>
      <c r="O69" s="910"/>
      <c r="P69" s="911"/>
      <c r="Q69" s="912">
        <v>259</v>
      </c>
      <c r="R69" s="866"/>
      <c r="S69" s="866"/>
      <c r="T69" s="866"/>
      <c r="U69" s="866"/>
      <c r="V69" s="866">
        <v>167</v>
      </c>
      <c r="W69" s="866"/>
      <c r="X69" s="866"/>
      <c r="Y69" s="866"/>
      <c r="Z69" s="866"/>
      <c r="AA69" s="866">
        <v>92</v>
      </c>
      <c r="AB69" s="866"/>
      <c r="AC69" s="866"/>
      <c r="AD69" s="866"/>
      <c r="AE69" s="866"/>
      <c r="AF69" s="866">
        <v>92</v>
      </c>
      <c r="AG69" s="866"/>
      <c r="AH69" s="866"/>
      <c r="AI69" s="866"/>
      <c r="AJ69" s="866"/>
      <c r="AK69" s="866" t="s">
        <v>592</v>
      </c>
      <c r="AL69" s="866"/>
      <c r="AM69" s="866"/>
      <c r="AN69" s="866"/>
      <c r="AO69" s="866"/>
      <c r="AP69" s="866" t="s">
        <v>592</v>
      </c>
      <c r="AQ69" s="866"/>
      <c r="AR69" s="866"/>
      <c r="AS69" s="866"/>
      <c r="AT69" s="866"/>
      <c r="AU69" s="866" t="s">
        <v>592</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2">
      <c r="A70" s="238">
        <v>3</v>
      </c>
      <c r="B70" s="909" t="s">
        <v>595</v>
      </c>
      <c r="C70" s="910"/>
      <c r="D70" s="910"/>
      <c r="E70" s="910"/>
      <c r="F70" s="910"/>
      <c r="G70" s="910"/>
      <c r="H70" s="910"/>
      <c r="I70" s="910"/>
      <c r="J70" s="910"/>
      <c r="K70" s="910"/>
      <c r="L70" s="910"/>
      <c r="M70" s="910"/>
      <c r="N70" s="910"/>
      <c r="O70" s="910"/>
      <c r="P70" s="911"/>
      <c r="Q70" s="912">
        <v>157883</v>
      </c>
      <c r="R70" s="866"/>
      <c r="S70" s="866"/>
      <c r="T70" s="866"/>
      <c r="U70" s="866"/>
      <c r="V70" s="866">
        <v>155213</v>
      </c>
      <c r="W70" s="866"/>
      <c r="X70" s="866"/>
      <c r="Y70" s="866"/>
      <c r="Z70" s="866"/>
      <c r="AA70" s="866">
        <v>2669</v>
      </c>
      <c r="AB70" s="866"/>
      <c r="AC70" s="866"/>
      <c r="AD70" s="866"/>
      <c r="AE70" s="866"/>
      <c r="AF70" s="866">
        <v>2669</v>
      </c>
      <c r="AG70" s="866"/>
      <c r="AH70" s="866"/>
      <c r="AI70" s="866"/>
      <c r="AJ70" s="866"/>
      <c r="AK70" s="866">
        <v>1728</v>
      </c>
      <c r="AL70" s="866"/>
      <c r="AM70" s="866"/>
      <c r="AN70" s="866"/>
      <c r="AO70" s="866"/>
      <c r="AP70" s="866" t="s">
        <v>592</v>
      </c>
      <c r="AQ70" s="866"/>
      <c r="AR70" s="866"/>
      <c r="AS70" s="866"/>
      <c r="AT70" s="866"/>
      <c r="AU70" s="866" t="s">
        <v>592</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2">
      <c r="A71" s="238">
        <v>4</v>
      </c>
      <c r="B71" s="909" t="s">
        <v>596</v>
      </c>
      <c r="C71" s="910"/>
      <c r="D71" s="910"/>
      <c r="E71" s="910"/>
      <c r="F71" s="910"/>
      <c r="G71" s="910"/>
      <c r="H71" s="910"/>
      <c r="I71" s="910"/>
      <c r="J71" s="910"/>
      <c r="K71" s="910"/>
      <c r="L71" s="910"/>
      <c r="M71" s="910"/>
      <c r="N71" s="910"/>
      <c r="O71" s="910"/>
      <c r="P71" s="911"/>
      <c r="Q71" s="912">
        <v>1108</v>
      </c>
      <c r="R71" s="866"/>
      <c r="S71" s="866"/>
      <c r="T71" s="866"/>
      <c r="U71" s="866"/>
      <c r="V71" s="866">
        <v>1104</v>
      </c>
      <c r="W71" s="866"/>
      <c r="X71" s="866"/>
      <c r="Y71" s="866"/>
      <c r="Z71" s="866"/>
      <c r="AA71" s="866">
        <v>3</v>
      </c>
      <c r="AB71" s="866"/>
      <c r="AC71" s="866"/>
      <c r="AD71" s="866"/>
      <c r="AE71" s="866"/>
      <c r="AF71" s="866">
        <v>3</v>
      </c>
      <c r="AG71" s="866"/>
      <c r="AH71" s="866"/>
      <c r="AI71" s="866"/>
      <c r="AJ71" s="866"/>
      <c r="AK71" s="866" t="s">
        <v>592</v>
      </c>
      <c r="AL71" s="866"/>
      <c r="AM71" s="866"/>
      <c r="AN71" s="866"/>
      <c r="AO71" s="866"/>
      <c r="AP71" s="866" t="s">
        <v>592</v>
      </c>
      <c r="AQ71" s="866"/>
      <c r="AR71" s="866"/>
      <c r="AS71" s="866"/>
      <c r="AT71" s="866"/>
      <c r="AU71" s="866" t="s">
        <v>592</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2">
      <c r="A72" s="238">
        <v>5</v>
      </c>
      <c r="B72" s="909" t="s">
        <v>597</v>
      </c>
      <c r="C72" s="910"/>
      <c r="D72" s="910"/>
      <c r="E72" s="910"/>
      <c r="F72" s="910"/>
      <c r="G72" s="910"/>
      <c r="H72" s="910"/>
      <c r="I72" s="910"/>
      <c r="J72" s="910"/>
      <c r="K72" s="910"/>
      <c r="L72" s="910"/>
      <c r="M72" s="910"/>
      <c r="N72" s="910"/>
      <c r="O72" s="910"/>
      <c r="P72" s="911"/>
      <c r="Q72" s="912">
        <v>85</v>
      </c>
      <c r="R72" s="866"/>
      <c r="S72" s="866"/>
      <c r="T72" s="866"/>
      <c r="U72" s="866"/>
      <c r="V72" s="866">
        <v>71</v>
      </c>
      <c r="W72" s="866"/>
      <c r="X72" s="866"/>
      <c r="Y72" s="866"/>
      <c r="Z72" s="866"/>
      <c r="AA72" s="866">
        <v>14</v>
      </c>
      <c r="AB72" s="866"/>
      <c r="AC72" s="866"/>
      <c r="AD72" s="866"/>
      <c r="AE72" s="866"/>
      <c r="AF72" s="866">
        <v>14</v>
      </c>
      <c r="AG72" s="866"/>
      <c r="AH72" s="866"/>
      <c r="AI72" s="866"/>
      <c r="AJ72" s="866"/>
      <c r="AK72" s="866" t="s">
        <v>592</v>
      </c>
      <c r="AL72" s="866"/>
      <c r="AM72" s="866"/>
      <c r="AN72" s="866"/>
      <c r="AO72" s="866"/>
      <c r="AP72" s="866" t="s">
        <v>592</v>
      </c>
      <c r="AQ72" s="866"/>
      <c r="AR72" s="866"/>
      <c r="AS72" s="866"/>
      <c r="AT72" s="866"/>
      <c r="AU72" s="866" t="s">
        <v>592</v>
      </c>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2">
      <c r="A73" s="238">
        <v>6</v>
      </c>
      <c r="B73" s="909" t="s">
        <v>598</v>
      </c>
      <c r="C73" s="910"/>
      <c r="D73" s="910"/>
      <c r="E73" s="910"/>
      <c r="F73" s="910"/>
      <c r="G73" s="910"/>
      <c r="H73" s="910"/>
      <c r="I73" s="910"/>
      <c r="J73" s="910"/>
      <c r="K73" s="910"/>
      <c r="L73" s="910"/>
      <c r="M73" s="910"/>
      <c r="N73" s="910"/>
      <c r="O73" s="910"/>
      <c r="P73" s="911"/>
      <c r="Q73" s="912">
        <v>597</v>
      </c>
      <c r="R73" s="866"/>
      <c r="S73" s="866"/>
      <c r="T73" s="866"/>
      <c r="U73" s="866"/>
      <c r="V73" s="866">
        <v>519</v>
      </c>
      <c r="W73" s="866"/>
      <c r="X73" s="866"/>
      <c r="Y73" s="866"/>
      <c r="Z73" s="866"/>
      <c r="AA73" s="866">
        <v>78</v>
      </c>
      <c r="AB73" s="866"/>
      <c r="AC73" s="866"/>
      <c r="AD73" s="866"/>
      <c r="AE73" s="866"/>
      <c r="AF73" s="866">
        <v>1164</v>
      </c>
      <c r="AG73" s="866"/>
      <c r="AH73" s="866"/>
      <c r="AI73" s="866"/>
      <c r="AJ73" s="866"/>
      <c r="AK73" s="866" t="s">
        <v>592</v>
      </c>
      <c r="AL73" s="866"/>
      <c r="AM73" s="866"/>
      <c r="AN73" s="866"/>
      <c r="AO73" s="866"/>
      <c r="AP73" s="866">
        <v>403</v>
      </c>
      <c r="AQ73" s="866"/>
      <c r="AR73" s="866"/>
      <c r="AS73" s="866"/>
      <c r="AT73" s="866"/>
      <c r="AU73" s="866" t="s">
        <v>592</v>
      </c>
      <c r="AV73" s="866"/>
      <c r="AW73" s="866"/>
      <c r="AX73" s="866"/>
      <c r="AY73" s="866"/>
      <c r="AZ73" s="868" t="s">
        <v>599</v>
      </c>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2">
      <c r="A74" s="238">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2">
      <c r="A75" s="238">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2">
      <c r="A76" s="238">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2">
      <c r="A77" s="238">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2">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2">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2">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2">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2">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2">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2">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2">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2">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2">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5">
      <c r="A88" s="240" t="s">
        <v>395</v>
      </c>
      <c r="B88" s="825" t="s">
        <v>432</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3978</v>
      </c>
      <c r="AG88" s="880"/>
      <c r="AH88" s="880"/>
      <c r="AI88" s="880"/>
      <c r="AJ88" s="880"/>
      <c r="AK88" s="877"/>
      <c r="AL88" s="877"/>
      <c r="AM88" s="877"/>
      <c r="AN88" s="877"/>
      <c r="AO88" s="877"/>
      <c r="AP88" s="880">
        <v>13058</v>
      </c>
      <c r="AQ88" s="880"/>
      <c r="AR88" s="880"/>
      <c r="AS88" s="880"/>
      <c r="AT88" s="880"/>
      <c r="AU88" s="880">
        <v>10638</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395</v>
      </c>
      <c r="BR102" s="825" t="s">
        <v>433</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609</v>
      </c>
      <c r="CS102" s="888"/>
      <c r="CT102" s="888"/>
      <c r="CU102" s="888"/>
      <c r="CV102" s="927"/>
      <c r="CW102" s="926">
        <v>90</v>
      </c>
      <c r="CX102" s="888"/>
      <c r="CY102" s="888"/>
      <c r="CZ102" s="888"/>
      <c r="DA102" s="927"/>
      <c r="DB102" s="926">
        <v>3339</v>
      </c>
      <c r="DC102" s="888"/>
      <c r="DD102" s="888"/>
      <c r="DE102" s="888"/>
      <c r="DF102" s="927"/>
      <c r="DG102" s="926" t="s">
        <v>592</v>
      </c>
      <c r="DH102" s="888"/>
      <c r="DI102" s="888"/>
      <c r="DJ102" s="888"/>
      <c r="DK102" s="927"/>
      <c r="DL102" s="926">
        <v>327</v>
      </c>
      <c r="DM102" s="888"/>
      <c r="DN102" s="888"/>
      <c r="DO102" s="888"/>
      <c r="DP102" s="927"/>
      <c r="DQ102" s="926">
        <v>33</v>
      </c>
      <c r="DR102" s="888"/>
      <c r="DS102" s="888"/>
      <c r="DT102" s="888"/>
      <c r="DU102" s="927"/>
      <c r="DV102" s="825"/>
      <c r="DW102" s="826"/>
      <c r="DX102" s="826"/>
      <c r="DY102" s="826"/>
      <c r="DZ102" s="950"/>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434</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435</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436</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437</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3" t="s">
        <v>438</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439</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2">
      <c r="A109" s="948" t="s">
        <v>440</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441</v>
      </c>
      <c r="AB109" s="929"/>
      <c r="AC109" s="929"/>
      <c r="AD109" s="929"/>
      <c r="AE109" s="930"/>
      <c r="AF109" s="928" t="s">
        <v>442</v>
      </c>
      <c r="AG109" s="929"/>
      <c r="AH109" s="929"/>
      <c r="AI109" s="929"/>
      <c r="AJ109" s="930"/>
      <c r="AK109" s="928" t="s">
        <v>311</v>
      </c>
      <c r="AL109" s="929"/>
      <c r="AM109" s="929"/>
      <c r="AN109" s="929"/>
      <c r="AO109" s="930"/>
      <c r="AP109" s="928" t="s">
        <v>443</v>
      </c>
      <c r="AQ109" s="929"/>
      <c r="AR109" s="929"/>
      <c r="AS109" s="929"/>
      <c r="AT109" s="931"/>
      <c r="AU109" s="948" t="s">
        <v>440</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441</v>
      </c>
      <c r="BR109" s="929"/>
      <c r="BS109" s="929"/>
      <c r="BT109" s="929"/>
      <c r="BU109" s="930"/>
      <c r="BV109" s="928" t="s">
        <v>442</v>
      </c>
      <c r="BW109" s="929"/>
      <c r="BX109" s="929"/>
      <c r="BY109" s="929"/>
      <c r="BZ109" s="930"/>
      <c r="CA109" s="928" t="s">
        <v>311</v>
      </c>
      <c r="CB109" s="929"/>
      <c r="CC109" s="929"/>
      <c r="CD109" s="929"/>
      <c r="CE109" s="930"/>
      <c r="CF109" s="949" t="s">
        <v>443</v>
      </c>
      <c r="CG109" s="949"/>
      <c r="CH109" s="949"/>
      <c r="CI109" s="949"/>
      <c r="CJ109" s="949"/>
      <c r="CK109" s="928" t="s">
        <v>444</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441</v>
      </c>
      <c r="DH109" s="929"/>
      <c r="DI109" s="929"/>
      <c r="DJ109" s="929"/>
      <c r="DK109" s="930"/>
      <c r="DL109" s="928" t="s">
        <v>442</v>
      </c>
      <c r="DM109" s="929"/>
      <c r="DN109" s="929"/>
      <c r="DO109" s="929"/>
      <c r="DP109" s="930"/>
      <c r="DQ109" s="928" t="s">
        <v>311</v>
      </c>
      <c r="DR109" s="929"/>
      <c r="DS109" s="929"/>
      <c r="DT109" s="929"/>
      <c r="DU109" s="930"/>
      <c r="DV109" s="928" t="s">
        <v>443</v>
      </c>
      <c r="DW109" s="929"/>
      <c r="DX109" s="929"/>
      <c r="DY109" s="929"/>
      <c r="DZ109" s="931"/>
    </row>
    <row r="110" spans="1:131" s="230" customFormat="1" ht="26.25" customHeight="1" x14ac:dyDescent="0.2">
      <c r="A110" s="932" t="s">
        <v>445</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8578091</v>
      </c>
      <c r="AB110" s="936"/>
      <c r="AC110" s="936"/>
      <c r="AD110" s="936"/>
      <c r="AE110" s="937"/>
      <c r="AF110" s="938">
        <v>8415327</v>
      </c>
      <c r="AG110" s="936"/>
      <c r="AH110" s="936"/>
      <c r="AI110" s="936"/>
      <c r="AJ110" s="937"/>
      <c r="AK110" s="938">
        <v>8400591</v>
      </c>
      <c r="AL110" s="936"/>
      <c r="AM110" s="936"/>
      <c r="AN110" s="936"/>
      <c r="AO110" s="937"/>
      <c r="AP110" s="939">
        <v>18.2</v>
      </c>
      <c r="AQ110" s="940"/>
      <c r="AR110" s="940"/>
      <c r="AS110" s="940"/>
      <c r="AT110" s="941"/>
      <c r="AU110" s="942" t="s">
        <v>74</v>
      </c>
      <c r="AV110" s="943"/>
      <c r="AW110" s="943"/>
      <c r="AX110" s="943"/>
      <c r="AY110" s="943"/>
      <c r="AZ110" s="965" t="s">
        <v>446</v>
      </c>
      <c r="BA110" s="933"/>
      <c r="BB110" s="933"/>
      <c r="BC110" s="933"/>
      <c r="BD110" s="933"/>
      <c r="BE110" s="933"/>
      <c r="BF110" s="933"/>
      <c r="BG110" s="933"/>
      <c r="BH110" s="933"/>
      <c r="BI110" s="933"/>
      <c r="BJ110" s="933"/>
      <c r="BK110" s="933"/>
      <c r="BL110" s="933"/>
      <c r="BM110" s="933"/>
      <c r="BN110" s="933"/>
      <c r="BO110" s="933"/>
      <c r="BP110" s="934"/>
      <c r="BQ110" s="966">
        <v>103802151</v>
      </c>
      <c r="BR110" s="967"/>
      <c r="BS110" s="967"/>
      <c r="BT110" s="967"/>
      <c r="BU110" s="967"/>
      <c r="BV110" s="967">
        <v>107955199</v>
      </c>
      <c r="BW110" s="967"/>
      <c r="BX110" s="967"/>
      <c r="BY110" s="967"/>
      <c r="BZ110" s="967"/>
      <c r="CA110" s="967">
        <v>109903007</v>
      </c>
      <c r="CB110" s="967"/>
      <c r="CC110" s="967"/>
      <c r="CD110" s="967"/>
      <c r="CE110" s="967"/>
      <c r="CF110" s="980">
        <v>238.3</v>
      </c>
      <c r="CG110" s="981"/>
      <c r="CH110" s="981"/>
      <c r="CI110" s="981"/>
      <c r="CJ110" s="981"/>
      <c r="CK110" s="982" t="s">
        <v>447</v>
      </c>
      <c r="CL110" s="983"/>
      <c r="CM110" s="965" t="s">
        <v>448</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v>754463</v>
      </c>
      <c r="DH110" s="967"/>
      <c r="DI110" s="967"/>
      <c r="DJ110" s="967"/>
      <c r="DK110" s="967"/>
      <c r="DL110" s="967">
        <v>9898794</v>
      </c>
      <c r="DM110" s="967"/>
      <c r="DN110" s="967"/>
      <c r="DO110" s="967"/>
      <c r="DP110" s="967"/>
      <c r="DQ110" s="967">
        <v>10281135</v>
      </c>
      <c r="DR110" s="967"/>
      <c r="DS110" s="967"/>
      <c r="DT110" s="967"/>
      <c r="DU110" s="967"/>
      <c r="DV110" s="968">
        <v>22.3</v>
      </c>
      <c r="DW110" s="968"/>
      <c r="DX110" s="968"/>
      <c r="DY110" s="968"/>
      <c r="DZ110" s="969"/>
    </row>
    <row r="111" spans="1:131" s="230" customFormat="1" ht="26.25" customHeight="1" x14ac:dyDescent="0.2">
      <c r="A111" s="970" t="s">
        <v>449</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397</v>
      </c>
      <c r="AB111" s="974"/>
      <c r="AC111" s="974"/>
      <c r="AD111" s="974"/>
      <c r="AE111" s="975"/>
      <c r="AF111" s="976" t="s">
        <v>450</v>
      </c>
      <c r="AG111" s="974"/>
      <c r="AH111" s="974"/>
      <c r="AI111" s="974"/>
      <c r="AJ111" s="975"/>
      <c r="AK111" s="976" t="s">
        <v>451</v>
      </c>
      <c r="AL111" s="974"/>
      <c r="AM111" s="974"/>
      <c r="AN111" s="974"/>
      <c r="AO111" s="975"/>
      <c r="AP111" s="977" t="s">
        <v>452</v>
      </c>
      <c r="AQ111" s="978"/>
      <c r="AR111" s="978"/>
      <c r="AS111" s="978"/>
      <c r="AT111" s="979"/>
      <c r="AU111" s="944"/>
      <c r="AV111" s="945"/>
      <c r="AW111" s="945"/>
      <c r="AX111" s="945"/>
      <c r="AY111" s="945"/>
      <c r="AZ111" s="958" t="s">
        <v>453</v>
      </c>
      <c r="BA111" s="959"/>
      <c r="BB111" s="959"/>
      <c r="BC111" s="959"/>
      <c r="BD111" s="959"/>
      <c r="BE111" s="959"/>
      <c r="BF111" s="959"/>
      <c r="BG111" s="959"/>
      <c r="BH111" s="959"/>
      <c r="BI111" s="959"/>
      <c r="BJ111" s="959"/>
      <c r="BK111" s="959"/>
      <c r="BL111" s="959"/>
      <c r="BM111" s="959"/>
      <c r="BN111" s="959"/>
      <c r="BO111" s="959"/>
      <c r="BP111" s="960"/>
      <c r="BQ111" s="961">
        <v>2881417</v>
      </c>
      <c r="BR111" s="962"/>
      <c r="BS111" s="962"/>
      <c r="BT111" s="962"/>
      <c r="BU111" s="962"/>
      <c r="BV111" s="962">
        <v>11506106</v>
      </c>
      <c r="BW111" s="962"/>
      <c r="BX111" s="962"/>
      <c r="BY111" s="962"/>
      <c r="BZ111" s="962"/>
      <c r="CA111" s="962">
        <v>11819490</v>
      </c>
      <c r="CB111" s="962"/>
      <c r="CC111" s="962"/>
      <c r="CD111" s="962"/>
      <c r="CE111" s="962"/>
      <c r="CF111" s="956">
        <v>25.6</v>
      </c>
      <c r="CG111" s="957"/>
      <c r="CH111" s="957"/>
      <c r="CI111" s="957"/>
      <c r="CJ111" s="957"/>
      <c r="CK111" s="984"/>
      <c r="CL111" s="985"/>
      <c r="CM111" s="958" t="s">
        <v>454</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v>111175</v>
      </c>
      <c r="DH111" s="962"/>
      <c r="DI111" s="962"/>
      <c r="DJ111" s="962"/>
      <c r="DK111" s="962"/>
      <c r="DL111" s="962">
        <v>88918</v>
      </c>
      <c r="DM111" s="962"/>
      <c r="DN111" s="962"/>
      <c r="DO111" s="962"/>
      <c r="DP111" s="962"/>
      <c r="DQ111" s="962">
        <v>66279</v>
      </c>
      <c r="DR111" s="962"/>
      <c r="DS111" s="962"/>
      <c r="DT111" s="962"/>
      <c r="DU111" s="962"/>
      <c r="DV111" s="963">
        <v>0.1</v>
      </c>
      <c r="DW111" s="963"/>
      <c r="DX111" s="963"/>
      <c r="DY111" s="963"/>
      <c r="DZ111" s="964"/>
    </row>
    <row r="112" spans="1:131" s="230" customFormat="1" ht="26.25" customHeight="1" x14ac:dyDescent="0.2">
      <c r="A112" s="988" t="s">
        <v>455</v>
      </c>
      <c r="B112" s="989"/>
      <c r="C112" s="959" t="s">
        <v>456</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397</v>
      </c>
      <c r="AB112" s="995"/>
      <c r="AC112" s="995"/>
      <c r="AD112" s="995"/>
      <c r="AE112" s="996"/>
      <c r="AF112" s="997" t="s">
        <v>457</v>
      </c>
      <c r="AG112" s="995"/>
      <c r="AH112" s="995"/>
      <c r="AI112" s="995"/>
      <c r="AJ112" s="996"/>
      <c r="AK112" s="997" t="s">
        <v>458</v>
      </c>
      <c r="AL112" s="995"/>
      <c r="AM112" s="995"/>
      <c r="AN112" s="995"/>
      <c r="AO112" s="996"/>
      <c r="AP112" s="998" t="s">
        <v>397</v>
      </c>
      <c r="AQ112" s="999"/>
      <c r="AR112" s="999"/>
      <c r="AS112" s="999"/>
      <c r="AT112" s="1000"/>
      <c r="AU112" s="944"/>
      <c r="AV112" s="945"/>
      <c r="AW112" s="945"/>
      <c r="AX112" s="945"/>
      <c r="AY112" s="945"/>
      <c r="AZ112" s="958" t="s">
        <v>459</v>
      </c>
      <c r="BA112" s="959"/>
      <c r="BB112" s="959"/>
      <c r="BC112" s="959"/>
      <c r="BD112" s="959"/>
      <c r="BE112" s="959"/>
      <c r="BF112" s="959"/>
      <c r="BG112" s="959"/>
      <c r="BH112" s="959"/>
      <c r="BI112" s="959"/>
      <c r="BJ112" s="959"/>
      <c r="BK112" s="959"/>
      <c r="BL112" s="959"/>
      <c r="BM112" s="959"/>
      <c r="BN112" s="959"/>
      <c r="BO112" s="959"/>
      <c r="BP112" s="960"/>
      <c r="BQ112" s="961">
        <v>35654353</v>
      </c>
      <c r="BR112" s="962"/>
      <c r="BS112" s="962"/>
      <c r="BT112" s="962"/>
      <c r="BU112" s="962"/>
      <c r="BV112" s="962">
        <v>34221458</v>
      </c>
      <c r="BW112" s="962"/>
      <c r="BX112" s="962"/>
      <c r="BY112" s="962"/>
      <c r="BZ112" s="962"/>
      <c r="CA112" s="962">
        <v>31208324</v>
      </c>
      <c r="CB112" s="962"/>
      <c r="CC112" s="962"/>
      <c r="CD112" s="962"/>
      <c r="CE112" s="962"/>
      <c r="CF112" s="956">
        <v>67.7</v>
      </c>
      <c r="CG112" s="957"/>
      <c r="CH112" s="957"/>
      <c r="CI112" s="957"/>
      <c r="CJ112" s="957"/>
      <c r="CK112" s="984"/>
      <c r="CL112" s="985"/>
      <c r="CM112" s="958" t="s">
        <v>460</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457</v>
      </c>
      <c r="DH112" s="962"/>
      <c r="DI112" s="962"/>
      <c r="DJ112" s="962"/>
      <c r="DK112" s="962"/>
      <c r="DL112" s="962" t="s">
        <v>397</v>
      </c>
      <c r="DM112" s="962"/>
      <c r="DN112" s="962"/>
      <c r="DO112" s="962"/>
      <c r="DP112" s="962"/>
      <c r="DQ112" s="962" t="s">
        <v>461</v>
      </c>
      <c r="DR112" s="962"/>
      <c r="DS112" s="962"/>
      <c r="DT112" s="962"/>
      <c r="DU112" s="962"/>
      <c r="DV112" s="963" t="s">
        <v>397</v>
      </c>
      <c r="DW112" s="963"/>
      <c r="DX112" s="963"/>
      <c r="DY112" s="963"/>
      <c r="DZ112" s="964"/>
    </row>
    <row r="113" spans="1:130" s="230" customFormat="1" ht="26.25" customHeight="1" x14ac:dyDescent="0.2">
      <c r="A113" s="990"/>
      <c r="B113" s="991"/>
      <c r="C113" s="959" t="s">
        <v>462</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3794717</v>
      </c>
      <c r="AB113" s="974"/>
      <c r="AC113" s="974"/>
      <c r="AD113" s="974"/>
      <c r="AE113" s="975"/>
      <c r="AF113" s="976">
        <v>3543174</v>
      </c>
      <c r="AG113" s="974"/>
      <c r="AH113" s="974"/>
      <c r="AI113" s="974"/>
      <c r="AJ113" s="975"/>
      <c r="AK113" s="976">
        <v>3259583</v>
      </c>
      <c r="AL113" s="974"/>
      <c r="AM113" s="974"/>
      <c r="AN113" s="974"/>
      <c r="AO113" s="975"/>
      <c r="AP113" s="977">
        <v>7.1</v>
      </c>
      <c r="AQ113" s="978"/>
      <c r="AR113" s="978"/>
      <c r="AS113" s="978"/>
      <c r="AT113" s="979"/>
      <c r="AU113" s="944"/>
      <c r="AV113" s="945"/>
      <c r="AW113" s="945"/>
      <c r="AX113" s="945"/>
      <c r="AY113" s="945"/>
      <c r="AZ113" s="958" t="s">
        <v>463</v>
      </c>
      <c r="BA113" s="959"/>
      <c r="BB113" s="959"/>
      <c r="BC113" s="959"/>
      <c r="BD113" s="959"/>
      <c r="BE113" s="959"/>
      <c r="BF113" s="959"/>
      <c r="BG113" s="959"/>
      <c r="BH113" s="959"/>
      <c r="BI113" s="959"/>
      <c r="BJ113" s="959"/>
      <c r="BK113" s="959"/>
      <c r="BL113" s="959"/>
      <c r="BM113" s="959"/>
      <c r="BN113" s="959"/>
      <c r="BO113" s="959"/>
      <c r="BP113" s="960"/>
      <c r="BQ113" s="961">
        <v>11413109</v>
      </c>
      <c r="BR113" s="962"/>
      <c r="BS113" s="962"/>
      <c r="BT113" s="962"/>
      <c r="BU113" s="962"/>
      <c r="BV113" s="962">
        <v>11355162</v>
      </c>
      <c r="BW113" s="962"/>
      <c r="BX113" s="962"/>
      <c r="BY113" s="962"/>
      <c r="BZ113" s="962"/>
      <c r="CA113" s="962">
        <v>10637552</v>
      </c>
      <c r="CB113" s="962"/>
      <c r="CC113" s="962"/>
      <c r="CD113" s="962"/>
      <c r="CE113" s="962"/>
      <c r="CF113" s="956">
        <v>23.1</v>
      </c>
      <c r="CG113" s="957"/>
      <c r="CH113" s="957"/>
      <c r="CI113" s="957"/>
      <c r="CJ113" s="957"/>
      <c r="CK113" s="984"/>
      <c r="CL113" s="985"/>
      <c r="CM113" s="958" t="s">
        <v>464</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v>569577</v>
      </c>
      <c r="DH113" s="995"/>
      <c r="DI113" s="995"/>
      <c r="DJ113" s="995"/>
      <c r="DK113" s="996"/>
      <c r="DL113" s="997">
        <v>400024</v>
      </c>
      <c r="DM113" s="995"/>
      <c r="DN113" s="995"/>
      <c r="DO113" s="995"/>
      <c r="DP113" s="996"/>
      <c r="DQ113" s="997">
        <v>230471</v>
      </c>
      <c r="DR113" s="995"/>
      <c r="DS113" s="995"/>
      <c r="DT113" s="995"/>
      <c r="DU113" s="996"/>
      <c r="DV113" s="998">
        <v>0.5</v>
      </c>
      <c r="DW113" s="999"/>
      <c r="DX113" s="999"/>
      <c r="DY113" s="999"/>
      <c r="DZ113" s="1000"/>
    </row>
    <row r="114" spans="1:130" s="230" customFormat="1" ht="26.25" customHeight="1" x14ac:dyDescent="0.2">
      <c r="A114" s="990"/>
      <c r="B114" s="991"/>
      <c r="C114" s="959" t="s">
        <v>465</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397679</v>
      </c>
      <c r="AB114" s="995"/>
      <c r="AC114" s="995"/>
      <c r="AD114" s="995"/>
      <c r="AE114" s="996"/>
      <c r="AF114" s="997">
        <v>741036</v>
      </c>
      <c r="AG114" s="995"/>
      <c r="AH114" s="995"/>
      <c r="AI114" s="995"/>
      <c r="AJ114" s="996"/>
      <c r="AK114" s="997">
        <v>970012</v>
      </c>
      <c r="AL114" s="995"/>
      <c r="AM114" s="995"/>
      <c r="AN114" s="995"/>
      <c r="AO114" s="996"/>
      <c r="AP114" s="998">
        <v>2.1</v>
      </c>
      <c r="AQ114" s="999"/>
      <c r="AR114" s="999"/>
      <c r="AS114" s="999"/>
      <c r="AT114" s="1000"/>
      <c r="AU114" s="944"/>
      <c r="AV114" s="945"/>
      <c r="AW114" s="945"/>
      <c r="AX114" s="945"/>
      <c r="AY114" s="945"/>
      <c r="AZ114" s="958" t="s">
        <v>466</v>
      </c>
      <c r="BA114" s="959"/>
      <c r="BB114" s="959"/>
      <c r="BC114" s="959"/>
      <c r="BD114" s="959"/>
      <c r="BE114" s="959"/>
      <c r="BF114" s="959"/>
      <c r="BG114" s="959"/>
      <c r="BH114" s="959"/>
      <c r="BI114" s="959"/>
      <c r="BJ114" s="959"/>
      <c r="BK114" s="959"/>
      <c r="BL114" s="959"/>
      <c r="BM114" s="959"/>
      <c r="BN114" s="959"/>
      <c r="BO114" s="959"/>
      <c r="BP114" s="960"/>
      <c r="BQ114" s="961">
        <v>13986300</v>
      </c>
      <c r="BR114" s="962"/>
      <c r="BS114" s="962"/>
      <c r="BT114" s="962"/>
      <c r="BU114" s="962"/>
      <c r="BV114" s="962">
        <v>13702285</v>
      </c>
      <c r="BW114" s="962"/>
      <c r="BX114" s="962"/>
      <c r="BY114" s="962"/>
      <c r="BZ114" s="962"/>
      <c r="CA114" s="962">
        <v>13446368</v>
      </c>
      <c r="CB114" s="962"/>
      <c r="CC114" s="962"/>
      <c r="CD114" s="962"/>
      <c r="CE114" s="962"/>
      <c r="CF114" s="956">
        <v>29.2</v>
      </c>
      <c r="CG114" s="957"/>
      <c r="CH114" s="957"/>
      <c r="CI114" s="957"/>
      <c r="CJ114" s="957"/>
      <c r="CK114" s="984"/>
      <c r="CL114" s="985"/>
      <c r="CM114" s="958" t="s">
        <v>467</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457</v>
      </c>
      <c r="DH114" s="995"/>
      <c r="DI114" s="995"/>
      <c r="DJ114" s="995"/>
      <c r="DK114" s="996"/>
      <c r="DL114" s="997" t="s">
        <v>397</v>
      </c>
      <c r="DM114" s="995"/>
      <c r="DN114" s="995"/>
      <c r="DO114" s="995"/>
      <c r="DP114" s="996"/>
      <c r="DQ114" s="997" t="s">
        <v>397</v>
      </c>
      <c r="DR114" s="995"/>
      <c r="DS114" s="995"/>
      <c r="DT114" s="995"/>
      <c r="DU114" s="996"/>
      <c r="DV114" s="998" t="s">
        <v>397</v>
      </c>
      <c r="DW114" s="999"/>
      <c r="DX114" s="999"/>
      <c r="DY114" s="999"/>
      <c r="DZ114" s="1000"/>
    </row>
    <row r="115" spans="1:130" s="230" customFormat="1" ht="26.25" customHeight="1" x14ac:dyDescent="0.2">
      <c r="A115" s="990"/>
      <c r="B115" s="991"/>
      <c r="C115" s="959" t="s">
        <v>468</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844830</v>
      </c>
      <c r="AB115" s="974"/>
      <c r="AC115" s="974"/>
      <c r="AD115" s="974"/>
      <c r="AE115" s="975"/>
      <c r="AF115" s="976">
        <v>833673</v>
      </c>
      <c r="AG115" s="974"/>
      <c r="AH115" s="974"/>
      <c r="AI115" s="974"/>
      <c r="AJ115" s="975"/>
      <c r="AK115" s="976">
        <v>1418460</v>
      </c>
      <c r="AL115" s="974"/>
      <c r="AM115" s="974"/>
      <c r="AN115" s="974"/>
      <c r="AO115" s="975"/>
      <c r="AP115" s="977">
        <v>3.1</v>
      </c>
      <c r="AQ115" s="978"/>
      <c r="AR115" s="978"/>
      <c r="AS115" s="978"/>
      <c r="AT115" s="979"/>
      <c r="AU115" s="944"/>
      <c r="AV115" s="945"/>
      <c r="AW115" s="945"/>
      <c r="AX115" s="945"/>
      <c r="AY115" s="945"/>
      <c r="AZ115" s="958" t="s">
        <v>469</v>
      </c>
      <c r="BA115" s="959"/>
      <c r="BB115" s="959"/>
      <c r="BC115" s="959"/>
      <c r="BD115" s="959"/>
      <c r="BE115" s="959"/>
      <c r="BF115" s="959"/>
      <c r="BG115" s="959"/>
      <c r="BH115" s="959"/>
      <c r="BI115" s="959"/>
      <c r="BJ115" s="959"/>
      <c r="BK115" s="959"/>
      <c r="BL115" s="959"/>
      <c r="BM115" s="959"/>
      <c r="BN115" s="959"/>
      <c r="BO115" s="959"/>
      <c r="BP115" s="960"/>
      <c r="BQ115" s="961">
        <v>3130482</v>
      </c>
      <c r="BR115" s="962"/>
      <c r="BS115" s="962"/>
      <c r="BT115" s="962"/>
      <c r="BU115" s="962"/>
      <c r="BV115" s="962">
        <v>3122634</v>
      </c>
      <c r="BW115" s="962"/>
      <c r="BX115" s="962"/>
      <c r="BY115" s="962"/>
      <c r="BZ115" s="962"/>
      <c r="CA115" s="962">
        <v>2965626</v>
      </c>
      <c r="CB115" s="962"/>
      <c r="CC115" s="962"/>
      <c r="CD115" s="962"/>
      <c r="CE115" s="962"/>
      <c r="CF115" s="956">
        <v>6.4</v>
      </c>
      <c r="CG115" s="957"/>
      <c r="CH115" s="957"/>
      <c r="CI115" s="957"/>
      <c r="CJ115" s="957"/>
      <c r="CK115" s="984"/>
      <c r="CL115" s="985"/>
      <c r="CM115" s="958" t="s">
        <v>470</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v>171022</v>
      </c>
      <c r="DH115" s="995"/>
      <c r="DI115" s="995"/>
      <c r="DJ115" s="995"/>
      <c r="DK115" s="996"/>
      <c r="DL115" s="997" t="s">
        <v>397</v>
      </c>
      <c r="DM115" s="995"/>
      <c r="DN115" s="995"/>
      <c r="DO115" s="995"/>
      <c r="DP115" s="996"/>
      <c r="DQ115" s="997">
        <v>289911</v>
      </c>
      <c r="DR115" s="995"/>
      <c r="DS115" s="995"/>
      <c r="DT115" s="995"/>
      <c r="DU115" s="996"/>
      <c r="DV115" s="998">
        <v>0.6</v>
      </c>
      <c r="DW115" s="999"/>
      <c r="DX115" s="999"/>
      <c r="DY115" s="999"/>
      <c r="DZ115" s="1000"/>
    </row>
    <row r="116" spans="1:130" s="230" customFormat="1" ht="26.25" customHeight="1" x14ac:dyDescent="0.2">
      <c r="A116" s="992"/>
      <c r="B116" s="993"/>
      <c r="C116" s="1001" t="s">
        <v>471</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704</v>
      </c>
      <c r="AB116" s="995"/>
      <c r="AC116" s="995"/>
      <c r="AD116" s="995"/>
      <c r="AE116" s="996"/>
      <c r="AF116" s="997">
        <v>439</v>
      </c>
      <c r="AG116" s="995"/>
      <c r="AH116" s="995"/>
      <c r="AI116" s="995"/>
      <c r="AJ116" s="996"/>
      <c r="AK116" s="997">
        <v>97</v>
      </c>
      <c r="AL116" s="995"/>
      <c r="AM116" s="995"/>
      <c r="AN116" s="995"/>
      <c r="AO116" s="996"/>
      <c r="AP116" s="998">
        <v>0</v>
      </c>
      <c r="AQ116" s="999"/>
      <c r="AR116" s="999"/>
      <c r="AS116" s="999"/>
      <c r="AT116" s="1000"/>
      <c r="AU116" s="944"/>
      <c r="AV116" s="945"/>
      <c r="AW116" s="945"/>
      <c r="AX116" s="945"/>
      <c r="AY116" s="945"/>
      <c r="AZ116" s="1003" t="s">
        <v>472</v>
      </c>
      <c r="BA116" s="1004"/>
      <c r="BB116" s="1004"/>
      <c r="BC116" s="1004"/>
      <c r="BD116" s="1004"/>
      <c r="BE116" s="1004"/>
      <c r="BF116" s="1004"/>
      <c r="BG116" s="1004"/>
      <c r="BH116" s="1004"/>
      <c r="BI116" s="1004"/>
      <c r="BJ116" s="1004"/>
      <c r="BK116" s="1004"/>
      <c r="BL116" s="1004"/>
      <c r="BM116" s="1004"/>
      <c r="BN116" s="1004"/>
      <c r="BO116" s="1004"/>
      <c r="BP116" s="1005"/>
      <c r="BQ116" s="961" t="s">
        <v>397</v>
      </c>
      <c r="BR116" s="962"/>
      <c r="BS116" s="962"/>
      <c r="BT116" s="962"/>
      <c r="BU116" s="962"/>
      <c r="BV116" s="962" t="s">
        <v>397</v>
      </c>
      <c r="BW116" s="962"/>
      <c r="BX116" s="962"/>
      <c r="BY116" s="962"/>
      <c r="BZ116" s="962"/>
      <c r="CA116" s="962" t="s">
        <v>397</v>
      </c>
      <c r="CB116" s="962"/>
      <c r="CC116" s="962"/>
      <c r="CD116" s="962"/>
      <c r="CE116" s="962"/>
      <c r="CF116" s="956" t="s">
        <v>397</v>
      </c>
      <c r="CG116" s="957"/>
      <c r="CH116" s="957"/>
      <c r="CI116" s="957"/>
      <c r="CJ116" s="957"/>
      <c r="CK116" s="984"/>
      <c r="CL116" s="985"/>
      <c r="CM116" s="958" t="s">
        <v>473</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166413</v>
      </c>
      <c r="DH116" s="995"/>
      <c r="DI116" s="995"/>
      <c r="DJ116" s="995"/>
      <c r="DK116" s="996"/>
      <c r="DL116" s="997">
        <v>89943</v>
      </c>
      <c r="DM116" s="995"/>
      <c r="DN116" s="995"/>
      <c r="DO116" s="995"/>
      <c r="DP116" s="996"/>
      <c r="DQ116" s="997">
        <v>49770</v>
      </c>
      <c r="DR116" s="995"/>
      <c r="DS116" s="995"/>
      <c r="DT116" s="995"/>
      <c r="DU116" s="996"/>
      <c r="DV116" s="998">
        <v>0.1</v>
      </c>
      <c r="DW116" s="999"/>
      <c r="DX116" s="999"/>
      <c r="DY116" s="999"/>
      <c r="DZ116" s="1000"/>
    </row>
    <row r="117" spans="1:130" s="230" customFormat="1" ht="26.25" customHeight="1" x14ac:dyDescent="0.2">
      <c r="A117" s="948" t="s">
        <v>188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474</v>
      </c>
      <c r="Z117" s="930"/>
      <c r="AA117" s="1014">
        <v>13616021</v>
      </c>
      <c r="AB117" s="1015"/>
      <c r="AC117" s="1015"/>
      <c r="AD117" s="1015"/>
      <c r="AE117" s="1016"/>
      <c r="AF117" s="1017">
        <v>13533649</v>
      </c>
      <c r="AG117" s="1015"/>
      <c r="AH117" s="1015"/>
      <c r="AI117" s="1015"/>
      <c r="AJ117" s="1016"/>
      <c r="AK117" s="1017">
        <v>14048743</v>
      </c>
      <c r="AL117" s="1015"/>
      <c r="AM117" s="1015"/>
      <c r="AN117" s="1015"/>
      <c r="AO117" s="1016"/>
      <c r="AP117" s="1018"/>
      <c r="AQ117" s="1019"/>
      <c r="AR117" s="1019"/>
      <c r="AS117" s="1019"/>
      <c r="AT117" s="1020"/>
      <c r="AU117" s="944"/>
      <c r="AV117" s="945"/>
      <c r="AW117" s="945"/>
      <c r="AX117" s="945"/>
      <c r="AY117" s="945"/>
      <c r="AZ117" s="1010" t="s">
        <v>475</v>
      </c>
      <c r="BA117" s="1011"/>
      <c r="BB117" s="1011"/>
      <c r="BC117" s="1011"/>
      <c r="BD117" s="1011"/>
      <c r="BE117" s="1011"/>
      <c r="BF117" s="1011"/>
      <c r="BG117" s="1011"/>
      <c r="BH117" s="1011"/>
      <c r="BI117" s="1011"/>
      <c r="BJ117" s="1011"/>
      <c r="BK117" s="1011"/>
      <c r="BL117" s="1011"/>
      <c r="BM117" s="1011"/>
      <c r="BN117" s="1011"/>
      <c r="BO117" s="1011"/>
      <c r="BP117" s="1012"/>
      <c r="BQ117" s="961" t="s">
        <v>457</v>
      </c>
      <c r="BR117" s="962"/>
      <c r="BS117" s="962"/>
      <c r="BT117" s="962"/>
      <c r="BU117" s="962"/>
      <c r="BV117" s="962" t="s">
        <v>452</v>
      </c>
      <c r="BW117" s="962"/>
      <c r="BX117" s="962"/>
      <c r="BY117" s="962"/>
      <c r="BZ117" s="962"/>
      <c r="CA117" s="962" t="s">
        <v>397</v>
      </c>
      <c r="CB117" s="962"/>
      <c r="CC117" s="962"/>
      <c r="CD117" s="962"/>
      <c r="CE117" s="962"/>
      <c r="CF117" s="956" t="s">
        <v>458</v>
      </c>
      <c r="CG117" s="957"/>
      <c r="CH117" s="957"/>
      <c r="CI117" s="957"/>
      <c r="CJ117" s="957"/>
      <c r="CK117" s="984"/>
      <c r="CL117" s="985"/>
      <c r="CM117" s="958" t="s">
        <v>476</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452</v>
      </c>
      <c r="DH117" s="995"/>
      <c r="DI117" s="995"/>
      <c r="DJ117" s="995"/>
      <c r="DK117" s="996"/>
      <c r="DL117" s="997" t="s">
        <v>477</v>
      </c>
      <c r="DM117" s="995"/>
      <c r="DN117" s="995"/>
      <c r="DO117" s="995"/>
      <c r="DP117" s="996"/>
      <c r="DQ117" s="997" t="s">
        <v>397</v>
      </c>
      <c r="DR117" s="995"/>
      <c r="DS117" s="995"/>
      <c r="DT117" s="995"/>
      <c r="DU117" s="996"/>
      <c r="DV117" s="998" t="s">
        <v>452</v>
      </c>
      <c r="DW117" s="999"/>
      <c r="DX117" s="999"/>
      <c r="DY117" s="999"/>
      <c r="DZ117" s="1000"/>
    </row>
    <row r="118" spans="1:130" s="230" customFormat="1" ht="26.25" customHeight="1" x14ac:dyDescent="0.2">
      <c r="A118" s="948" t="s">
        <v>444</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441</v>
      </c>
      <c r="AB118" s="929"/>
      <c r="AC118" s="929"/>
      <c r="AD118" s="929"/>
      <c r="AE118" s="930"/>
      <c r="AF118" s="928" t="s">
        <v>442</v>
      </c>
      <c r="AG118" s="929"/>
      <c r="AH118" s="929"/>
      <c r="AI118" s="929"/>
      <c r="AJ118" s="930"/>
      <c r="AK118" s="928" t="s">
        <v>311</v>
      </c>
      <c r="AL118" s="929"/>
      <c r="AM118" s="929"/>
      <c r="AN118" s="929"/>
      <c r="AO118" s="930"/>
      <c r="AP118" s="1006" t="s">
        <v>443</v>
      </c>
      <c r="AQ118" s="1007"/>
      <c r="AR118" s="1007"/>
      <c r="AS118" s="1007"/>
      <c r="AT118" s="1008"/>
      <c r="AU118" s="944"/>
      <c r="AV118" s="945"/>
      <c r="AW118" s="945"/>
      <c r="AX118" s="945"/>
      <c r="AY118" s="945"/>
      <c r="AZ118" s="1009" t="s">
        <v>478</v>
      </c>
      <c r="BA118" s="1001"/>
      <c r="BB118" s="1001"/>
      <c r="BC118" s="1001"/>
      <c r="BD118" s="1001"/>
      <c r="BE118" s="1001"/>
      <c r="BF118" s="1001"/>
      <c r="BG118" s="1001"/>
      <c r="BH118" s="1001"/>
      <c r="BI118" s="1001"/>
      <c r="BJ118" s="1001"/>
      <c r="BK118" s="1001"/>
      <c r="BL118" s="1001"/>
      <c r="BM118" s="1001"/>
      <c r="BN118" s="1001"/>
      <c r="BO118" s="1001"/>
      <c r="BP118" s="1002"/>
      <c r="BQ118" s="1035" t="s">
        <v>397</v>
      </c>
      <c r="BR118" s="1036"/>
      <c r="BS118" s="1036"/>
      <c r="BT118" s="1036"/>
      <c r="BU118" s="1036"/>
      <c r="BV118" s="1036" t="s">
        <v>457</v>
      </c>
      <c r="BW118" s="1036"/>
      <c r="BX118" s="1036"/>
      <c r="BY118" s="1036"/>
      <c r="BZ118" s="1036"/>
      <c r="CA118" s="1036" t="s">
        <v>451</v>
      </c>
      <c r="CB118" s="1036"/>
      <c r="CC118" s="1036"/>
      <c r="CD118" s="1036"/>
      <c r="CE118" s="1036"/>
      <c r="CF118" s="956" t="s">
        <v>450</v>
      </c>
      <c r="CG118" s="957"/>
      <c r="CH118" s="957"/>
      <c r="CI118" s="957"/>
      <c r="CJ118" s="957"/>
      <c r="CK118" s="984"/>
      <c r="CL118" s="985"/>
      <c r="CM118" s="958" t="s">
        <v>479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457</v>
      </c>
      <c r="DH118" s="995"/>
      <c r="DI118" s="995"/>
      <c r="DJ118" s="995"/>
      <c r="DK118" s="996"/>
      <c r="DL118" s="997" t="s">
        <v>458</v>
      </c>
      <c r="DM118" s="995"/>
      <c r="DN118" s="995"/>
      <c r="DO118" s="995"/>
      <c r="DP118" s="996"/>
      <c r="DQ118" s="997" t="s">
        <v>397</v>
      </c>
      <c r="DR118" s="995"/>
      <c r="DS118" s="995"/>
      <c r="DT118" s="995"/>
      <c r="DU118" s="996"/>
      <c r="DV118" s="998" t="s">
        <v>452</v>
      </c>
      <c r="DW118" s="999"/>
      <c r="DX118" s="999"/>
      <c r="DY118" s="999"/>
      <c r="DZ118" s="1000"/>
    </row>
    <row r="119" spans="1:130" s="230" customFormat="1" ht="26.25" customHeight="1" x14ac:dyDescent="0.2">
      <c r="A119" s="1092" t="s">
        <v>447</v>
      </c>
      <c r="B119" s="983"/>
      <c r="C119" s="965" t="s">
        <v>448</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v>269957</v>
      </c>
      <c r="AB119" s="936"/>
      <c r="AC119" s="936"/>
      <c r="AD119" s="936"/>
      <c r="AE119" s="937"/>
      <c r="AF119" s="938">
        <v>397970</v>
      </c>
      <c r="AG119" s="936"/>
      <c r="AH119" s="936"/>
      <c r="AI119" s="936"/>
      <c r="AJ119" s="937"/>
      <c r="AK119" s="938">
        <v>896016</v>
      </c>
      <c r="AL119" s="936"/>
      <c r="AM119" s="936"/>
      <c r="AN119" s="936"/>
      <c r="AO119" s="937"/>
      <c r="AP119" s="939">
        <v>1.9</v>
      </c>
      <c r="AQ119" s="940"/>
      <c r="AR119" s="940"/>
      <c r="AS119" s="940"/>
      <c r="AT119" s="941"/>
      <c r="AU119" s="946"/>
      <c r="AV119" s="947"/>
      <c r="AW119" s="947"/>
      <c r="AX119" s="947"/>
      <c r="AY119" s="947"/>
      <c r="AZ119" s="251" t="s">
        <v>188</v>
      </c>
      <c r="BA119" s="251"/>
      <c r="BB119" s="251"/>
      <c r="BC119" s="251"/>
      <c r="BD119" s="251"/>
      <c r="BE119" s="251"/>
      <c r="BF119" s="251"/>
      <c r="BG119" s="251"/>
      <c r="BH119" s="251"/>
      <c r="BI119" s="251"/>
      <c r="BJ119" s="251"/>
      <c r="BK119" s="251"/>
      <c r="BL119" s="251"/>
      <c r="BM119" s="251"/>
      <c r="BN119" s="251"/>
      <c r="BO119" s="1013" t="s">
        <v>480</v>
      </c>
      <c r="BP119" s="1041"/>
      <c r="BQ119" s="1035">
        <v>170867812</v>
      </c>
      <c r="BR119" s="1036"/>
      <c r="BS119" s="1036"/>
      <c r="BT119" s="1036"/>
      <c r="BU119" s="1036"/>
      <c r="BV119" s="1036">
        <v>181862844</v>
      </c>
      <c r="BW119" s="1036"/>
      <c r="BX119" s="1036"/>
      <c r="BY119" s="1036"/>
      <c r="BZ119" s="1036"/>
      <c r="CA119" s="1036">
        <v>179980367</v>
      </c>
      <c r="CB119" s="1036"/>
      <c r="CC119" s="1036"/>
      <c r="CD119" s="1036"/>
      <c r="CE119" s="1036"/>
      <c r="CF119" s="1037"/>
      <c r="CG119" s="1038"/>
      <c r="CH119" s="1038"/>
      <c r="CI119" s="1038"/>
      <c r="CJ119" s="1039"/>
      <c r="CK119" s="986"/>
      <c r="CL119" s="987"/>
      <c r="CM119" s="1009" t="s">
        <v>481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1108767</v>
      </c>
      <c r="DH119" s="1022"/>
      <c r="DI119" s="1022"/>
      <c r="DJ119" s="1022"/>
      <c r="DK119" s="1023"/>
      <c r="DL119" s="1021">
        <v>1028427</v>
      </c>
      <c r="DM119" s="1022"/>
      <c r="DN119" s="1022"/>
      <c r="DO119" s="1022"/>
      <c r="DP119" s="1023"/>
      <c r="DQ119" s="1021">
        <v>901924</v>
      </c>
      <c r="DR119" s="1022"/>
      <c r="DS119" s="1022"/>
      <c r="DT119" s="1022"/>
      <c r="DU119" s="1023"/>
      <c r="DV119" s="1024">
        <v>2</v>
      </c>
      <c r="DW119" s="1025"/>
      <c r="DX119" s="1025"/>
      <c r="DY119" s="1025"/>
      <c r="DZ119" s="1026"/>
    </row>
    <row r="120" spans="1:130" s="230" customFormat="1" ht="26.25" customHeight="1" x14ac:dyDescent="0.2">
      <c r="A120" s="1093"/>
      <c r="B120" s="985"/>
      <c r="C120" s="958" t="s">
        <v>454</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v>24066</v>
      </c>
      <c r="AB120" s="995"/>
      <c r="AC120" s="995"/>
      <c r="AD120" s="995"/>
      <c r="AE120" s="996"/>
      <c r="AF120" s="997">
        <v>24066</v>
      </c>
      <c r="AG120" s="995"/>
      <c r="AH120" s="995"/>
      <c r="AI120" s="995"/>
      <c r="AJ120" s="996"/>
      <c r="AK120" s="997">
        <v>24066</v>
      </c>
      <c r="AL120" s="995"/>
      <c r="AM120" s="995"/>
      <c r="AN120" s="995"/>
      <c r="AO120" s="996"/>
      <c r="AP120" s="998">
        <v>0.1</v>
      </c>
      <c r="AQ120" s="999"/>
      <c r="AR120" s="999"/>
      <c r="AS120" s="999"/>
      <c r="AT120" s="1000"/>
      <c r="AU120" s="1027" t="s">
        <v>482</v>
      </c>
      <c r="AV120" s="1028"/>
      <c r="AW120" s="1028"/>
      <c r="AX120" s="1028"/>
      <c r="AY120" s="1029"/>
      <c r="AZ120" s="965" t="s">
        <v>483</v>
      </c>
      <c r="BA120" s="933"/>
      <c r="BB120" s="933"/>
      <c r="BC120" s="933"/>
      <c r="BD120" s="933"/>
      <c r="BE120" s="933"/>
      <c r="BF120" s="933"/>
      <c r="BG120" s="933"/>
      <c r="BH120" s="933"/>
      <c r="BI120" s="933"/>
      <c r="BJ120" s="933"/>
      <c r="BK120" s="933"/>
      <c r="BL120" s="933"/>
      <c r="BM120" s="933"/>
      <c r="BN120" s="933"/>
      <c r="BO120" s="933"/>
      <c r="BP120" s="934"/>
      <c r="BQ120" s="966">
        <v>7768204</v>
      </c>
      <c r="BR120" s="967"/>
      <c r="BS120" s="967"/>
      <c r="BT120" s="967"/>
      <c r="BU120" s="967"/>
      <c r="BV120" s="967">
        <v>10221154</v>
      </c>
      <c r="BW120" s="967"/>
      <c r="BX120" s="967"/>
      <c r="BY120" s="967"/>
      <c r="BZ120" s="967"/>
      <c r="CA120" s="967">
        <v>11023265</v>
      </c>
      <c r="CB120" s="967"/>
      <c r="CC120" s="967"/>
      <c r="CD120" s="967"/>
      <c r="CE120" s="967"/>
      <c r="CF120" s="980">
        <v>23.9</v>
      </c>
      <c r="CG120" s="981"/>
      <c r="CH120" s="981"/>
      <c r="CI120" s="981"/>
      <c r="CJ120" s="981"/>
      <c r="CK120" s="1042" t="s">
        <v>484</v>
      </c>
      <c r="CL120" s="1043"/>
      <c r="CM120" s="1043"/>
      <c r="CN120" s="1043"/>
      <c r="CO120" s="1044"/>
      <c r="CP120" s="1050" t="s">
        <v>414</v>
      </c>
      <c r="CQ120" s="1051"/>
      <c r="CR120" s="1051"/>
      <c r="CS120" s="1051"/>
      <c r="CT120" s="1051"/>
      <c r="CU120" s="1051"/>
      <c r="CV120" s="1051"/>
      <c r="CW120" s="1051"/>
      <c r="CX120" s="1051"/>
      <c r="CY120" s="1051"/>
      <c r="CZ120" s="1051"/>
      <c r="DA120" s="1051"/>
      <c r="DB120" s="1051"/>
      <c r="DC120" s="1051"/>
      <c r="DD120" s="1051"/>
      <c r="DE120" s="1051"/>
      <c r="DF120" s="1052"/>
      <c r="DG120" s="966">
        <v>33532818</v>
      </c>
      <c r="DH120" s="967"/>
      <c r="DI120" s="967"/>
      <c r="DJ120" s="967"/>
      <c r="DK120" s="967"/>
      <c r="DL120" s="967">
        <v>32564135</v>
      </c>
      <c r="DM120" s="967"/>
      <c r="DN120" s="967"/>
      <c r="DO120" s="967"/>
      <c r="DP120" s="967"/>
      <c r="DQ120" s="967">
        <v>29805734</v>
      </c>
      <c r="DR120" s="967"/>
      <c r="DS120" s="967"/>
      <c r="DT120" s="967"/>
      <c r="DU120" s="967"/>
      <c r="DV120" s="968">
        <v>64.599999999999994</v>
      </c>
      <c r="DW120" s="968"/>
      <c r="DX120" s="968"/>
      <c r="DY120" s="968"/>
      <c r="DZ120" s="969"/>
    </row>
    <row r="121" spans="1:130" s="230" customFormat="1" ht="26.25" customHeight="1" x14ac:dyDescent="0.2">
      <c r="A121" s="1093"/>
      <c r="B121" s="985"/>
      <c r="C121" s="1010" t="s">
        <v>485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v>182483</v>
      </c>
      <c r="AB121" s="995"/>
      <c r="AC121" s="995"/>
      <c r="AD121" s="995"/>
      <c r="AE121" s="996"/>
      <c r="AF121" s="997">
        <v>179335</v>
      </c>
      <c r="AG121" s="995"/>
      <c r="AH121" s="995"/>
      <c r="AI121" s="995"/>
      <c r="AJ121" s="996"/>
      <c r="AK121" s="997">
        <v>176187</v>
      </c>
      <c r="AL121" s="995"/>
      <c r="AM121" s="995"/>
      <c r="AN121" s="995"/>
      <c r="AO121" s="996"/>
      <c r="AP121" s="998">
        <v>0.4</v>
      </c>
      <c r="AQ121" s="999"/>
      <c r="AR121" s="999"/>
      <c r="AS121" s="999"/>
      <c r="AT121" s="1000"/>
      <c r="AU121" s="1030"/>
      <c r="AV121" s="1031"/>
      <c r="AW121" s="1031"/>
      <c r="AX121" s="1031"/>
      <c r="AY121" s="1032"/>
      <c r="AZ121" s="958" t="s">
        <v>486</v>
      </c>
      <c r="BA121" s="959"/>
      <c r="BB121" s="959"/>
      <c r="BC121" s="959"/>
      <c r="BD121" s="959"/>
      <c r="BE121" s="959"/>
      <c r="BF121" s="959"/>
      <c r="BG121" s="959"/>
      <c r="BH121" s="959"/>
      <c r="BI121" s="959"/>
      <c r="BJ121" s="959"/>
      <c r="BK121" s="959"/>
      <c r="BL121" s="959"/>
      <c r="BM121" s="959"/>
      <c r="BN121" s="959"/>
      <c r="BO121" s="959"/>
      <c r="BP121" s="960"/>
      <c r="BQ121" s="961">
        <v>20266509</v>
      </c>
      <c r="BR121" s="962"/>
      <c r="BS121" s="962"/>
      <c r="BT121" s="962"/>
      <c r="BU121" s="962"/>
      <c r="BV121" s="962">
        <v>21734889</v>
      </c>
      <c r="BW121" s="962"/>
      <c r="BX121" s="962"/>
      <c r="BY121" s="962"/>
      <c r="BZ121" s="962"/>
      <c r="CA121" s="962">
        <v>22870949</v>
      </c>
      <c r="CB121" s="962"/>
      <c r="CC121" s="962"/>
      <c r="CD121" s="962"/>
      <c r="CE121" s="962"/>
      <c r="CF121" s="956">
        <v>49.6</v>
      </c>
      <c r="CG121" s="957"/>
      <c r="CH121" s="957"/>
      <c r="CI121" s="957"/>
      <c r="CJ121" s="957"/>
      <c r="CK121" s="1045"/>
      <c r="CL121" s="1046"/>
      <c r="CM121" s="1046"/>
      <c r="CN121" s="1046"/>
      <c r="CO121" s="1047"/>
      <c r="CP121" s="1055" t="s">
        <v>415</v>
      </c>
      <c r="CQ121" s="1056"/>
      <c r="CR121" s="1056"/>
      <c r="CS121" s="1056"/>
      <c r="CT121" s="1056"/>
      <c r="CU121" s="1056"/>
      <c r="CV121" s="1056"/>
      <c r="CW121" s="1056"/>
      <c r="CX121" s="1056"/>
      <c r="CY121" s="1056"/>
      <c r="CZ121" s="1056"/>
      <c r="DA121" s="1056"/>
      <c r="DB121" s="1056"/>
      <c r="DC121" s="1056"/>
      <c r="DD121" s="1056"/>
      <c r="DE121" s="1056"/>
      <c r="DF121" s="1057"/>
      <c r="DG121" s="961">
        <v>1117672</v>
      </c>
      <c r="DH121" s="962"/>
      <c r="DI121" s="962"/>
      <c r="DJ121" s="962"/>
      <c r="DK121" s="962"/>
      <c r="DL121" s="962">
        <v>783893</v>
      </c>
      <c r="DM121" s="962"/>
      <c r="DN121" s="962"/>
      <c r="DO121" s="962"/>
      <c r="DP121" s="962"/>
      <c r="DQ121" s="962">
        <v>651105</v>
      </c>
      <c r="DR121" s="962"/>
      <c r="DS121" s="962"/>
      <c r="DT121" s="962"/>
      <c r="DU121" s="962"/>
      <c r="DV121" s="963">
        <v>1.4</v>
      </c>
      <c r="DW121" s="963"/>
      <c r="DX121" s="963"/>
      <c r="DY121" s="963"/>
      <c r="DZ121" s="964"/>
    </row>
    <row r="122" spans="1:130" s="230" customFormat="1" ht="26.25" customHeight="1" x14ac:dyDescent="0.2">
      <c r="A122" s="1093"/>
      <c r="B122" s="985"/>
      <c r="C122" s="958" t="s">
        <v>467</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450</v>
      </c>
      <c r="AB122" s="995"/>
      <c r="AC122" s="995"/>
      <c r="AD122" s="995"/>
      <c r="AE122" s="996"/>
      <c r="AF122" s="997" t="s">
        <v>452</v>
      </c>
      <c r="AG122" s="995"/>
      <c r="AH122" s="995"/>
      <c r="AI122" s="995"/>
      <c r="AJ122" s="996"/>
      <c r="AK122" s="997" t="s">
        <v>397</v>
      </c>
      <c r="AL122" s="995"/>
      <c r="AM122" s="995"/>
      <c r="AN122" s="995"/>
      <c r="AO122" s="996"/>
      <c r="AP122" s="998" t="s">
        <v>457</v>
      </c>
      <c r="AQ122" s="999"/>
      <c r="AR122" s="999"/>
      <c r="AS122" s="999"/>
      <c r="AT122" s="1000"/>
      <c r="AU122" s="1030"/>
      <c r="AV122" s="1031"/>
      <c r="AW122" s="1031"/>
      <c r="AX122" s="1031"/>
      <c r="AY122" s="1032"/>
      <c r="AZ122" s="1009" t="s">
        <v>487</v>
      </c>
      <c r="BA122" s="1001"/>
      <c r="BB122" s="1001"/>
      <c r="BC122" s="1001"/>
      <c r="BD122" s="1001"/>
      <c r="BE122" s="1001"/>
      <c r="BF122" s="1001"/>
      <c r="BG122" s="1001"/>
      <c r="BH122" s="1001"/>
      <c r="BI122" s="1001"/>
      <c r="BJ122" s="1001"/>
      <c r="BK122" s="1001"/>
      <c r="BL122" s="1001"/>
      <c r="BM122" s="1001"/>
      <c r="BN122" s="1001"/>
      <c r="BO122" s="1001"/>
      <c r="BP122" s="1002"/>
      <c r="BQ122" s="1035">
        <v>103602485</v>
      </c>
      <c r="BR122" s="1036"/>
      <c r="BS122" s="1036"/>
      <c r="BT122" s="1036"/>
      <c r="BU122" s="1036"/>
      <c r="BV122" s="1036">
        <v>102558863</v>
      </c>
      <c r="BW122" s="1036"/>
      <c r="BX122" s="1036"/>
      <c r="BY122" s="1036"/>
      <c r="BZ122" s="1036"/>
      <c r="CA122" s="1036">
        <v>101301224</v>
      </c>
      <c r="CB122" s="1036"/>
      <c r="CC122" s="1036"/>
      <c r="CD122" s="1036"/>
      <c r="CE122" s="1036"/>
      <c r="CF122" s="1053">
        <v>219.6</v>
      </c>
      <c r="CG122" s="1054"/>
      <c r="CH122" s="1054"/>
      <c r="CI122" s="1054"/>
      <c r="CJ122" s="1054"/>
      <c r="CK122" s="1045"/>
      <c r="CL122" s="1046"/>
      <c r="CM122" s="1046"/>
      <c r="CN122" s="1046"/>
      <c r="CO122" s="1047"/>
      <c r="CP122" s="1055" t="s">
        <v>488</v>
      </c>
      <c r="CQ122" s="1056"/>
      <c r="CR122" s="1056"/>
      <c r="CS122" s="1056"/>
      <c r="CT122" s="1056"/>
      <c r="CU122" s="1056"/>
      <c r="CV122" s="1056"/>
      <c r="CW122" s="1056"/>
      <c r="CX122" s="1056"/>
      <c r="CY122" s="1056"/>
      <c r="CZ122" s="1056"/>
      <c r="DA122" s="1056"/>
      <c r="DB122" s="1056"/>
      <c r="DC122" s="1056"/>
      <c r="DD122" s="1056"/>
      <c r="DE122" s="1056"/>
      <c r="DF122" s="1057"/>
      <c r="DG122" s="961">
        <v>774357</v>
      </c>
      <c r="DH122" s="962"/>
      <c r="DI122" s="962"/>
      <c r="DJ122" s="962"/>
      <c r="DK122" s="962"/>
      <c r="DL122" s="962">
        <v>661570</v>
      </c>
      <c r="DM122" s="962"/>
      <c r="DN122" s="962"/>
      <c r="DO122" s="962"/>
      <c r="DP122" s="962"/>
      <c r="DQ122" s="962">
        <v>562846</v>
      </c>
      <c r="DR122" s="962"/>
      <c r="DS122" s="962"/>
      <c r="DT122" s="962"/>
      <c r="DU122" s="962"/>
      <c r="DV122" s="963">
        <v>1.2</v>
      </c>
      <c r="DW122" s="963"/>
      <c r="DX122" s="963"/>
      <c r="DY122" s="963"/>
      <c r="DZ122" s="964"/>
    </row>
    <row r="123" spans="1:130" s="230" customFormat="1" ht="26.25" customHeight="1" x14ac:dyDescent="0.2">
      <c r="A123" s="1093"/>
      <c r="B123" s="985"/>
      <c r="C123" s="958" t="s">
        <v>473</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397</v>
      </c>
      <c r="AB123" s="995"/>
      <c r="AC123" s="995"/>
      <c r="AD123" s="995"/>
      <c r="AE123" s="996"/>
      <c r="AF123" s="997" t="s">
        <v>397</v>
      </c>
      <c r="AG123" s="995"/>
      <c r="AH123" s="995"/>
      <c r="AI123" s="995"/>
      <c r="AJ123" s="996"/>
      <c r="AK123" s="997" t="s">
        <v>452</v>
      </c>
      <c r="AL123" s="995"/>
      <c r="AM123" s="995"/>
      <c r="AN123" s="995"/>
      <c r="AO123" s="996"/>
      <c r="AP123" s="998" t="s">
        <v>397</v>
      </c>
      <c r="AQ123" s="999"/>
      <c r="AR123" s="999"/>
      <c r="AS123" s="999"/>
      <c r="AT123" s="1000"/>
      <c r="AU123" s="1033"/>
      <c r="AV123" s="1034"/>
      <c r="AW123" s="1034"/>
      <c r="AX123" s="1034"/>
      <c r="AY123" s="1034"/>
      <c r="AZ123" s="251" t="s">
        <v>188</v>
      </c>
      <c r="BA123" s="251"/>
      <c r="BB123" s="251"/>
      <c r="BC123" s="251"/>
      <c r="BD123" s="251"/>
      <c r="BE123" s="251"/>
      <c r="BF123" s="251"/>
      <c r="BG123" s="251"/>
      <c r="BH123" s="251"/>
      <c r="BI123" s="251"/>
      <c r="BJ123" s="251"/>
      <c r="BK123" s="251"/>
      <c r="BL123" s="251"/>
      <c r="BM123" s="251"/>
      <c r="BN123" s="251"/>
      <c r="BO123" s="1013" t="s">
        <v>489</v>
      </c>
      <c r="BP123" s="1041"/>
      <c r="BQ123" s="1099">
        <v>131637198</v>
      </c>
      <c r="BR123" s="1100"/>
      <c r="BS123" s="1100"/>
      <c r="BT123" s="1100"/>
      <c r="BU123" s="1100"/>
      <c r="BV123" s="1100">
        <v>134514906</v>
      </c>
      <c r="BW123" s="1100"/>
      <c r="BX123" s="1100"/>
      <c r="BY123" s="1100"/>
      <c r="BZ123" s="1100"/>
      <c r="CA123" s="1100">
        <v>135195438</v>
      </c>
      <c r="CB123" s="1100"/>
      <c r="CC123" s="1100"/>
      <c r="CD123" s="1100"/>
      <c r="CE123" s="1100"/>
      <c r="CF123" s="1037"/>
      <c r="CG123" s="1038"/>
      <c r="CH123" s="1038"/>
      <c r="CI123" s="1038"/>
      <c r="CJ123" s="1039"/>
      <c r="CK123" s="1045"/>
      <c r="CL123" s="1046"/>
      <c r="CM123" s="1046"/>
      <c r="CN123" s="1046"/>
      <c r="CO123" s="1047"/>
      <c r="CP123" s="1055" t="s">
        <v>490</v>
      </c>
      <c r="CQ123" s="1056"/>
      <c r="CR123" s="1056"/>
      <c r="CS123" s="1056"/>
      <c r="CT123" s="1056"/>
      <c r="CU123" s="1056"/>
      <c r="CV123" s="1056"/>
      <c r="CW123" s="1056"/>
      <c r="CX123" s="1056"/>
      <c r="CY123" s="1056"/>
      <c r="CZ123" s="1056"/>
      <c r="DA123" s="1056"/>
      <c r="DB123" s="1056"/>
      <c r="DC123" s="1056"/>
      <c r="DD123" s="1056"/>
      <c r="DE123" s="1056"/>
      <c r="DF123" s="1057"/>
      <c r="DG123" s="994">
        <v>213338</v>
      </c>
      <c r="DH123" s="995"/>
      <c r="DI123" s="995"/>
      <c r="DJ123" s="995"/>
      <c r="DK123" s="996"/>
      <c r="DL123" s="997">
        <v>196318</v>
      </c>
      <c r="DM123" s="995"/>
      <c r="DN123" s="995"/>
      <c r="DO123" s="995"/>
      <c r="DP123" s="996"/>
      <c r="DQ123" s="997">
        <v>173683</v>
      </c>
      <c r="DR123" s="995"/>
      <c r="DS123" s="995"/>
      <c r="DT123" s="995"/>
      <c r="DU123" s="996"/>
      <c r="DV123" s="998">
        <v>0.4</v>
      </c>
      <c r="DW123" s="999"/>
      <c r="DX123" s="999"/>
      <c r="DY123" s="999"/>
      <c r="DZ123" s="1000"/>
    </row>
    <row r="124" spans="1:130" s="230" customFormat="1" ht="26.25" customHeight="1" thickBot="1" x14ac:dyDescent="0.25">
      <c r="A124" s="1093"/>
      <c r="B124" s="985"/>
      <c r="C124" s="958" t="s">
        <v>476</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397</v>
      </c>
      <c r="AB124" s="995"/>
      <c r="AC124" s="995"/>
      <c r="AD124" s="995"/>
      <c r="AE124" s="996"/>
      <c r="AF124" s="997" t="s">
        <v>491</v>
      </c>
      <c r="AG124" s="995"/>
      <c r="AH124" s="995"/>
      <c r="AI124" s="995"/>
      <c r="AJ124" s="996"/>
      <c r="AK124" s="997" t="s">
        <v>457</v>
      </c>
      <c r="AL124" s="995"/>
      <c r="AM124" s="995"/>
      <c r="AN124" s="995"/>
      <c r="AO124" s="996"/>
      <c r="AP124" s="998" t="s">
        <v>461</v>
      </c>
      <c r="AQ124" s="999"/>
      <c r="AR124" s="999"/>
      <c r="AS124" s="999"/>
      <c r="AT124" s="1000"/>
      <c r="AU124" s="1095" t="s">
        <v>492</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86.4</v>
      </c>
      <c r="BR124" s="1063"/>
      <c r="BS124" s="1063"/>
      <c r="BT124" s="1063"/>
      <c r="BU124" s="1063"/>
      <c r="BV124" s="1063">
        <v>99.5</v>
      </c>
      <c r="BW124" s="1063"/>
      <c r="BX124" s="1063"/>
      <c r="BY124" s="1063"/>
      <c r="BZ124" s="1063"/>
      <c r="CA124" s="1063">
        <v>97</v>
      </c>
      <c r="CB124" s="1063"/>
      <c r="CC124" s="1063"/>
      <c r="CD124" s="1063"/>
      <c r="CE124" s="1063"/>
      <c r="CF124" s="1064"/>
      <c r="CG124" s="1065"/>
      <c r="CH124" s="1065"/>
      <c r="CI124" s="1065"/>
      <c r="CJ124" s="1066"/>
      <c r="CK124" s="1048"/>
      <c r="CL124" s="1048"/>
      <c r="CM124" s="1048"/>
      <c r="CN124" s="1048"/>
      <c r="CO124" s="1049"/>
      <c r="CP124" s="1055" t="s">
        <v>493</v>
      </c>
      <c r="CQ124" s="1056"/>
      <c r="CR124" s="1056"/>
      <c r="CS124" s="1056"/>
      <c r="CT124" s="1056"/>
      <c r="CU124" s="1056"/>
      <c r="CV124" s="1056"/>
      <c r="CW124" s="1056"/>
      <c r="CX124" s="1056"/>
      <c r="CY124" s="1056"/>
      <c r="CZ124" s="1056"/>
      <c r="DA124" s="1056"/>
      <c r="DB124" s="1056"/>
      <c r="DC124" s="1056"/>
      <c r="DD124" s="1056"/>
      <c r="DE124" s="1056"/>
      <c r="DF124" s="1057"/>
      <c r="DG124" s="1040">
        <v>16168</v>
      </c>
      <c r="DH124" s="1022"/>
      <c r="DI124" s="1022"/>
      <c r="DJ124" s="1022"/>
      <c r="DK124" s="1023"/>
      <c r="DL124" s="1021">
        <v>15542</v>
      </c>
      <c r="DM124" s="1022"/>
      <c r="DN124" s="1022"/>
      <c r="DO124" s="1022"/>
      <c r="DP124" s="1023"/>
      <c r="DQ124" s="1021">
        <v>14956</v>
      </c>
      <c r="DR124" s="1022"/>
      <c r="DS124" s="1022"/>
      <c r="DT124" s="1022"/>
      <c r="DU124" s="1023"/>
      <c r="DV124" s="1024">
        <v>0</v>
      </c>
      <c r="DW124" s="1025"/>
      <c r="DX124" s="1025"/>
      <c r="DY124" s="1025"/>
      <c r="DZ124" s="1026"/>
    </row>
    <row r="125" spans="1:130" s="230" customFormat="1" ht="26.25" customHeight="1" x14ac:dyDescent="0.2">
      <c r="A125" s="1093"/>
      <c r="B125" s="985"/>
      <c r="C125" s="958" t="s">
        <v>479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461</v>
      </c>
      <c r="AB125" s="995"/>
      <c r="AC125" s="995"/>
      <c r="AD125" s="995"/>
      <c r="AE125" s="996"/>
      <c r="AF125" s="997" t="s">
        <v>452</v>
      </c>
      <c r="AG125" s="995"/>
      <c r="AH125" s="995"/>
      <c r="AI125" s="995"/>
      <c r="AJ125" s="996"/>
      <c r="AK125" s="997" t="s">
        <v>461</v>
      </c>
      <c r="AL125" s="995"/>
      <c r="AM125" s="995"/>
      <c r="AN125" s="995"/>
      <c r="AO125" s="996"/>
      <c r="AP125" s="998" t="s">
        <v>457</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494</v>
      </c>
      <c r="CL125" s="1043"/>
      <c r="CM125" s="1043"/>
      <c r="CN125" s="1043"/>
      <c r="CO125" s="1044"/>
      <c r="CP125" s="965" t="s">
        <v>495</v>
      </c>
      <c r="CQ125" s="933"/>
      <c r="CR125" s="933"/>
      <c r="CS125" s="933"/>
      <c r="CT125" s="933"/>
      <c r="CU125" s="933"/>
      <c r="CV125" s="933"/>
      <c r="CW125" s="933"/>
      <c r="CX125" s="933"/>
      <c r="CY125" s="933"/>
      <c r="CZ125" s="933"/>
      <c r="DA125" s="933"/>
      <c r="DB125" s="933"/>
      <c r="DC125" s="933"/>
      <c r="DD125" s="933"/>
      <c r="DE125" s="933"/>
      <c r="DF125" s="934"/>
      <c r="DG125" s="966" t="s">
        <v>457</v>
      </c>
      <c r="DH125" s="967"/>
      <c r="DI125" s="967"/>
      <c r="DJ125" s="967"/>
      <c r="DK125" s="967"/>
      <c r="DL125" s="967" t="s">
        <v>397</v>
      </c>
      <c r="DM125" s="967"/>
      <c r="DN125" s="967"/>
      <c r="DO125" s="967"/>
      <c r="DP125" s="967"/>
      <c r="DQ125" s="967" t="s">
        <v>397</v>
      </c>
      <c r="DR125" s="967"/>
      <c r="DS125" s="967"/>
      <c r="DT125" s="967"/>
      <c r="DU125" s="967"/>
      <c r="DV125" s="968" t="s">
        <v>451</v>
      </c>
      <c r="DW125" s="968"/>
      <c r="DX125" s="968"/>
      <c r="DY125" s="968"/>
      <c r="DZ125" s="969"/>
    </row>
    <row r="126" spans="1:130" s="230" customFormat="1" ht="26.25" customHeight="1" thickBot="1" x14ac:dyDescent="0.25">
      <c r="A126" s="1093"/>
      <c r="B126" s="985"/>
      <c r="C126" s="958" t="s">
        <v>481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368324</v>
      </c>
      <c r="AB126" s="995"/>
      <c r="AC126" s="995"/>
      <c r="AD126" s="995"/>
      <c r="AE126" s="996"/>
      <c r="AF126" s="997">
        <v>232302</v>
      </c>
      <c r="AG126" s="995"/>
      <c r="AH126" s="995"/>
      <c r="AI126" s="995"/>
      <c r="AJ126" s="996"/>
      <c r="AK126" s="997">
        <v>322191</v>
      </c>
      <c r="AL126" s="995"/>
      <c r="AM126" s="995"/>
      <c r="AN126" s="995"/>
      <c r="AO126" s="996"/>
      <c r="AP126" s="998">
        <v>0.7</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496</v>
      </c>
      <c r="CQ126" s="959"/>
      <c r="CR126" s="959"/>
      <c r="CS126" s="959"/>
      <c r="CT126" s="959"/>
      <c r="CU126" s="959"/>
      <c r="CV126" s="959"/>
      <c r="CW126" s="959"/>
      <c r="CX126" s="959"/>
      <c r="CY126" s="959"/>
      <c r="CZ126" s="959"/>
      <c r="DA126" s="959"/>
      <c r="DB126" s="959"/>
      <c r="DC126" s="959"/>
      <c r="DD126" s="959"/>
      <c r="DE126" s="959"/>
      <c r="DF126" s="960"/>
      <c r="DG126" s="961">
        <v>3076442</v>
      </c>
      <c r="DH126" s="962"/>
      <c r="DI126" s="962"/>
      <c r="DJ126" s="962"/>
      <c r="DK126" s="962"/>
      <c r="DL126" s="962">
        <v>3079241</v>
      </c>
      <c r="DM126" s="962"/>
      <c r="DN126" s="962"/>
      <c r="DO126" s="962"/>
      <c r="DP126" s="962"/>
      <c r="DQ126" s="962">
        <v>2932960</v>
      </c>
      <c r="DR126" s="962"/>
      <c r="DS126" s="962"/>
      <c r="DT126" s="962"/>
      <c r="DU126" s="962"/>
      <c r="DV126" s="963">
        <v>6.4</v>
      </c>
      <c r="DW126" s="963"/>
      <c r="DX126" s="963"/>
      <c r="DY126" s="963"/>
      <c r="DZ126" s="964"/>
    </row>
    <row r="127" spans="1:130" s="230" customFormat="1" ht="26.25" customHeight="1" x14ac:dyDescent="0.2">
      <c r="A127" s="1094"/>
      <c r="B127" s="987"/>
      <c r="C127" s="1009" t="s">
        <v>497</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452</v>
      </c>
      <c r="AB127" s="995"/>
      <c r="AC127" s="995"/>
      <c r="AD127" s="995"/>
      <c r="AE127" s="996"/>
      <c r="AF127" s="997" t="s">
        <v>451</v>
      </c>
      <c r="AG127" s="995"/>
      <c r="AH127" s="995"/>
      <c r="AI127" s="995"/>
      <c r="AJ127" s="996"/>
      <c r="AK127" s="997" t="s">
        <v>397</v>
      </c>
      <c r="AL127" s="995"/>
      <c r="AM127" s="995"/>
      <c r="AN127" s="995"/>
      <c r="AO127" s="996"/>
      <c r="AP127" s="998" t="s">
        <v>461</v>
      </c>
      <c r="AQ127" s="999"/>
      <c r="AR127" s="999"/>
      <c r="AS127" s="999"/>
      <c r="AT127" s="1000"/>
      <c r="AU127" s="232"/>
      <c r="AV127" s="232"/>
      <c r="AW127" s="232"/>
      <c r="AX127" s="1067" t="s">
        <v>498</v>
      </c>
      <c r="AY127" s="1068"/>
      <c r="AZ127" s="1068"/>
      <c r="BA127" s="1068"/>
      <c r="BB127" s="1068"/>
      <c r="BC127" s="1068"/>
      <c r="BD127" s="1068"/>
      <c r="BE127" s="1069"/>
      <c r="BF127" s="1070" t="s">
        <v>499</v>
      </c>
      <c r="BG127" s="1068"/>
      <c r="BH127" s="1068"/>
      <c r="BI127" s="1068"/>
      <c r="BJ127" s="1068"/>
      <c r="BK127" s="1068"/>
      <c r="BL127" s="1069"/>
      <c r="BM127" s="1070" t="s">
        <v>500</v>
      </c>
      <c r="BN127" s="1068"/>
      <c r="BO127" s="1068"/>
      <c r="BP127" s="1068"/>
      <c r="BQ127" s="1068"/>
      <c r="BR127" s="1068"/>
      <c r="BS127" s="1069"/>
      <c r="BT127" s="1070" t="s">
        <v>501</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502</v>
      </c>
      <c r="CQ127" s="959"/>
      <c r="CR127" s="959"/>
      <c r="CS127" s="959"/>
      <c r="CT127" s="959"/>
      <c r="CU127" s="959"/>
      <c r="CV127" s="959"/>
      <c r="CW127" s="959"/>
      <c r="CX127" s="959"/>
      <c r="CY127" s="959"/>
      <c r="CZ127" s="959"/>
      <c r="DA127" s="959"/>
      <c r="DB127" s="959"/>
      <c r="DC127" s="959"/>
      <c r="DD127" s="959"/>
      <c r="DE127" s="959"/>
      <c r="DF127" s="960"/>
      <c r="DG127" s="961" t="s">
        <v>491</v>
      </c>
      <c r="DH127" s="962"/>
      <c r="DI127" s="962"/>
      <c r="DJ127" s="962"/>
      <c r="DK127" s="962"/>
      <c r="DL127" s="962" t="s">
        <v>397</v>
      </c>
      <c r="DM127" s="962"/>
      <c r="DN127" s="962"/>
      <c r="DO127" s="962"/>
      <c r="DP127" s="962"/>
      <c r="DQ127" s="962" t="s">
        <v>397</v>
      </c>
      <c r="DR127" s="962"/>
      <c r="DS127" s="962"/>
      <c r="DT127" s="962"/>
      <c r="DU127" s="962"/>
      <c r="DV127" s="963" t="s">
        <v>457</v>
      </c>
      <c r="DW127" s="963"/>
      <c r="DX127" s="963"/>
      <c r="DY127" s="963"/>
      <c r="DZ127" s="964"/>
    </row>
    <row r="128" spans="1:130" s="230" customFormat="1" ht="26.25" customHeight="1" thickBot="1" x14ac:dyDescent="0.25">
      <c r="A128" s="1077" t="s">
        <v>503</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504</v>
      </c>
      <c r="X128" s="1079"/>
      <c r="Y128" s="1079"/>
      <c r="Z128" s="1080"/>
      <c r="AA128" s="1081">
        <v>2532117</v>
      </c>
      <c r="AB128" s="1082"/>
      <c r="AC128" s="1082"/>
      <c r="AD128" s="1082"/>
      <c r="AE128" s="1083"/>
      <c r="AF128" s="1084">
        <v>2487322</v>
      </c>
      <c r="AG128" s="1082"/>
      <c r="AH128" s="1082"/>
      <c r="AI128" s="1082"/>
      <c r="AJ128" s="1083"/>
      <c r="AK128" s="1084">
        <v>2603701</v>
      </c>
      <c r="AL128" s="1082"/>
      <c r="AM128" s="1082"/>
      <c r="AN128" s="1082"/>
      <c r="AO128" s="1083"/>
      <c r="AP128" s="1085"/>
      <c r="AQ128" s="1086"/>
      <c r="AR128" s="1086"/>
      <c r="AS128" s="1086"/>
      <c r="AT128" s="1087"/>
      <c r="AU128" s="232"/>
      <c r="AV128" s="232"/>
      <c r="AW128" s="232"/>
      <c r="AX128" s="932" t="s">
        <v>505</v>
      </c>
      <c r="AY128" s="933"/>
      <c r="AZ128" s="933"/>
      <c r="BA128" s="933"/>
      <c r="BB128" s="933"/>
      <c r="BC128" s="933"/>
      <c r="BD128" s="933"/>
      <c r="BE128" s="934"/>
      <c r="BF128" s="1088" t="s">
        <v>461</v>
      </c>
      <c r="BG128" s="1089"/>
      <c r="BH128" s="1089"/>
      <c r="BI128" s="1089"/>
      <c r="BJ128" s="1089"/>
      <c r="BK128" s="1089"/>
      <c r="BL128" s="1090"/>
      <c r="BM128" s="1088">
        <v>11.25</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506</v>
      </c>
      <c r="CQ128" s="762"/>
      <c r="CR128" s="762"/>
      <c r="CS128" s="762"/>
      <c r="CT128" s="762"/>
      <c r="CU128" s="762"/>
      <c r="CV128" s="762"/>
      <c r="CW128" s="762"/>
      <c r="CX128" s="762"/>
      <c r="CY128" s="762"/>
      <c r="CZ128" s="762"/>
      <c r="DA128" s="762"/>
      <c r="DB128" s="762"/>
      <c r="DC128" s="762"/>
      <c r="DD128" s="762"/>
      <c r="DE128" s="762"/>
      <c r="DF128" s="1072"/>
      <c r="DG128" s="1073">
        <v>54040</v>
      </c>
      <c r="DH128" s="1074"/>
      <c r="DI128" s="1074"/>
      <c r="DJ128" s="1074"/>
      <c r="DK128" s="1074"/>
      <c r="DL128" s="1074">
        <v>43393</v>
      </c>
      <c r="DM128" s="1074"/>
      <c r="DN128" s="1074"/>
      <c r="DO128" s="1074"/>
      <c r="DP128" s="1074"/>
      <c r="DQ128" s="1074">
        <v>32666</v>
      </c>
      <c r="DR128" s="1074"/>
      <c r="DS128" s="1074"/>
      <c r="DT128" s="1074"/>
      <c r="DU128" s="1074"/>
      <c r="DV128" s="1075">
        <v>0.1</v>
      </c>
      <c r="DW128" s="1075"/>
      <c r="DX128" s="1075"/>
      <c r="DY128" s="1075"/>
      <c r="DZ128" s="1076"/>
    </row>
    <row r="129" spans="1:131" s="230" customFormat="1" ht="26.25" customHeight="1" x14ac:dyDescent="0.2">
      <c r="A129" s="970" t="s">
        <v>108</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507</v>
      </c>
      <c r="X129" s="1107"/>
      <c r="Y129" s="1107"/>
      <c r="Z129" s="1108"/>
      <c r="AA129" s="994">
        <v>53124845</v>
      </c>
      <c r="AB129" s="995"/>
      <c r="AC129" s="995"/>
      <c r="AD129" s="995"/>
      <c r="AE129" s="996"/>
      <c r="AF129" s="997">
        <v>55238467</v>
      </c>
      <c r="AG129" s="995"/>
      <c r="AH129" s="995"/>
      <c r="AI129" s="995"/>
      <c r="AJ129" s="996"/>
      <c r="AK129" s="997">
        <v>53644763</v>
      </c>
      <c r="AL129" s="995"/>
      <c r="AM129" s="995"/>
      <c r="AN129" s="995"/>
      <c r="AO129" s="996"/>
      <c r="AP129" s="1109"/>
      <c r="AQ129" s="1110"/>
      <c r="AR129" s="1110"/>
      <c r="AS129" s="1110"/>
      <c r="AT129" s="1111"/>
      <c r="AU129" s="233"/>
      <c r="AV129" s="233"/>
      <c r="AW129" s="233"/>
      <c r="AX129" s="1101" t="s">
        <v>508</v>
      </c>
      <c r="AY129" s="959"/>
      <c r="AZ129" s="959"/>
      <c r="BA129" s="959"/>
      <c r="BB129" s="959"/>
      <c r="BC129" s="959"/>
      <c r="BD129" s="959"/>
      <c r="BE129" s="960"/>
      <c r="BF129" s="1102" t="s">
        <v>461</v>
      </c>
      <c r="BG129" s="1103"/>
      <c r="BH129" s="1103"/>
      <c r="BI129" s="1103"/>
      <c r="BJ129" s="1103"/>
      <c r="BK129" s="1103"/>
      <c r="BL129" s="1104"/>
      <c r="BM129" s="1102">
        <v>16.25</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0" t="s">
        <v>509</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510</v>
      </c>
      <c r="X130" s="1107"/>
      <c r="Y130" s="1107"/>
      <c r="Z130" s="1108"/>
      <c r="AA130" s="994">
        <v>7734256</v>
      </c>
      <c r="AB130" s="995"/>
      <c r="AC130" s="995"/>
      <c r="AD130" s="995"/>
      <c r="AE130" s="996"/>
      <c r="AF130" s="997">
        <v>7682947</v>
      </c>
      <c r="AG130" s="995"/>
      <c r="AH130" s="995"/>
      <c r="AI130" s="995"/>
      <c r="AJ130" s="996"/>
      <c r="AK130" s="997">
        <v>7518570</v>
      </c>
      <c r="AL130" s="995"/>
      <c r="AM130" s="995"/>
      <c r="AN130" s="995"/>
      <c r="AO130" s="996"/>
      <c r="AP130" s="1109"/>
      <c r="AQ130" s="1110"/>
      <c r="AR130" s="1110"/>
      <c r="AS130" s="1110"/>
      <c r="AT130" s="1111"/>
      <c r="AU130" s="233"/>
      <c r="AV130" s="233"/>
      <c r="AW130" s="233"/>
      <c r="AX130" s="1101" t="s">
        <v>511</v>
      </c>
      <c r="AY130" s="959"/>
      <c r="AZ130" s="959"/>
      <c r="BA130" s="959"/>
      <c r="BB130" s="959"/>
      <c r="BC130" s="959"/>
      <c r="BD130" s="959"/>
      <c r="BE130" s="960"/>
      <c r="BF130" s="1137">
        <v>7.6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512</v>
      </c>
      <c r="X131" s="1144"/>
      <c r="Y131" s="1144"/>
      <c r="Z131" s="1145"/>
      <c r="AA131" s="1040">
        <v>45390589</v>
      </c>
      <c r="AB131" s="1022"/>
      <c r="AC131" s="1022"/>
      <c r="AD131" s="1022"/>
      <c r="AE131" s="1023"/>
      <c r="AF131" s="1021">
        <v>47555520</v>
      </c>
      <c r="AG131" s="1022"/>
      <c r="AH131" s="1022"/>
      <c r="AI131" s="1022"/>
      <c r="AJ131" s="1023"/>
      <c r="AK131" s="1021">
        <v>46126193</v>
      </c>
      <c r="AL131" s="1022"/>
      <c r="AM131" s="1022"/>
      <c r="AN131" s="1022"/>
      <c r="AO131" s="1023"/>
      <c r="AP131" s="1146"/>
      <c r="AQ131" s="1147"/>
      <c r="AR131" s="1147"/>
      <c r="AS131" s="1147"/>
      <c r="AT131" s="1148"/>
      <c r="AU131" s="233"/>
      <c r="AV131" s="233"/>
      <c r="AW131" s="233"/>
      <c r="AX131" s="1119" t="s">
        <v>513</v>
      </c>
      <c r="AY131" s="762"/>
      <c r="AZ131" s="762"/>
      <c r="BA131" s="762"/>
      <c r="BB131" s="762"/>
      <c r="BC131" s="762"/>
      <c r="BD131" s="762"/>
      <c r="BE131" s="1072"/>
      <c r="BF131" s="1120">
        <v>97</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6" t="s">
        <v>514</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515</v>
      </c>
      <c r="W132" s="1130"/>
      <c r="X132" s="1130"/>
      <c r="Y132" s="1130"/>
      <c r="Z132" s="1131"/>
      <c r="AA132" s="1132">
        <v>7.3796090200000002</v>
      </c>
      <c r="AB132" s="1133"/>
      <c r="AC132" s="1133"/>
      <c r="AD132" s="1133"/>
      <c r="AE132" s="1134"/>
      <c r="AF132" s="1135">
        <v>7.0725340780000003</v>
      </c>
      <c r="AG132" s="1133"/>
      <c r="AH132" s="1133"/>
      <c r="AI132" s="1133"/>
      <c r="AJ132" s="1134"/>
      <c r="AK132" s="1135">
        <v>8.5124562519999998</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516</v>
      </c>
      <c r="W133" s="1113"/>
      <c r="X133" s="1113"/>
      <c r="Y133" s="1113"/>
      <c r="Z133" s="1114"/>
      <c r="AA133" s="1115">
        <v>7.6</v>
      </c>
      <c r="AB133" s="1116"/>
      <c r="AC133" s="1116"/>
      <c r="AD133" s="1116"/>
      <c r="AE133" s="1117"/>
      <c r="AF133" s="1115">
        <v>7.4</v>
      </c>
      <c r="AG133" s="1116"/>
      <c r="AH133" s="1116"/>
      <c r="AI133" s="1116"/>
      <c r="AJ133" s="1117"/>
      <c r="AK133" s="1115">
        <v>7.6</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rmcctg7Q6ysM2fIyfwCTRhoHhVwmrAreshRhCx2UrHYeKn6u14HCz/7nCWvmJFEDgpkbI0Eme676zsUr6T/sOA==" saltValue="1tvhpVRn4qk91TP22ODY8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517</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JhEs06n9hrY8qZwrjx8Zh24BxZAI6icXmRetmvjZjAicFHL/B5VfJdAGy9QRRzraKbBWyehSjxEkbtI+rkJzKw==" saltValue="0gCNu8K3V4EGJDxY5k5/K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wrfOOff08LixkmxynzKVVgSE41UZAf5+73D1TKmEFmKvm2d8893FSKXGn/9wTHc9clLtPdMuhgC2NiITvQR5w==" saltValue="blyEha82R2nnpZ9kWoNfO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518</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519</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520</v>
      </c>
      <c r="AP7" s="272"/>
      <c r="AQ7" s="273" t="s">
        <v>521</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522</v>
      </c>
      <c r="AQ8" s="279" t="s">
        <v>523</v>
      </c>
      <c r="AR8" s="280" t="s">
        <v>524</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525</v>
      </c>
      <c r="AL9" s="1153"/>
      <c r="AM9" s="1153"/>
      <c r="AN9" s="1154"/>
      <c r="AO9" s="281">
        <v>15952193</v>
      </c>
      <c r="AP9" s="281">
        <v>66346</v>
      </c>
      <c r="AQ9" s="282">
        <v>63571</v>
      </c>
      <c r="AR9" s="283">
        <v>4.4000000000000004</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526</v>
      </c>
      <c r="AL10" s="1153"/>
      <c r="AM10" s="1153"/>
      <c r="AN10" s="1154"/>
      <c r="AO10" s="284">
        <v>174760</v>
      </c>
      <c r="AP10" s="284">
        <v>727</v>
      </c>
      <c r="AQ10" s="285">
        <v>1690</v>
      </c>
      <c r="AR10" s="286">
        <v>-57</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527</v>
      </c>
      <c r="AL11" s="1153"/>
      <c r="AM11" s="1153"/>
      <c r="AN11" s="1154"/>
      <c r="AO11" s="284">
        <v>408401</v>
      </c>
      <c r="AP11" s="284">
        <v>1699</v>
      </c>
      <c r="AQ11" s="285">
        <v>679</v>
      </c>
      <c r="AR11" s="286">
        <v>150.19999999999999</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528</v>
      </c>
      <c r="AL12" s="1153"/>
      <c r="AM12" s="1153"/>
      <c r="AN12" s="1154"/>
      <c r="AO12" s="284" t="s">
        <v>529</v>
      </c>
      <c r="AP12" s="284" t="s">
        <v>529</v>
      </c>
      <c r="AQ12" s="285">
        <v>23</v>
      </c>
      <c r="AR12" s="286" t="s">
        <v>529</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530</v>
      </c>
      <c r="AL13" s="1153"/>
      <c r="AM13" s="1153"/>
      <c r="AN13" s="1154"/>
      <c r="AO13" s="284">
        <v>1779171</v>
      </c>
      <c r="AP13" s="284">
        <v>7400</v>
      </c>
      <c r="AQ13" s="285">
        <v>1992</v>
      </c>
      <c r="AR13" s="286">
        <v>271.5</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531</v>
      </c>
      <c r="AL14" s="1153"/>
      <c r="AM14" s="1153"/>
      <c r="AN14" s="1154"/>
      <c r="AO14" s="284">
        <v>193464</v>
      </c>
      <c r="AP14" s="284">
        <v>805</v>
      </c>
      <c r="AQ14" s="285">
        <v>1254</v>
      </c>
      <c r="AR14" s="286">
        <v>-35.799999999999997</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532</v>
      </c>
      <c r="AL15" s="1156"/>
      <c r="AM15" s="1156"/>
      <c r="AN15" s="1157"/>
      <c r="AO15" s="284">
        <v>-1238362</v>
      </c>
      <c r="AP15" s="284">
        <v>-5150</v>
      </c>
      <c r="AQ15" s="285">
        <v>-3845</v>
      </c>
      <c r="AR15" s="286">
        <v>33.9</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188</v>
      </c>
      <c r="AL16" s="1156"/>
      <c r="AM16" s="1156"/>
      <c r="AN16" s="1157"/>
      <c r="AO16" s="284">
        <v>17269627</v>
      </c>
      <c r="AP16" s="284">
        <v>71825</v>
      </c>
      <c r="AQ16" s="285">
        <v>65365</v>
      </c>
      <c r="AR16" s="286">
        <v>9.9</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533</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534</v>
      </c>
      <c r="AP20" s="293" t="s">
        <v>535</v>
      </c>
      <c r="AQ20" s="294" t="s">
        <v>536</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537</v>
      </c>
      <c r="AL21" s="1159"/>
      <c r="AM21" s="1159"/>
      <c r="AN21" s="1160"/>
      <c r="AO21" s="297">
        <v>6.76</v>
      </c>
      <c r="AP21" s="298">
        <v>6.46</v>
      </c>
      <c r="AQ21" s="299">
        <v>0.3</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538</v>
      </c>
      <c r="AL22" s="1159"/>
      <c r="AM22" s="1159"/>
      <c r="AN22" s="1160"/>
      <c r="AO22" s="302">
        <v>100.7</v>
      </c>
      <c r="AP22" s="303">
        <v>99.4</v>
      </c>
      <c r="AQ22" s="304">
        <v>1.3</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49" t="s">
        <v>539</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ht="13.2" x14ac:dyDescent="0.2">
      <c r="A27" s="309"/>
      <c r="AO27" s="262"/>
      <c r="AP27" s="262"/>
      <c r="AQ27" s="262"/>
      <c r="AR27" s="262"/>
      <c r="AS27" s="262"/>
      <c r="AT27" s="262"/>
    </row>
    <row r="28" spans="1:46" ht="16.2" x14ac:dyDescent="0.2">
      <c r="A28" s="263" t="s">
        <v>540</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541</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520</v>
      </c>
      <c r="AP30" s="272"/>
      <c r="AQ30" s="273" t="s">
        <v>521</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522</v>
      </c>
      <c r="AQ31" s="279" t="s">
        <v>523</v>
      </c>
      <c r="AR31" s="280" t="s">
        <v>524</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542</v>
      </c>
      <c r="AL32" s="1167"/>
      <c r="AM32" s="1167"/>
      <c r="AN32" s="1168"/>
      <c r="AO32" s="312">
        <v>8400591</v>
      </c>
      <c r="AP32" s="312">
        <v>34938</v>
      </c>
      <c r="AQ32" s="313">
        <v>37452</v>
      </c>
      <c r="AR32" s="314">
        <v>-6.7</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543</v>
      </c>
      <c r="AL33" s="1167"/>
      <c r="AM33" s="1167"/>
      <c r="AN33" s="1168"/>
      <c r="AO33" s="312" t="s">
        <v>529</v>
      </c>
      <c r="AP33" s="312" t="s">
        <v>529</v>
      </c>
      <c r="AQ33" s="313" t="s">
        <v>529</v>
      </c>
      <c r="AR33" s="314" t="s">
        <v>529</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544</v>
      </c>
      <c r="AL34" s="1167"/>
      <c r="AM34" s="1167"/>
      <c r="AN34" s="1168"/>
      <c r="AO34" s="312" t="s">
        <v>529</v>
      </c>
      <c r="AP34" s="312" t="s">
        <v>529</v>
      </c>
      <c r="AQ34" s="313">
        <v>45</v>
      </c>
      <c r="AR34" s="314" t="s">
        <v>529</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545</v>
      </c>
      <c r="AL35" s="1167"/>
      <c r="AM35" s="1167"/>
      <c r="AN35" s="1168"/>
      <c r="AO35" s="312">
        <v>3259583</v>
      </c>
      <c r="AP35" s="312">
        <v>13557</v>
      </c>
      <c r="AQ35" s="313">
        <v>8356</v>
      </c>
      <c r="AR35" s="314">
        <v>62.2</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546</v>
      </c>
      <c r="AL36" s="1167"/>
      <c r="AM36" s="1167"/>
      <c r="AN36" s="1168"/>
      <c r="AO36" s="312">
        <v>970012</v>
      </c>
      <c r="AP36" s="312">
        <v>4034</v>
      </c>
      <c r="AQ36" s="313">
        <v>443</v>
      </c>
      <c r="AR36" s="314">
        <v>810.6</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547</v>
      </c>
      <c r="AL37" s="1167"/>
      <c r="AM37" s="1167"/>
      <c r="AN37" s="1168"/>
      <c r="AO37" s="312">
        <v>1418460</v>
      </c>
      <c r="AP37" s="312">
        <v>5899</v>
      </c>
      <c r="AQ37" s="313">
        <v>649</v>
      </c>
      <c r="AR37" s="314">
        <v>808.9</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548</v>
      </c>
      <c r="AL38" s="1170"/>
      <c r="AM38" s="1170"/>
      <c r="AN38" s="1171"/>
      <c r="AO38" s="315">
        <v>97</v>
      </c>
      <c r="AP38" s="315">
        <v>0</v>
      </c>
      <c r="AQ38" s="316">
        <v>1</v>
      </c>
      <c r="AR38" s="304">
        <v>-100</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549</v>
      </c>
      <c r="AL39" s="1170"/>
      <c r="AM39" s="1170"/>
      <c r="AN39" s="1171"/>
      <c r="AO39" s="312">
        <v>-2603701</v>
      </c>
      <c r="AP39" s="312">
        <v>-10829</v>
      </c>
      <c r="AQ39" s="313">
        <v>-7867</v>
      </c>
      <c r="AR39" s="314">
        <v>37.700000000000003</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550</v>
      </c>
      <c r="AL40" s="1167"/>
      <c r="AM40" s="1167"/>
      <c r="AN40" s="1168"/>
      <c r="AO40" s="312">
        <v>-7518570</v>
      </c>
      <c r="AP40" s="312">
        <v>-31270</v>
      </c>
      <c r="AQ40" s="313">
        <v>-28343</v>
      </c>
      <c r="AR40" s="314">
        <v>10.3</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303</v>
      </c>
      <c r="AL41" s="1173"/>
      <c r="AM41" s="1173"/>
      <c r="AN41" s="1174"/>
      <c r="AO41" s="312">
        <v>3926472</v>
      </c>
      <c r="AP41" s="312">
        <v>16330</v>
      </c>
      <c r="AQ41" s="313">
        <v>10736</v>
      </c>
      <c r="AR41" s="314">
        <v>52.1</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551</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552</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553</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520</v>
      </c>
      <c r="AN49" s="1163" t="s">
        <v>554</v>
      </c>
      <c r="AO49" s="1164"/>
      <c r="AP49" s="1164"/>
      <c r="AQ49" s="1164"/>
      <c r="AR49" s="116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555</v>
      </c>
      <c r="AO50" s="329" t="s">
        <v>556</v>
      </c>
      <c r="AP50" s="330" t="s">
        <v>557</v>
      </c>
      <c r="AQ50" s="331" t="s">
        <v>558</v>
      </c>
      <c r="AR50" s="332" t="s">
        <v>559</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560</v>
      </c>
      <c r="AL51" s="325"/>
      <c r="AM51" s="333">
        <v>11088736</v>
      </c>
      <c r="AN51" s="334">
        <v>44911</v>
      </c>
      <c r="AO51" s="335">
        <v>5.2</v>
      </c>
      <c r="AP51" s="336">
        <v>45022</v>
      </c>
      <c r="AQ51" s="337">
        <v>-0.9</v>
      </c>
      <c r="AR51" s="338">
        <v>6.1</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561</v>
      </c>
      <c r="AM52" s="341">
        <v>6308359</v>
      </c>
      <c r="AN52" s="342">
        <v>25550</v>
      </c>
      <c r="AO52" s="343">
        <v>-8.3000000000000007</v>
      </c>
      <c r="AP52" s="344">
        <v>25247</v>
      </c>
      <c r="AQ52" s="345">
        <v>3</v>
      </c>
      <c r="AR52" s="346">
        <v>-11.3</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562</v>
      </c>
      <c r="AL53" s="325"/>
      <c r="AM53" s="333">
        <v>10762077</v>
      </c>
      <c r="AN53" s="334">
        <v>43927</v>
      </c>
      <c r="AO53" s="335">
        <v>-2.2000000000000002</v>
      </c>
      <c r="AP53" s="336">
        <v>51849</v>
      </c>
      <c r="AQ53" s="337">
        <v>15.2</v>
      </c>
      <c r="AR53" s="338">
        <v>-17.399999999999999</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561</v>
      </c>
      <c r="AM54" s="341">
        <v>5644008</v>
      </c>
      <c r="AN54" s="342">
        <v>23037</v>
      </c>
      <c r="AO54" s="343">
        <v>-9.8000000000000007</v>
      </c>
      <c r="AP54" s="344">
        <v>26326</v>
      </c>
      <c r="AQ54" s="345">
        <v>4.3</v>
      </c>
      <c r="AR54" s="346">
        <v>-14.1</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563</v>
      </c>
      <c r="AL55" s="325"/>
      <c r="AM55" s="333">
        <v>10521313</v>
      </c>
      <c r="AN55" s="334">
        <v>43176</v>
      </c>
      <c r="AO55" s="335">
        <v>-1.7</v>
      </c>
      <c r="AP55" s="336">
        <v>52191</v>
      </c>
      <c r="AQ55" s="337">
        <v>0.7</v>
      </c>
      <c r="AR55" s="338">
        <v>-2.4</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561</v>
      </c>
      <c r="AM56" s="341">
        <v>5100264</v>
      </c>
      <c r="AN56" s="342">
        <v>20930</v>
      </c>
      <c r="AO56" s="343">
        <v>-9.1</v>
      </c>
      <c r="AP56" s="344">
        <v>26807</v>
      </c>
      <c r="AQ56" s="345">
        <v>1.8</v>
      </c>
      <c r="AR56" s="346">
        <v>-10.9</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564</v>
      </c>
      <c r="AL57" s="325"/>
      <c r="AM57" s="333">
        <v>13644041</v>
      </c>
      <c r="AN57" s="334">
        <v>56314</v>
      </c>
      <c r="AO57" s="335">
        <v>30.4</v>
      </c>
      <c r="AP57" s="336">
        <v>48105</v>
      </c>
      <c r="AQ57" s="337">
        <v>-7.8</v>
      </c>
      <c r="AR57" s="338">
        <v>38.200000000000003</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561</v>
      </c>
      <c r="AM58" s="341">
        <v>5846367</v>
      </c>
      <c r="AN58" s="342">
        <v>24130</v>
      </c>
      <c r="AO58" s="343">
        <v>15.3</v>
      </c>
      <c r="AP58" s="344">
        <v>24072</v>
      </c>
      <c r="AQ58" s="345">
        <v>-10.199999999999999</v>
      </c>
      <c r="AR58" s="346">
        <v>25.5</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565</v>
      </c>
      <c r="AL59" s="325"/>
      <c r="AM59" s="333">
        <v>15599868</v>
      </c>
      <c r="AN59" s="334">
        <v>64880</v>
      </c>
      <c r="AO59" s="335">
        <v>15.2</v>
      </c>
      <c r="AP59" s="336">
        <v>47446</v>
      </c>
      <c r="AQ59" s="337">
        <v>-1.4</v>
      </c>
      <c r="AR59" s="338">
        <v>16.600000000000001</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561</v>
      </c>
      <c r="AM60" s="341">
        <v>6449494</v>
      </c>
      <c r="AN60" s="342">
        <v>26824</v>
      </c>
      <c r="AO60" s="343">
        <v>11.2</v>
      </c>
      <c r="AP60" s="344">
        <v>24371</v>
      </c>
      <c r="AQ60" s="345">
        <v>1.2</v>
      </c>
      <c r="AR60" s="346">
        <v>10</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566</v>
      </c>
      <c r="AL61" s="347"/>
      <c r="AM61" s="348">
        <v>12323207</v>
      </c>
      <c r="AN61" s="349">
        <v>50642</v>
      </c>
      <c r="AO61" s="350">
        <v>9.4</v>
      </c>
      <c r="AP61" s="351">
        <v>48923</v>
      </c>
      <c r="AQ61" s="352">
        <v>1.2</v>
      </c>
      <c r="AR61" s="338">
        <v>8.1999999999999993</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561</v>
      </c>
      <c r="AM62" s="341">
        <v>5869698</v>
      </c>
      <c r="AN62" s="342">
        <v>24094</v>
      </c>
      <c r="AO62" s="343">
        <v>-0.1</v>
      </c>
      <c r="AP62" s="344">
        <v>25365</v>
      </c>
      <c r="AQ62" s="345">
        <v>0</v>
      </c>
      <c r="AR62" s="346">
        <v>-0.1</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fG43KteI98cUV+0821Jqgb7QT3oMgb3nwexVQ2eCDMQg68RQaZB2gs6vERuE7fnN5+49iOoHtUauhmZEsMVxog==" saltValue="fUMAu0d+dXAYDt5t34wMx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568</v>
      </c>
    </row>
    <row r="120" spans="125:125" ht="13.5" hidden="1" customHeight="1" x14ac:dyDescent="0.2"/>
    <row r="121" spans="125:125" ht="13.5" hidden="1" customHeight="1" x14ac:dyDescent="0.2">
      <c r="DU121" s="259"/>
    </row>
  </sheetData>
  <sheetProtection algorithmName="SHA-512" hashValue="TtoCl6begYhKkBIwAEN01cbhH000/+YRLgDN3Kz3MTsoVlXRhThxXV+CuaXroseUd4YilXoAt31RoUNo3EIGDw==" saltValue="tZKKJ7qUIaLffdkzjyw7/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569</v>
      </c>
    </row>
  </sheetData>
  <sheetProtection algorithmName="SHA-512" hashValue="OqRYWAxJgxSgfzLTuaiA2PLJrr+ndmT7CMO2AE/YtlxGLJyiViQOgUQ7XUJtAMiA7dnPQO1yjyM3NLYhR8eGHg==" saltValue="bV1TmRfx/RuG3/1UtHAoy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570</v>
      </c>
      <c r="G46" s="8" t="s">
        <v>571</v>
      </c>
      <c r="H46" s="8" t="s">
        <v>572</v>
      </c>
      <c r="I46" s="8" t="s">
        <v>573</v>
      </c>
      <c r="J46" s="9" t="s">
        <v>574</v>
      </c>
    </row>
    <row r="47" spans="2:10" ht="57.75" customHeight="1" x14ac:dyDescent="0.2">
      <c r="B47" s="10"/>
      <c r="C47" s="1175" t="s">
        <v>3</v>
      </c>
      <c r="D47" s="1175"/>
      <c r="E47" s="1176"/>
      <c r="F47" s="11">
        <v>6.73</v>
      </c>
      <c r="G47" s="12">
        <v>6.68</v>
      </c>
      <c r="H47" s="12">
        <v>6.61</v>
      </c>
      <c r="I47" s="12">
        <v>7.7</v>
      </c>
      <c r="J47" s="13">
        <v>8.17</v>
      </c>
    </row>
    <row r="48" spans="2:10" ht="57.75" customHeight="1" x14ac:dyDescent="0.2">
      <c r="B48" s="14"/>
      <c r="C48" s="1177" t="s">
        <v>4</v>
      </c>
      <c r="D48" s="1177"/>
      <c r="E48" s="1178"/>
      <c r="F48" s="15">
        <v>2.92</v>
      </c>
      <c r="G48" s="16">
        <v>3.85</v>
      </c>
      <c r="H48" s="16">
        <v>5.03</v>
      </c>
      <c r="I48" s="16">
        <v>6.79</v>
      </c>
      <c r="J48" s="17">
        <v>4.7300000000000004</v>
      </c>
    </row>
    <row r="49" spans="2:10" ht="57.75" customHeight="1" thickBot="1" x14ac:dyDescent="0.25">
      <c r="B49" s="18"/>
      <c r="C49" s="1179" t="s">
        <v>5</v>
      </c>
      <c r="D49" s="1179"/>
      <c r="E49" s="1180"/>
      <c r="F49" s="19">
        <v>3.52</v>
      </c>
      <c r="G49" s="20">
        <v>0.95</v>
      </c>
      <c r="H49" s="20">
        <v>1.34</v>
      </c>
      <c r="I49" s="20">
        <v>3.3</v>
      </c>
      <c r="J49" s="21" t="s">
        <v>575</v>
      </c>
    </row>
    <row r="50" spans="2:10" ht="13.2" x14ac:dyDescent="0.2"/>
  </sheetData>
  <sheetProtection algorithmName="SHA-512" hashValue="CnWbmMYiXHTDrd40rp55oRcWYQ4XaRjlJVmEeDbs6tfj1XBDKQrr8C+90TAF9NX3SnrX8P6blAARcrP1RuzdZw==" saltValue="7d7CN3+RN25i4wVpUyaRb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570</v>
      </c>
      <c r="G33" s="29" t="s">
        <v>571</v>
      </c>
      <c r="H33" s="29" t="s">
        <v>572</v>
      </c>
      <c r="I33" s="29" t="s">
        <v>573</v>
      </c>
      <c r="J33" s="30" t="s">
        <v>574</v>
      </c>
      <c r="K33" s="22"/>
      <c r="L33" s="22"/>
      <c r="M33" s="22"/>
      <c r="N33" s="22"/>
      <c r="O33" s="22"/>
      <c r="P33" s="22"/>
    </row>
    <row r="34" spans="1:16" ht="39" customHeight="1" x14ac:dyDescent="0.2">
      <c r="A34" s="22"/>
      <c r="B34" s="31"/>
      <c r="C34" s="1187" t="s">
        <v>576</v>
      </c>
      <c r="D34" s="1187"/>
      <c r="E34" s="1188"/>
      <c r="F34" s="32">
        <v>7.09</v>
      </c>
      <c r="G34" s="33">
        <v>6.93</v>
      </c>
      <c r="H34" s="33">
        <v>6.83</v>
      </c>
      <c r="I34" s="33">
        <v>8.2799999999999994</v>
      </c>
      <c r="J34" s="34">
        <v>13.63</v>
      </c>
      <c r="K34" s="22"/>
      <c r="L34" s="22"/>
      <c r="M34" s="22"/>
      <c r="N34" s="22"/>
      <c r="O34" s="22"/>
      <c r="P34" s="22"/>
    </row>
    <row r="35" spans="1:16" ht="39" customHeight="1" x14ac:dyDescent="0.2">
      <c r="A35" s="22"/>
      <c r="B35" s="35"/>
      <c r="C35" s="1181" t="s">
        <v>577</v>
      </c>
      <c r="D35" s="1182"/>
      <c r="E35" s="1183"/>
      <c r="F35" s="36">
        <v>9.18</v>
      </c>
      <c r="G35" s="37">
        <v>10.16</v>
      </c>
      <c r="H35" s="37">
        <v>10.36</v>
      </c>
      <c r="I35" s="37">
        <v>9.8699999999999992</v>
      </c>
      <c r="J35" s="38">
        <v>7.72</v>
      </c>
      <c r="K35" s="22"/>
      <c r="L35" s="22"/>
      <c r="M35" s="22"/>
      <c r="N35" s="22"/>
      <c r="O35" s="22"/>
      <c r="P35" s="22"/>
    </row>
    <row r="36" spans="1:16" ht="39" customHeight="1" x14ac:dyDescent="0.2">
      <c r="A36" s="22"/>
      <c r="B36" s="35"/>
      <c r="C36" s="1181" t="s">
        <v>578</v>
      </c>
      <c r="D36" s="1182"/>
      <c r="E36" s="1183"/>
      <c r="F36" s="36">
        <v>2.04</v>
      </c>
      <c r="G36" s="37">
        <v>3.48</v>
      </c>
      <c r="H36" s="37">
        <v>4.71</v>
      </c>
      <c r="I36" s="37">
        <v>5.28</v>
      </c>
      <c r="J36" s="38">
        <v>5.62</v>
      </c>
      <c r="K36" s="22"/>
      <c r="L36" s="22"/>
      <c r="M36" s="22"/>
      <c r="N36" s="22"/>
      <c r="O36" s="22"/>
      <c r="P36" s="22"/>
    </row>
    <row r="37" spans="1:16" ht="39" customHeight="1" x14ac:dyDescent="0.2">
      <c r="A37" s="22"/>
      <c r="B37" s="35"/>
      <c r="C37" s="1181" t="s">
        <v>579</v>
      </c>
      <c r="D37" s="1182"/>
      <c r="E37" s="1183"/>
      <c r="F37" s="36">
        <v>2.92</v>
      </c>
      <c r="G37" s="37">
        <v>3.81</v>
      </c>
      <c r="H37" s="37">
        <v>4.96</v>
      </c>
      <c r="I37" s="37">
        <v>6.69</v>
      </c>
      <c r="J37" s="38">
        <v>4.59</v>
      </c>
      <c r="K37" s="22"/>
      <c r="L37" s="22"/>
      <c r="M37" s="22"/>
      <c r="N37" s="22"/>
      <c r="O37" s="22"/>
      <c r="P37" s="22"/>
    </row>
    <row r="38" spans="1:16" ht="39" customHeight="1" x14ac:dyDescent="0.2">
      <c r="A38" s="22"/>
      <c r="B38" s="35"/>
      <c r="C38" s="1181" t="s">
        <v>580</v>
      </c>
      <c r="D38" s="1182"/>
      <c r="E38" s="1183"/>
      <c r="F38" s="36">
        <v>0.69</v>
      </c>
      <c r="G38" s="37">
        <v>0.77</v>
      </c>
      <c r="H38" s="37">
        <v>0.73</v>
      </c>
      <c r="I38" s="37">
        <v>1.1100000000000001</v>
      </c>
      <c r="J38" s="38">
        <v>1</v>
      </c>
      <c r="K38" s="22"/>
      <c r="L38" s="22"/>
      <c r="M38" s="22"/>
      <c r="N38" s="22"/>
      <c r="O38" s="22"/>
      <c r="P38" s="22"/>
    </row>
    <row r="39" spans="1:16" ht="39" customHeight="1" x14ac:dyDescent="0.2">
      <c r="A39" s="22"/>
      <c r="B39" s="35"/>
      <c r="C39" s="1181" t="s">
        <v>581</v>
      </c>
      <c r="D39" s="1182"/>
      <c r="E39" s="1183"/>
      <c r="F39" s="36">
        <v>0.6</v>
      </c>
      <c r="G39" s="37">
        <v>0.49</v>
      </c>
      <c r="H39" s="37">
        <v>1.17</v>
      </c>
      <c r="I39" s="37">
        <v>1.19</v>
      </c>
      <c r="J39" s="38">
        <v>0.44</v>
      </c>
      <c r="K39" s="22"/>
      <c r="L39" s="22"/>
      <c r="M39" s="22"/>
      <c r="N39" s="22"/>
      <c r="O39" s="22"/>
      <c r="P39" s="22"/>
    </row>
    <row r="40" spans="1:16" ht="39" customHeight="1" x14ac:dyDescent="0.2">
      <c r="A40" s="22"/>
      <c r="B40" s="35"/>
      <c r="C40" s="1181" t="s">
        <v>582</v>
      </c>
      <c r="D40" s="1182"/>
      <c r="E40" s="1183"/>
      <c r="F40" s="36">
        <v>0.03</v>
      </c>
      <c r="G40" s="37">
        <v>0.04</v>
      </c>
      <c r="H40" s="37">
        <v>0.03</v>
      </c>
      <c r="I40" s="37">
        <v>0.13</v>
      </c>
      <c r="J40" s="38">
        <v>0.14000000000000001</v>
      </c>
      <c r="K40" s="22"/>
      <c r="L40" s="22"/>
      <c r="M40" s="22"/>
      <c r="N40" s="22"/>
      <c r="O40" s="22"/>
      <c r="P40" s="22"/>
    </row>
    <row r="41" spans="1:16" ht="39" customHeight="1" x14ac:dyDescent="0.2">
      <c r="A41" s="22"/>
      <c r="B41" s="35"/>
      <c r="C41" s="1181" t="s">
        <v>583</v>
      </c>
      <c r="D41" s="1182"/>
      <c r="E41" s="1183"/>
      <c r="F41" s="36" t="s">
        <v>529</v>
      </c>
      <c r="G41" s="37">
        <v>0.03</v>
      </c>
      <c r="H41" s="37">
        <v>7.0000000000000007E-2</v>
      </c>
      <c r="I41" s="37">
        <v>0.1</v>
      </c>
      <c r="J41" s="38">
        <v>0.13</v>
      </c>
      <c r="K41" s="22"/>
      <c r="L41" s="22"/>
      <c r="M41" s="22"/>
      <c r="N41" s="22"/>
      <c r="O41" s="22"/>
      <c r="P41" s="22"/>
    </row>
    <row r="42" spans="1:16" ht="39" customHeight="1" x14ac:dyDescent="0.2">
      <c r="A42" s="22"/>
      <c r="B42" s="39"/>
      <c r="C42" s="1181" t="s">
        <v>584</v>
      </c>
      <c r="D42" s="1182"/>
      <c r="E42" s="1183"/>
      <c r="F42" s="36" t="s">
        <v>529</v>
      </c>
      <c r="G42" s="37" t="s">
        <v>529</v>
      </c>
      <c r="H42" s="37" t="s">
        <v>529</v>
      </c>
      <c r="I42" s="37" t="s">
        <v>529</v>
      </c>
      <c r="J42" s="38" t="s">
        <v>529</v>
      </c>
      <c r="K42" s="22"/>
      <c r="L42" s="22"/>
      <c r="M42" s="22"/>
      <c r="N42" s="22"/>
      <c r="O42" s="22"/>
      <c r="P42" s="22"/>
    </row>
    <row r="43" spans="1:16" ht="39" customHeight="1" thickBot="1" x14ac:dyDescent="0.25">
      <c r="A43" s="22"/>
      <c r="B43" s="40"/>
      <c r="C43" s="1184" t="s">
        <v>585</v>
      </c>
      <c r="D43" s="1185"/>
      <c r="E43" s="1186"/>
      <c r="F43" s="41">
        <v>0.01</v>
      </c>
      <c r="G43" s="42">
        <v>0.02</v>
      </c>
      <c r="H43" s="42">
        <v>0.02</v>
      </c>
      <c r="I43" s="42">
        <v>0.01</v>
      </c>
      <c r="J43" s="43">
        <v>0.03</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4QfoXV46t/yYJL4SGRB0I0DV6Y5M+D4/9GrX4JKTLehzHe4UKLWQA283HEYS7nlnA0RwunWGo11JG6Ktlmz+A==" saltValue="y23Z9htxENjb6NGU4bAW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570</v>
      </c>
      <c r="L44" s="56" t="s">
        <v>571</v>
      </c>
      <c r="M44" s="56" t="s">
        <v>572</v>
      </c>
      <c r="N44" s="56" t="s">
        <v>573</v>
      </c>
      <c r="O44" s="57" t="s">
        <v>574</v>
      </c>
      <c r="P44" s="48"/>
      <c r="Q44" s="48"/>
      <c r="R44" s="48"/>
      <c r="S44" s="48"/>
      <c r="T44" s="48"/>
      <c r="U44" s="48"/>
    </row>
    <row r="45" spans="1:21" ht="30.75" customHeight="1" x14ac:dyDescent="0.2">
      <c r="A45" s="48"/>
      <c r="B45" s="1189" t="s">
        <v>10</v>
      </c>
      <c r="C45" s="1190"/>
      <c r="D45" s="58"/>
      <c r="E45" s="1195" t="s">
        <v>11</v>
      </c>
      <c r="F45" s="1195"/>
      <c r="G45" s="1195"/>
      <c r="H45" s="1195"/>
      <c r="I45" s="1195"/>
      <c r="J45" s="1196"/>
      <c r="K45" s="59">
        <v>9205</v>
      </c>
      <c r="L45" s="60">
        <v>8866</v>
      </c>
      <c r="M45" s="60">
        <v>8578</v>
      </c>
      <c r="N45" s="60">
        <v>8415</v>
      </c>
      <c r="O45" s="61">
        <v>8401</v>
      </c>
      <c r="P45" s="48"/>
      <c r="Q45" s="48"/>
      <c r="R45" s="48"/>
      <c r="S45" s="48"/>
      <c r="T45" s="48"/>
      <c r="U45" s="48"/>
    </row>
    <row r="46" spans="1:21" ht="30.75" customHeight="1" x14ac:dyDescent="0.2">
      <c r="A46" s="48"/>
      <c r="B46" s="1191"/>
      <c r="C46" s="1192"/>
      <c r="D46" s="62"/>
      <c r="E46" s="1197" t="s">
        <v>12</v>
      </c>
      <c r="F46" s="1197"/>
      <c r="G46" s="1197"/>
      <c r="H46" s="1197"/>
      <c r="I46" s="1197"/>
      <c r="J46" s="1198"/>
      <c r="K46" s="63" t="s">
        <v>529</v>
      </c>
      <c r="L46" s="64" t="s">
        <v>529</v>
      </c>
      <c r="M46" s="64" t="s">
        <v>529</v>
      </c>
      <c r="N46" s="64" t="s">
        <v>529</v>
      </c>
      <c r="O46" s="65" t="s">
        <v>529</v>
      </c>
      <c r="P46" s="48"/>
      <c r="Q46" s="48"/>
      <c r="R46" s="48"/>
      <c r="S46" s="48"/>
      <c r="T46" s="48"/>
      <c r="U46" s="48"/>
    </row>
    <row r="47" spans="1:21" ht="30.75" customHeight="1" x14ac:dyDescent="0.2">
      <c r="A47" s="48"/>
      <c r="B47" s="1191"/>
      <c r="C47" s="1192"/>
      <c r="D47" s="62"/>
      <c r="E47" s="1197" t="s">
        <v>13</v>
      </c>
      <c r="F47" s="1197"/>
      <c r="G47" s="1197"/>
      <c r="H47" s="1197"/>
      <c r="I47" s="1197"/>
      <c r="J47" s="1198"/>
      <c r="K47" s="63" t="s">
        <v>529</v>
      </c>
      <c r="L47" s="64" t="s">
        <v>529</v>
      </c>
      <c r="M47" s="64" t="s">
        <v>529</v>
      </c>
      <c r="N47" s="64" t="s">
        <v>529</v>
      </c>
      <c r="O47" s="65" t="s">
        <v>529</v>
      </c>
      <c r="P47" s="48"/>
      <c r="Q47" s="48"/>
      <c r="R47" s="48"/>
      <c r="S47" s="48"/>
      <c r="T47" s="48"/>
      <c r="U47" s="48"/>
    </row>
    <row r="48" spans="1:21" ht="30.75" customHeight="1" x14ac:dyDescent="0.2">
      <c r="A48" s="48"/>
      <c r="B48" s="1191"/>
      <c r="C48" s="1192"/>
      <c r="D48" s="62"/>
      <c r="E48" s="1197" t="s">
        <v>14</v>
      </c>
      <c r="F48" s="1197"/>
      <c r="G48" s="1197"/>
      <c r="H48" s="1197"/>
      <c r="I48" s="1197"/>
      <c r="J48" s="1198"/>
      <c r="K48" s="63">
        <v>4060</v>
      </c>
      <c r="L48" s="64">
        <v>3899</v>
      </c>
      <c r="M48" s="64">
        <v>3795</v>
      </c>
      <c r="N48" s="64">
        <v>3543</v>
      </c>
      <c r="O48" s="65">
        <v>3260</v>
      </c>
      <c r="P48" s="48"/>
      <c r="Q48" s="48"/>
      <c r="R48" s="48"/>
      <c r="S48" s="48"/>
      <c r="T48" s="48"/>
      <c r="U48" s="48"/>
    </row>
    <row r="49" spans="1:21" ht="30.75" customHeight="1" x14ac:dyDescent="0.2">
      <c r="A49" s="48"/>
      <c r="B49" s="1191"/>
      <c r="C49" s="1192"/>
      <c r="D49" s="62"/>
      <c r="E49" s="1197" t="s">
        <v>15</v>
      </c>
      <c r="F49" s="1197"/>
      <c r="G49" s="1197"/>
      <c r="H49" s="1197"/>
      <c r="I49" s="1197"/>
      <c r="J49" s="1198"/>
      <c r="K49" s="63">
        <v>37</v>
      </c>
      <c r="L49" s="64">
        <v>86</v>
      </c>
      <c r="M49" s="64">
        <v>398</v>
      </c>
      <c r="N49" s="64">
        <v>741</v>
      </c>
      <c r="O49" s="65">
        <v>970</v>
      </c>
      <c r="P49" s="48"/>
      <c r="Q49" s="48"/>
      <c r="R49" s="48"/>
      <c r="S49" s="48"/>
      <c r="T49" s="48"/>
      <c r="U49" s="48"/>
    </row>
    <row r="50" spans="1:21" ht="30.75" customHeight="1" x14ac:dyDescent="0.2">
      <c r="A50" s="48"/>
      <c r="B50" s="1191"/>
      <c r="C50" s="1192"/>
      <c r="D50" s="62"/>
      <c r="E50" s="1197" t="s">
        <v>16</v>
      </c>
      <c r="F50" s="1197"/>
      <c r="G50" s="1197"/>
      <c r="H50" s="1197"/>
      <c r="I50" s="1197"/>
      <c r="J50" s="1198"/>
      <c r="K50" s="63">
        <v>813</v>
      </c>
      <c r="L50" s="64">
        <v>857</v>
      </c>
      <c r="M50" s="64">
        <v>845</v>
      </c>
      <c r="N50" s="64">
        <v>834</v>
      </c>
      <c r="O50" s="65">
        <v>1418</v>
      </c>
      <c r="P50" s="48"/>
      <c r="Q50" s="48"/>
      <c r="R50" s="48"/>
      <c r="S50" s="48"/>
      <c r="T50" s="48"/>
      <c r="U50" s="48"/>
    </row>
    <row r="51" spans="1:21" ht="30.75" customHeight="1" x14ac:dyDescent="0.2">
      <c r="A51" s="48"/>
      <c r="B51" s="1193"/>
      <c r="C51" s="1194"/>
      <c r="D51" s="66"/>
      <c r="E51" s="1197" t="s">
        <v>17</v>
      </c>
      <c r="F51" s="1197"/>
      <c r="G51" s="1197"/>
      <c r="H51" s="1197"/>
      <c r="I51" s="1197"/>
      <c r="J51" s="1198"/>
      <c r="K51" s="63">
        <v>0</v>
      </c>
      <c r="L51" s="64">
        <v>1</v>
      </c>
      <c r="M51" s="64">
        <v>1</v>
      </c>
      <c r="N51" s="64">
        <v>0</v>
      </c>
      <c r="O51" s="65">
        <v>0</v>
      </c>
      <c r="P51" s="48"/>
      <c r="Q51" s="48"/>
      <c r="R51" s="48"/>
      <c r="S51" s="48"/>
      <c r="T51" s="48"/>
      <c r="U51" s="48"/>
    </row>
    <row r="52" spans="1:21" ht="30.75" customHeight="1" x14ac:dyDescent="0.2">
      <c r="A52" s="48"/>
      <c r="B52" s="1199" t="s">
        <v>18</v>
      </c>
      <c r="C52" s="1200"/>
      <c r="D52" s="66"/>
      <c r="E52" s="1197" t="s">
        <v>19</v>
      </c>
      <c r="F52" s="1197"/>
      <c r="G52" s="1197"/>
      <c r="H52" s="1197"/>
      <c r="I52" s="1197"/>
      <c r="J52" s="1198"/>
      <c r="K52" s="63">
        <v>10756</v>
      </c>
      <c r="L52" s="64">
        <v>10277</v>
      </c>
      <c r="M52" s="64">
        <v>10266</v>
      </c>
      <c r="N52" s="64">
        <v>10170</v>
      </c>
      <c r="O52" s="65">
        <v>10122</v>
      </c>
      <c r="P52" s="48"/>
      <c r="Q52" s="48"/>
      <c r="R52" s="48"/>
      <c r="S52" s="48"/>
      <c r="T52" s="48"/>
      <c r="U52" s="48"/>
    </row>
    <row r="53" spans="1:21" ht="30.75" customHeight="1" thickBot="1" x14ac:dyDescent="0.25">
      <c r="A53" s="48"/>
      <c r="B53" s="1201" t="s">
        <v>20</v>
      </c>
      <c r="C53" s="1202"/>
      <c r="D53" s="67"/>
      <c r="E53" s="1203" t="s">
        <v>21</v>
      </c>
      <c r="F53" s="1203"/>
      <c r="G53" s="1203"/>
      <c r="H53" s="1203"/>
      <c r="I53" s="1203"/>
      <c r="J53" s="1204"/>
      <c r="K53" s="68">
        <v>3359</v>
      </c>
      <c r="L53" s="69">
        <v>3432</v>
      </c>
      <c r="M53" s="69">
        <v>3351</v>
      </c>
      <c r="N53" s="69">
        <v>3363</v>
      </c>
      <c r="O53" s="70">
        <v>3927</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23</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24</v>
      </c>
      <c r="C56" s="73"/>
      <c r="D56" s="73"/>
      <c r="E56" s="73"/>
      <c r="F56" s="73"/>
      <c r="G56" s="73"/>
      <c r="H56" s="73"/>
      <c r="I56" s="73"/>
      <c r="J56" s="73"/>
      <c r="K56" s="74"/>
      <c r="L56" s="74"/>
      <c r="M56" s="74"/>
      <c r="N56" s="74"/>
      <c r="O56" s="75" t="s">
        <v>586</v>
      </c>
      <c r="P56" s="48"/>
      <c r="Q56" s="48"/>
      <c r="R56" s="48"/>
      <c r="S56" s="48"/>
      <c r="T56" s="48"/>
      <c r="U56" s="48"/>
    </row>
    <row r="57" spans="1:21" ht="31.5" customHeight="1" thickBot="1" x14ac:dyDescent="0.25">
      <c r="A57" s="48"/>
      <c r="B57" s="76"/>
      <c r="C57" s="77"/>
      <c r="D57" s="77"/>
      <c r="E57" s="78"/>
      <c r="F57" s="78"/>
      <c r="G57" s="78"/>
      <c r="H57" s="78"/>
      <c r="I57" s="78"/>
      <c r="J57" s="79" t="s">
        <v>2</v>
      </c>
      <c r="K57" s="80" t="s">
        <v>587</v>
      </c>
      <c r="L57" s="81" t="s">
        <v>588</v>
      </c>
      <c r="M57" s="81" t="s">
        <v>589</v>
      </c>
      <c r="N57" s="81" t="s">
        <v>590</v>
      </c>
      <c r="O57" s="82" t="s">
        <v>591</v>
      </c>
      <c r="P57" s="48"/>
      <c r="Q57" s="48"/>
      <c r="R57" s="48"/>
      <c r="S57" s="48"/>
      <c r="T57" s="48"/>
      <c r="U57" s="48"/>
    </row>
    <row r="58" spans="1:21" ht="31.5" customHeight="1" x14ac:dyDescent="0.2">
      <c r="B58" s="1205" t="s">
        <v>25</v>
      </c>
      <c r="C58" s="1206"/>
      <c r="D58" s="1211" t="s">
        <v>26</v>
      </c>
      <c r="E58" s="1212"/>
      <c r="F58" s="1212"/>
      <c r="G58" s="1212"/>
      <c r="H58" s="1212"/>
      <c r="I58" s="1212"/>
      <c r="J58" s="1213"/>
      <c r="K58" s="83" t="s">
        <v>610</v>
      </c>
      <c r="L58" s="84" t="s">
        <v>529</v>
      </c>
      <c r="M58" s="84" t="s">
        <v>529</v>
      </c>
      <c r="N58" s="84" t="s">
        <v>529</v>
      </c>
      <c r="O58" s="85" t="s">
        <v>529</v>
      </c>
    </row>
    <row r="59" spans="1:21" ht="31.5" customHeight="1" x14ac:dyDescent="0.2">
      <c r="B59" s="1207"/>
      <c r="C59" s="1208"/>
      <c r="D59" s="1214" t="s">
        <v>27</v>
      </c>
      <c r="E59" s="1215"/>
      <c r="F59" s="1215"/>
      <c r="G59" s="1215"/>
      <c r="H59" s="1215"/>
      <c r="I59" s="1215"/>
      <c r="J59" s="1216"/>
      <c r="K59" s="86" t="s">
        <v>529</v>
      </c>
      <c r="L59" s="87" t="s">
        <v>529</v>
      </c>
      <c r="M59" s="87" t="s">
        <v>529</v>
      </c>
      <c r="N59" s="87" t="s">
        <v>529</v>
      </c>
      <c r="O59" s="88" t="s">
        <v>529</v>
      </c>
    </row>
    <row r="60" spans="1:21" ht="31.5" customHeight="1" thickBot="1" x14ac:dyDescent="0.25">
      <c r="B60" s="1209"/>
      <c r="C60" s="1210"/>
      <c r="D60" s="1217" t="s">
        <v>28</v>
      </c>
      <c r="E60" s="1218"/>
      <c r="F60" s="1218"/>
      <c r="G60" s="1218"/>
      <c r="H60" s="1218"/>
      <c r="I60" s="1218"/>
      <c r="J60" s="1219"/>
      <c r="K60" s="89" t="s">
        <v>529</v>
      </c>
      <c r="L60" s="90" t="s">
        <v>529</v>
      </c>
      <c r="M60" s="90" t="s">
        <v>529</v>
      </c>
      <c r="N60" s="90" t="s">
        <v>529</v>
      </c>
      <c r="O60" s="91" t="s">
        <v>529</v>
      </c>
    </row>
    <row r="61" spans="1:21" ht="24" customHeight="1" x14ac:dyDescent="0.2">
      <c r="B61" s="92"/>
      <c r="C61" s="92"/>
      <c r="D61" s="93" t="s">
        <v>29</v>
      </c>
      <c r="E61" s="94"/>
      <c r="F61" s="94"/>
      <c r="G61" s="94"/>
      <c r="H61" s="94"/>
      <c r="I61" s="94"/>
      <c r="J61" s="94"/>
      <c r="K61" s="94"/>
      <c r="L61" s="94"/>
      <c r="M61" s="94"/>
      <c r="N61" s="94"/>
      <c r="O61" s="94"/>
    </row>
    <row r="62" spans="1:21" ht="24" customHeight="1" x14ac:dyDescent="0.2">
      <c r="B62" s="95"/>
      <c r="C62" s="95"/>
      <c r="D62" s="93" t="s">
        <v>30</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NTc2323CPwYnTpEcnxLhgEyveV4unOrsasctijeaHoE2fdXi8jG7PoCUmjbZoi6Rv0F09fse3bwV85dJCum31w==" saltValue="e9zeuAb6jXSsAEM7bmi10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8</v>
      </c>
    </row>
    <row r="40" spans="2:13" ht="27.75" customHeight="1" thickBot="1" x14ac:dyDescent="0.25">
      <c r="B40" s="98" t="s">
        <v>9</v>
      </c>
      <c r="C40" s="99"/>
      <c r="D40" s="99"/>
      <c r="E40" s="100"/>
      <c r="F40" s="100"/>
      <c r="G40" s="100"/>
      <c r="H40" s="101" t="s">
        <v>2</v>
      </c>
      <c r="I40" s="102" t="s">
        <v>570</v>
      </c>
      <c r="J40" s="103" t="s">
        <v>571</v>
      </c>
      <c r="K40" s="103" t="s">
        <v>572</v>
      </c>
      <c r="L40" s="103" t="s">
        <v>573</v>
      </c>
      <c r="M40" s="104" t="s">
        <v>574</v>
      </c>
    </row>
    <row r="41" spans="2:13" ht="27.75" customHeight="1" x14ac:dyDescent="0.2">
      <c r="B41" s="1220" t="s">
        <v>31</v>
      </c>
      <c r="C41" s="1221"/>
      <c r="D41" s="105"/>
      <c r="E41" s="1226" t="s">
        <v>32</v>
      </c>
      <c r="F41" s="1226"/>
      <c r="G41" s="1226"/>
      <c r="H41" s="1227"/>
      <c r="I41" s="355">
        <v>101941</v>
      </c>
      <c r="J41" s="356">
        <v>102671</v>
      </c>
      <c r="K41" s="356">
        <v>103802</v>
      </c>
      <c r="L41" s="356">
        <v>107955</v>
      </c>
      <c r="M41" s="357">
        <v>109903</v>
      </c>
    </row>
    <row r="42" spans="2:13" ht="27.75" customHeight="1" x14ac:dyDescent="0.2">
      <c r="B42" s="1222"/>
      <c r="C42" s="1223"/>
      <c r="D42" s="106"/>
      <c r="E42" s="1228" t="s">
        <v>33</v>
      </c>
      <c r="F42" s="1228"/>
      <c r="G42" s="1228"/>
      <c r="H42" s="1229"/>
      <c r="I42" s="358">
        <v>4237</v>
      </c>
      <c r="J42" s="359">
        <v>3453</v>
      </c>
      <c r="K42" s="359">
        <v>2881</v>
      </c>
      <c r="L42" s="359">
        <v>11506</v>
      </c>
      <c r="M42" s="360">
        <v>11819</v>
      </c>
    </row>
    <row r="43" spans="2:13" ht="27.75" customHeight="1" x14ac:dyDescent="0.2">
      <c r="B43" s="1222"/>
      <c r="C43" s="1223"/>
      <c r="D43" s="106"/>
      <c r="E43" s="1228" t="s">
        <v>34</v>
      </c>
      <c r="F43" s="1228"/>
      <c r="G43" s="1228"/>
      <c r="H43" s="1229"/>
      <c r="I43" s="358">
        <v>33528</v>
      </c>
      <c r="J43" s="359">
        <v>34614</v>
      </c>
      <c r="K43" s="359">
        <v>35654</v>
      </c>
      <c r="L43" s="359">
        <v>34221</v>
      </c>
      <c r="M43" s="360">
        <v>31208</v>
      </c>
    </row>
    <row r="44" spans="2:13" ht="27.75" customHeight="1" x14ac:dyDescent="0.2">
      <c r="B44" s="1222"/>
      <c r="C44" s="1223"/>
      <c r="D44" s="106"/>
      <c r="E44" s="1228" t="s">
        <v>35</v>
      </c>
      <c r="F44" s="1228"/>
      <c r="G44" s="1228"/>
      <c r="H44" s="1229"/>
      <c r="I44" s="358">
        <v>10933</v>
      </c>
      <c r="J44" s="359">
        <v>11207</v>
      </c>
      <c r="K44" s="359">
        <v>11413</v>
      </c>
      <c r="L44" s="359">
        <v>11355</v>
      </c>
      <c r="M44" s="360">
        <v>10638</v>
      </c>
    </row>
    <row r="45" spans="2:13" ht="27.75" customHeight="1" x14ac:dyDescent="0.2">
      <c r="B45" s="1222"/>
      <c r="C45" s="1223"/>
      <c r="D45" s="106"/>
      <c r="E45" s="1228" t="s">
        <v>36</v>
      </c>
      <c r="F45" s="1228"/>
      <c r="G45" s="1228"/>
      <c r="H45" s="1229"/>
      <c r="I45" s="358">
        <v>13797</v>
      </c>
      <c r="J45" s="359">
        <v>13714</v>
      </c>
      <c r="K45" s="359">
        <v>13986</v>
      </c>
      <c r="L45" s="359">
        <v>13702</v>
      </c>
      <c r="M45" s="360">
        <v>13446</v>
      </c>
    </row>
    <row r="46" spans="2:13" ht="27.75" customHeight="1" x14ac:dyDescent="0.2">
      <c r="B46" s="1222"/>
      <c r="C46" s="1223"/>
      <c r="D46" s="107"/>
      <c r="E46" s="1228" t="s">
        <v>37</v>
      </c>
      <c r="F46" s="1228"/>
      <c r="G46" s="1228"/>
      <c r="H46" s="1229"/>
      <c r="I46" s="358">
        <v>3347</v>
      </c>
      <c r="J46" s="359">
        <v>3222</v>
      </c>
      <c r="K46" s="359">
        <v>3130</v>
      </c>
      <c r="L46" s="359">
        <v>3123</v>
      </c>
      <c r="M46" s="360">
        <v>2966</v>
      </c>
    </row>
    <row r="47" spans="2:13" ht="27.75" customHeight="1" x14ac:dyDescent="0.2">
      <c r="B47" s="1222"/>
      <c r="C47" s="1223"/>
      <c r="D47" s="108"/>
      <c r="E47" s="1230" t="s">
        <v>38</v>
      </c>
      <c r="F47" s="1231"/>
      <c r="G47" s="1231"/>
      <c r="H47" s="1232"/>
      <c r="I47" s="358" t="s">
        <v>529</v>
      </c>
      <c r="J47" s="359" t="s">
        <v>529</v>
      </c>
      <c r="K47" s="359" t="s">
        <v>529</v>
      </c>
      <c r="L47" s="359" t="s">
        <v>529</v>
      </c>
      <c r="M47" s="360" t="s">
        <v>529</v>
      </c>
    </row>
    <row r="48" spans="2:13" ht="27.75" customHeight="1" x14ac:dyDescent="0.2">
      <c r="B48" s="1222"/>
      <c r="C48" s="1223"/>
      <c r="D48" s="106"/>
      <c r="E48" s="1228" t="s">
        <v>39</v>
      </c>
      <c r="F48" s="1228"/>
      <c r="G48" s="1228"/>
      <c r="H48" s="1229"/>
      <c r="I48" s="358" t="s">
        <v>529</v>
      </c>
      <c r="J48" s="359" t="s">
        <v>529</v>
      </c>
      <c r="K48" s="359" t="s">
        <v>529</v>
      </c>
      <c r="L48" s="359" t="s">
        <v>529</v>
      </c>
      <c r="M48" s="360" t="s">
        <v>529</v>
      </c>
    </row>
    <row r="49" spans="2:13" ht="27.75" customHeight="1" x14ac:dyDescent="0.2">
      <c r="B49" s="1224"/>
      <c r="C49" s="1225"/>
      <c r="D49" s="106"/>
      <c r="E49" s="1228" t="s">
        <v>40</v>
      </c>
      <c r="F49" s="1228"/>
      <c r="G49" s="1228"/>
      <c r="H49" s="1229"/>
      <c r="I49" s="358" t="s">
        <v>529</v>
      </c>
      <c r="J49" s="359" t="s">
        <v>529</v>
      </c>
      <c r="K49" s="359" t="s">
        <v>529</v>
      </c>
      <c r="L49" s="359" t="s">
        <v>529</v>
      </c>
      <c r="M49" s="360" t="s">
        <v>529</v>
      </c>
    </row>
    <row r="50" spans="2:13" ht="27.75" customHeight="1" x14ac:dyDescent="0.2">
      <c r="B50" s="1233" t="s">
        <v>41</v>
      </c>
      <c r="C50" s="1234"/>
      <c r="D50" s="109"/>
      <c r="E50" s="1228" t="s">
        <v>42</v>
      </c>
      <c r="F50" s="1228"/>
      <c r="G50" s="1228"/>
      <c r="H50" s="1229"/>
      <c r="I50" s="358">
        <v>8016</v>
      </c>
      <c r="J50" s="359">
        <v>7476</v>
      </c>
      <c r="K50" s="359">
        <v>7768</v>
      </c>
      <c r="L50" s="359">
        <v>10221</v>
      </c>
      <c r="M50" s="360">
        <v>11023</v>
      </c>
    </row>
    <row r="51" spans="2:13" ht="27.75" customHeight="1" x14ac:dyDescent="0.2">
      <c r="B51" s="1222"/>
      <c r="C51" s="1223"/>
      <c r="D51" s="106"/>
      <c r="E51" s="1228" t="s">
        <v>43</v>
      </c>
      <c r="F51" s="1228"/>
      <c r="G51" s="1228"/>
      <c r="H51" s="1229"/>
      <c r="I51" s="358">
        <v>18465</v>
      </c>
      <c r="J51" s="359">
        <v>18871</v>
      </c>
      <c r="K51" s="359">
        <v>20267</v>
      </c>
      <c r="L51" s="359">
        <v>21735</v>
      </c>
      <c r="M51" s="360">
        <v>22871</v>
      </c>
    </row>
    <row r="52" spans="2:13" ht="27.75" customHeight="1" x14ac:dyDescent="0.2">
      <c r="B52" s="1224"/>
      <c r="C52" s="1225"/>
      <c r="D52" s="106"/>
      <c r="E52" s="1228" t="s">
        <v>44</v>
      </c>
      <c r="F52" s="1228"/>
      <c r="G52" s="1228"/>
      <c r="H52" s="1229"/>
      <c r="I52" s="358">
        <v>104780</v>
      </c>
      <c r="J52" s="359">
        <v>103689</v>
      </c>
      <c r="K52" s="359">
        <v>103602</v>
      </c>
      <c r="L52" s="359">
        <v>102559</v>
      </c>
      <c r="M52" s="360">
        <v>101301</v>
      </c>
    </row>
    <row r="53" spans="2:13" ht="27.75" customHeight="1" thickBot="1" x14ac:dyDescent="0.25">
      <c r="B53" s="1235" t="s">
        <v>45</v>
      </c>
      <c r="C53" s="1236"/>
      <c r="D53" s="110"/>
      <c r="E53" s="1237" t="s">
        <v>46</v>
      </c>
      <c r="F53" s="1237"/>
      <c r="G53" s="1237"/>
      <c r="H53" s="1238"/>
      <c r="I53" s="361">
        <v>36522</v>
      </c>
      <c r="J53" s="362">
        <v>38845</v>
      </c>
      <c r="K53" s="362">
        <v>39231</v>
      </c>
      <c r="L53" s="362">
        <v>47348</v>
      </c>
      <c r="M53" s="363">
        <v>44785</v>
      </c>
    </row>
    <row r="54" spans="2:13" ht="27.75" customHeight="1" x14ac:dyDescent="0.2">
      <c r="B54" s="111" t="s">
        <v>47</v>
      </c>
      <c r="C54" s="112"/>
      <c r="D54" s="112"/>
      <c r="E54" s="113"/>
      <c r="F54" s="113"/>
      <c r="G54" s="113"/>
      <c r="H54" s="113"/>
      <c r="I54" s="114"/>
      <c r="J54" s="114"/>
      <c r="K54" s="114"/>
      <c r="L54" s="114"/>
      <c r="M54" s="114"/>
    </row>
    <row r="55" spans="2:13" ht="13.2" x14ac:dyDescent="0.2"/>
  </sheetData>
  <sheetProtection algorithmName="SHA-512" hashValue="v1PQoV0UU0QR/hIXZtE3NS8qjjANVovNUYrPVLRa9TJQcHuj8RC87Euwx+Rn9b9JYKkLULQhq03II1IeZjpcNQ==" saltValue="ScRYQXfCzv8iyuvgLxfC9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48</v>
      </c>
    </row>
    <row r="54" spans="2:8" ht="29.25" customHeight="1" thickBot="1" x14ac:dyDescent="0.3">
      <c r="B54" s="116" t="s">
        <v>1</v>
      </c>
      <c r="C54" s="117"/>
      <c r="D54" s="117"/>
      <c r="E54" s="118" t="s">
        <v>2</v>
      </c>
      <c r="F54" s="119" t="s">
        <v>572</v>
      </c>
      <c r="G54" s="119" t="s">
        <v>573</v>
      </c>
      <c r="H54" s="120" t="s">
        <v>574</v>
      </c>
    </row>
    <row r="55" spans="2:8" ht="52.5" customHeight="1" x14ac:dyDescent="0.2">
      <c r="B55" s="121"/>
      <c r="C55" s="1247" t="s">
        <v>49</v>
      </c>
      <c r="D55" s="1247"/>
      <c r="E55" s="1248"/>
      <c r="F55" s="122">
        <v>3511</v>
      </c>
      <c r="G55" s="122">
        <v>4255</v>
      </c>
      <c r="H55" s="123">
        <v>4384</v>
      </c>
    </row>
    <row r="56" spans="2:8" ht="52.5" customHeight="1" x14ac:dyDescent="0.2">
      <c r="B56" s="124"/>
      <c r="C56" s="1249" t="s">
        <v>50</v>
      </c>
      <c r="D56" s="1249"/>
      <c r="E56" s="1250"/>
      <c r="F56" s="125">
        <v>14</v>
      </c>
      <c r="G56" s="125">
        <v>1956</v>
      </c>
      <c r="H56" s="126">
        <v>2079</v>
      </c>
    </row>
    <row r="57" spans="2:8" ht="53.25" customHeight="1" x14ac:dyDescent="0.2">
      <c r="B57" s="124"/>
      <c r="C57" s="1251" t="s">
        <v>51</v>
      </c>
      <c r="D57" s="1251"/>
      <c r="E57" s="1252"/>
      <c r="F57" s="127">
        <v>3266</v>
      </c>
      <c r="G57" s="127">
        <v>3111</v>
      </c>
      <c r="H57" s="128">
        <v>3253</v>
      </c>
    </row>
    <row r="58" spans="2:8" ht="45.75" customHeight="1" x14ac:dyDescent="0.2">
      <c r="B58" s="129"/>
      <c r="C58" s="1239" t="s">
        <v>611</v>
      </c>
      <c r="D58" s="1240"/>
      <c r="E58" s="1241"/>
      <c r="F58" s="130">
        <v>800</v>
      </c>
      <c r="G58" s="130">
        <v>759</v>
      </c>
      <c r="H58" s="131">
        <v>832</v>
      </c>
    </row>
    <row r="59" spans="2:8" ht="45.75" customHeight="1" x14ac:dyDescent="0.2">
      <c r="B59" s="129"/>
      <c r="C59" s="1239" t="s">
        <v>612</v>
      </c>
      <c r="D59" s="1240"/>
      <c r="E59" s="1241"/>
      <c r="F59" s="130">
        <v>661</v>
      </c>
      <c r="G59" s="130">
        <v>661</v>
      </c>
      <c r="H59" s="131">
        <v>662</v>
      </c>
    </row>
    <row r="60" spans="2:8" ht="45.75" customHeight="1" x14ac:dyDescent="0.2">
      <c r="B60" s="129"/>
      <c r="C60" s="1239" t="s">
        <v>613</v>
      </c>
      <c r="D60" s="1240"/>
      <c r="E60" s="1241"/>
      <c r="F60" s="130">
        <v>580</v>
      </c>
      <c r="G60" s="130">
        <v>580</v>
      </c>
      <c r="H60" s="131">
        <v>580</v>
      </c>
    </row>
    <row r="61" spans="2:8" ht="45.75" customHeight="1" x14ac:dyDescent="0.2">
      <c r="B61" s="129"/>
      <c r="C61" s="1239" t="s">
        <v>614</v>
      </c>
      <c r="D61" s="1240"/>
      <c r="E61" s="1241"/>
      <c r="F61" s="130">
        <v>259</v>
      </c>
      <c r="G61" s="130">
        <v>187</v>
      </c>
      <c r="H61" s="131">
        <v>343</v>
      </c>
    </row>
    <row r="62" spans="2:8" ht="45.75" customHeight="1" thickBot="1" x14ac:dyDescent="0.25">
      <c r="B62" s="132"/>
      <c r="C62" s="1242" t="s">
        <v>615</v>
      </c>
      <c r="D62" s="1243"/>
      <c r="E62" s="1244"/>
      <c r="F62" s="133">
        <v>340</v>
      </c>
      <c r="G62" s="133">
        <v>317</v>
      </c>
      <c r="H62" s="134">
        <v>295</v>
      </c>
    </row>
    <row r="63" spans="2:8" ht="52.5" customHeight="1" thickBot="1" x14ac:dyDescent="0.25">
      <c r="B63" s="135"/>
      <c r="C63" s="1245" t="s">
        <v>52</v>
      </c>
      <c r="D63" s="1245"/>
      <c r="E63" s="1246"/>
      <c r="F63" s="136">
        <v>6790</v>
      </c>
      <c r="G63" s="136">
        <v>9322</v>
      </c>
      <c r="H63" s="137">
        <v>9717</v>
      </c>
    </row>
    <row r="64" spans="2:8" ht="13.2" x14ac:dyDescent="0.2"/>
  </sheetData>
  <sheetProtection algorithmName="SHA-512" hashValue="vZM4gtWskDCF6kOjwJco39Rxu7jydKXl+KYbQWigc/OFgi4WZL++IQBxBB8u1GrYxKGuFc2/kBIqADtT1lPQqQ==" saltValue="aJUSDHohuWA1vHidTPFmX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0" customHeight="1" zeroHeight="1" x14ac:dyDescent="0.2"/>
  <cols>
    <col min="1" max="1" width="6.33203125" style="364" customWidth="1"/>
    <col min="2" max="107" width="2.44140625" style="364" customWidth="1"/>
    <col min="108" max="108" width="6.109375" style="366" customWidth="1"/>
    <col min="109" max="109" width="5.88671875" style="365" customWidth="1"/>
    <col min="110" max="16384" width="8.6640625" style="364" hidden="1"/>
  </cols>
  <sheetData>
    <row r="1" spans="1:109" ht="42.75" customHeight="1" x14ac:dyDescent="0.2">
      <c r="A1" s="399"/>
      <c r="B1" s="398"/>
      <c r="DD1" s="364"/>
      <c r="DE1" s="364"/>
    </row>
    <row r="2" spans="1:109" ht="25.5" customHeight="1" x14ac:dyDescent="0.2">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59" customFormat="1" ht="13.2" x14ac:dyDescent="0.2">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59" customFormat="1" ht="13.2" x14ac:dyDescent="0.2">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59" customFormat="1" ht="13.2" x14ac:dyDescent="0.2">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59" customFormat="1" ht="13.2" x14ac:dyDescent="0.2">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59" customFormat="1" ht="13.2" x14ac:dyDescent="0.2">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59" customFormat="1" ht="13.2" x14ac:dyDescent="0.2">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59" customFormat="1" ht="13.2" x14ac:dyDescent="0.2">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59" customFormat="1" ht="13.2" x14ac:dyDescent="0.2">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59" customFormat="1" ht="13.2" x14ac:dyDescent="0.2">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59" customFormat="1" ht="13.2" x14ac:dyDescent="0.2">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59" customFormat="1" ht="13.2" x14ac:dyDescent="0.2">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59" customFormat="1" ht="13.2" x14ac:dyDescent="0.2">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59" customFormat="1" ht="13.2" x14ac:dyDescent="0.2">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59" customFormat="1" ht="13.2" x14ac:dyDescent="0.2">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59" customFormat="1" ht="13.2" x14ac:dyDescent="0.2">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2" x14ac:dyDescent="0.2">
      <c r="DD19" s="364"/>
      <c r="DE19" s="364"/>
    </row>
    <row r="20" spans="1:109" ht="13.2" x14ac:dyDescent="0.2">
      <c r="DD20" s="364"/>
      <c r="DE20" s="364"/>
    </row>
    <row r="21" spans="1:109" ht="17.25" customHeight="1" x14ac:dyDescent="0.2">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2">
      <c r="B22" s="365"/>
    </row>
    <row r="23" spans="1:109" ht="13.2" x14ac:dyDescent="0.2">
      <c r="B23" s="365"/>
    </row>
    <row r="24" spans="1:109" ht="13.2" x14ac:dyDescent="0.2">
      <c r="B24" s="365"/>
    </row>
    <row r="25" spans="1:109" ht="13.2" x14ac:dyDescent="0.2">
      <c r="B25" s="365"/>
    </row>
    <row r="26" spans="1:109" ht="13.2" x14ac:dyDescent="0.2">
      <c r="B26" s="365"/>
    </row>
    <row r="27" spans="1:109" ht="13.2" x14ac:dyDescent="0.2">
      <c r="B27" s="365"/>
    </row>
    <row r="28" spans="1:109" ht="13.2" x14ac:dyDescent="0.2">
      <c r="B28" s="365"/>
    </row>
    <row r="29" spans="1:109" ht="13.2" x14ac:dyDescent="0.2">
      <c r="B29" s="365"/>
    </row>
    <row r="30" spans="1:109" ht="13.2" x14ac:dyDescent="0.2">
      <c r="B30" s="365"/>
    </row>
    <row r="31" spans="1:109" ht="13.2" x14ac:dyDescent="0.2">
      <c r="B31" s="365"/>
    </row>
    <row r="32" spans="1:109" ht="13.2" x14ac:dyDescent="0.2">
      <c r="B32" s="365"/>
    </row>
    <row r="33" spans="2:109" ht="13.2" x14ac:dyDescent="0.2">
      <c r="B33" s="365"/>
    </row>
    <row r="34" spans="2:109" ht="13.2" x14ac:dyDescent="0.2">
      <c r="B34" s="365"/>
    </row>
    <row r="35" spans="2:109" ht="13.2" x14ac:dyDescent="0.2">
      <c r="B35" s="365"/>
    </row>
    <row r="36" spans="2:109" ht="13.2" x14ac:dyDescent="0.2">
      <c r="B36" s="365"/>
    </row>
    <row r="37" spans="2:109" ht="13.2" x14ac:dyDescent="0.2">
      <c r="B37" s="365"/>
    </row>
    <row r="38" spans="2:109" ht="13.2" x14ac:dyDescent="0.2">
      <c r="B38" s="365"/>
    </row>
    <row r="39" spans="2:109" ht="13.2" x14ac:dyDescent="0.2">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2" x14ac:dyDescent="0.2">
      <c r="B40" s="384"/>
      <c r="DD40" s="384"/>
      <c r="DE40" s="364"/>
    </row>
    <row r="41" spans="2:109" ht="16.2" x14ac:dyDescent="0.2">
      <c r="B41" s="394" t="s">
        <v>626</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2" x14ac:dyDescent="0.2">
      <c r="B42" s="365"/>
      <c r="G42" s="380"/>
      <c r="I42" s="379"/>
      <c r="J42" s="379"/>
      <c r="K42" s="379"/>
      <c r="AM42" s="380"/>
      <c r="AN42" s="380" t="s">
        <v>622</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2">
      <c r="B43" s="365"/>
      <c r="AN43" s="1275" t="s">
        <v>625</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ht="13.2" x14ac:dyDescent="0.2">
      <c r="B44" s="365"/>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ht="13.2" x14ac:dyDescent="0.2">
      <c r="B45" s="365"/>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ht="13.2" x14ac:dyDescent="0.2">
      <c r="B46" s="365"/>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ht="13.2" x14ac:dyDescent="0.2">
      <c r="B47" s="365"/>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ht="13.2" x14ac:dyDescent="0.2">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2" x14ac:dyDescent="0.2">
      <c r="B49" s="365"/>
      <c r="AN49" s="364" t="s">
        <v>620</v>
      </c>
    </row>
    <row r="50" spans="1:109" ht="13.2" x14ac:dyDescent="0.2">
      <c r="B50" s="365"/>
      <c r="G50" s="1253"/>
      <c r="H50" s="1253"/>
      <c r="I50" s="1253"/>
      <c r="J50" s="1253"/>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6" t="s">
        <v>570</v>
      </c>
      <c r="BQ50" s="1256"/>
      <c r="BR50" s="1256"/>
      <c r="BS50" s="1256"/>
      <c r="BT50" s="1256"/>
      <c r="BU50" s="1256"/>
      <c r="BV50" s="1256"/>
      <c r="BW50" s="1256"/>
      <c r="BX50" s="1256" t="s">
        <v>571</v>
      </c>
      <c r="BY50" s="1256"/>
      <c r="BZ50" s="1256"/>
      <c r="CA50" s="1256"/>
      <c r="CB50" s="1256"/>
      <c r="CC50" s="1256"/>
      <c r="CD50" s="1256"/>
      <c r="CE50" s="1256"/>
      <c r="CF50" s="1256" t="s">
        <v>572</v>
      </c>
      <c r="CG50" s="1256"/>
      <c r="CH50" s="1256"/>
      <c r="CI50" s="1256"/>
      <c r="CJ50" s="1256"/>
      <c r="CK50" s="1256"/>
      <c r="CL50" s="1256"/>
      <c r="CM50" s="1256"/>
      <c r="CN50" s="1256" t="s">
        <v>573</v>
      </c>
      <c r="CO50" s="1256"/>
      <c r="CP50" s="1256"/>
      <c r="CQ50" s="1256"/>
      <c r="CR50" s="1256"/>
      <c r="CS50" s="1256"/>
      <c r="CT50" s="1256"/>
      <c r="CU50" s="1256"/>
      <c r="CV50" s="1256" t="s">
        <v>574</v>
      </c>
      <c r="CW50" s="1256"/>
      <c r="CX50" s="1256"/>
      <c r="CY50" s="1256"/>
      <c r="CZ50" s="1256"/>
      <c r="DA50" s="1256"/>
      <c r="DB50" s="1256"/>
      <c r="DC50" s="1256"/>
    </row>
    <row r="51" spans="1:109" ht="13.5" customHeight="1" x14ac:dyDescent="0.2">
      <c r="B51" s="365"/>
      <c r="G51" s="1264"/>
      <c r="H51" s="1264"/>
      <c r="I51" s="1274"/>
      <c r="J51" s="1274"/>
      <c r="K51" s="1258"/>
      <c r="L51" s="1258"/>
      <c r="M51" s="1258"/>
      <c r="N51" s="1258"/>
      <c r="AM51" s="371"/>
      <c r="AN51" s="1257" t="s">
        <v>619</v>
      </c>
      <c r="AO51" s="1257"/>
      <c r="AP51" s="1257"/>
      <c r="AQ51" s="1257"/>
      <c r="AR51" s="1257"/>
      <c r="AS51" s="1257"/>
      <c r="AT51" s="1257"/>
      <c r="AU51" s="1257"/>
      <c r="AV51" s="1257"/>
      <c r="AW51" s="1257"/>
      <c r="AX51" s="1257"/>
      <c r="AY51" s="1257"/>
      <c r="AZ51" s="1257"/>
      <c r="BA51" s="1257"/>
      <c r="BB51" s="1257" t="s">
        <v>617</v>
      </c>
      <c r="BC51" s="1257"/>
      <c r="BD51" s="1257"/>
      <c r="BE51" s="1257"/>
      <c r="BF51" s="1257"/>
      <c r="BG51" s="1257"/>
      <c r="BH51" s="1257"/>
      <c r="BI51" s="1257"/>
      <c r="BJ51" s="1257"/>
      <c r="BK51" s="1257"/>
      <c r="BL51" s="1257"/>
      <c r="BM51" s="1257"/>
      <c r="BN51" s="1257"/>
      <c r="BO51" s="1257"/>
      <c r="BP51" s="1255">
        <v>84.1</v>
      </c>
      <c r="BQ51" s="1255"/>
      <c r="BR51" s="1255"/>
      <c r="BS51" s="1255"/>
      <c r="BT51" s="1255"/>
      <c r="BU51" s="1255"/>
      <c r="BV51" s="1255"/>
      <c r="BW51" s="1255"/>
      <c r="BX51" s="1255">
        <v>88</v>
      </c>
      <c r="BY51" s="1255"/>
      <c r="BZ51" s="1255"/>
      <c r="CA51" s="1255"/>
      <c r="CB51" s="1255"/>
      <c r="CC51" s="1255"/>
      <c r="CD51" s="1255"/>
      <c r="CE51" s="1255"/>
      <c r="CF51" s="1255">
        <v>86.4</v>
      </c>
      <c r="CG51" s="1255"/>
      <c r="CH51" s="1255"/>
      <c r="CI51" s="1255"/>
      <c r="CJ51" s="1255"/>
      <c r="CK51" s="1255"/>
      <c r="CL51" s="1255"/>
      <c r="CM51" s="1255"/>
      <c r="CN51" s="1255">
        <v>99.5</v>
      </c>
      <c r="CO51" s="1255"/>
      <c r="CP51" s="1255"/>
      <c r="CQ51" s="1255"/>
      <c r="CR51" s="1255"/>
      <c r="CS51" s="1255"/>
      <c r="CT51" s="1255"/>
      <c r="CU51" s="1255"/>
      <c r="CV51" s="1255">
        <v>97</v>
      </c>
      <c r="CW51" s="1255"/>
      <c r="CX51" s="1255"/>
      <c r="CY51" s="1255"/>
      <c r="CZ51" s="1255"/>
      <c r="DA51" s="1255"/>
      <c r="DB51" s="1255"/>
      <c r="DC51" s="1255"/>
    </row>
    <row r="52" spans="1:109" ht="13.2" x14ac:dyDescent="0.2">
      <c r="B52" s="365"/>
      <c r="G52" s="1264"/>
      <c r="H52" s="1264"/>
      <c r="I52" s="1274"/>
      <c r="J52" s="1274"/>
      <c r="K52" s="1258"/>
      <c r="L52" s="1258"/>
      <c r="M52" s="1258"/>
      <c r="N52" s="1258"/>
      <c r="AM52" s="371"/>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379"/>
      <c r="B53" s="365"/>
      <c r="G53" s="1264"/>
      <c r="H53" s="1264"/>
      <c r="I53" s="1253"/>
      <c r="J53" s="1253"/>
      <c r="K53" s="1258"/>
      <c r="L53" s="1258"/>
      <c r="M53" s="1258"/>
      <c r="N53" s="1258"/>
      <c r="AM53" s="371"/>
      <c r="AN53" s="1257"/>
      <c r="AO53" s="1257"/>
      <c r="AP53" s="1257"/>
      <c r="AQ53" s="1257"/>
      <c r="AR53" s="1257"/>
      <c r="AS53" s="1257"/>
      <c r="AT53" s="1257"/>
      <c r="AU53" s="1257"/>
      <c r="AV53" s="1257"/>
      <c r="AW53" s="1257"/>
      <c r="AX53" s="1257"/>
      <c r="AY53" s="1257"/>
      <c r="AZ53" s="1257"/>
      <c r="BA53" s="1257"/>
      <c r="BB53" s="1257" t="s">
        <v>624</v>
      </c>
      <c r="BC53" s="1257"/>
      <c r="BD53" s="1257"/>
      <c r="BE53" s="1257"/>
      <c r="BF53" s="1257"/>
      <c r="BG53" s="1257"/>
      <c r="BH53" s="1257"/>
      <c r="BI53" s="1257"/>
      <c r="BJ53" s="1257"/>
      <c r="BK53" s="1257"/>
      <c r="BL53" s="1257"/>
      <c r="BM53" s="1257"/>
      <c r="BN53" s="1257"/>
      <c r="BO53" s="1257"/>
      <c r="BP53" s="1255">
        <v>48.3</v>
      </c>
      <c r="BQ53" s="1255"/>
      <c r="BR53" s="1255"/>
      <c r="BS53" s="1255"/>
      <c r="BT53" s="1255"/>
      <c r="BU53" s="1255"/>
      <c r="BV53" s="1255"/>
      <c r="BW53" s="1255"/>
      <c r="BX53" s="1255">
        <v>49.1</v>
      </c>
      <c r="BY53" s="1255"/>
      <c r="BZ53" s="1255"/>
      <c r="CA53" s="1255"/>
      <c r="CB53" s="1255"/>
      <c r="CC53" s="1255"/>
      <c r="CD53" s="1255"/>
      <c r="CE53" s="1255"/>
      <c r="CF53" s="1255">
        <v>53.6</v>
      </c>
      <c r="CG53" s="1255"/>
      <c r="CH53" s="1255"/>
      <c r="CI53" s="1255"/>
      <c r="CJ53" s="1255"/>
      <c r="CK53" s="1255"/>
      <c r="CL53" s="1255"/>
      <c r="CM53" s="1255"/>
      <c r="CN53" s="1255">
        <v>54.1</v>
      </c>
      <c r="CO53" s="1255"/>
      <c r="CP53" s="1255"/>
      <c r="CQ53" s="1255"/>
      <c r="CR53" s="1255"/>
      <c r="CS53" s="1255"/>
      <c r="CT53" s="1255"/>
      <c r="CU53" s="1255"/>
      <c r="CV53" s="1255">
        <v>55.3</v>
      </c>
      <c r="CW53" s="1255"/>
      <c r="CX53" s="1255"/>
      <c r="CY53" s="1255"/>
      <c r="CZ53" s="1255"/>
      <c r="DA53" s="1255"/>
      <c r="DB53" s="1255"/>
      <c r="DC53" s="1255"/>
    </row>
    <row r="54" spans="1:109" ht="13.2" x14ac:dyDescent="0.2">
      <c r="A54" s="379"/>
      <c r="B54" s="365"/>
      <c r="G54" s="1264"/>
      <c r="H54" s="1264"/>
      <c r="I54" s="1253"/>
      <c r="J54" s="1253"/>
      <c r="K54" s="1258"/>
      <c r="L54" s="1258"/>
      <c r="M54" s="1258"/>
      <c r="N54" s="1258"/>
      <c r="AM54" s="371"/>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379"/>
      <c r="B55" s="365"/>
      <c r="G55" s="1253"/>
      <c r="H55" s="1253"/>
      <c r="I55" s="1253"/>
      <c r="J55" s="1253"/>
      <c r="K55" s="1258"/>
      <c r="L55" s="1258"/>
      <c r="M55" s="1258"/>
      <c r="N55" s="1258"/>
      <c r="AN55" s="1256" t="s">
        <v>618</v>
      </c>
      <c r="AO55" s="1256"/>
      <c r="AP55" s="1256"/>
      <c r="AQ55" s="1256"/>
      <c r="AR55" s="1256"/>
      <c r="AS55" s="1256"/>
      <c r="AT55" s="1256"/>
      <c r="AU55" s="1256"/>
      <c r="AV55" s="1256"/>
      <c r="AW55" s="1256"/>
      <c r="AX55" s="1256"/>
      <c r="AY55" s="1256"/>
      <c r="AZ55" s="1256"/>
      <c r="BA55" s="1256"/>
      <c r="BB55" s="1257" t="s">
        <v>617</v>
      </c>
      <c r="BC55" s="1257"/>
      <c r="BD55" s="1257"/>
      <c r="BE55" s="1257"/>
      <c r="BF55" s="1257"/>
      <c r="BG55" s="1257"/>
      <c r="BH55" s="1257"/>
      <c r="BI55" s="1257"/>
      <c r="BJ55" s="1257"/>
      <c r="BK55" s="1257"/>
      <c r="BL55" s="1257"/>
      <c r="BM55" s="1257"/>
      <c r="BN55" s="1257"/>
      <c r="BO55" s="1257"/>
      <c r="BP55" s="1255">
        <v>23.1</v>
      </c>
      <c r="BQ55" s="1255"/>
      <c r="BR55" s="1255"/>
      <c r="BS55" s="1255"/>
      <c r="BT55" s="1255"/>
      <c r="BU55" s="1255"/>
      <c r="BV55" s="1255"/>
      <c r="BW55" s="1255"/>
      <c r="BX55" s="1255">
        <v>33.9</v>
      </c>
      <c r="BY55" s="1255"/>
      <c r="BZ55" s="1255"/>
      <c r="CA55" s="1255"/>
      <c r="CB55" s="1255"/>
      <c r="CC55" s="1255"/>
      <c r="CD55" s="1255"/>
      <c r="CE55" s="1255"/>
      <c r="CF55" s="1255">
        <v>31.5</v>
      </c>
      <c r="CG55" s="1255"/>
      <c r="CH55" s="1255"/>
      <c r="CI55" s="1255"/>
      <c r="CJ55" s="1255"/>
      <c r="CK55" s="1255"/>
      <c r="CL55" s="1255"/>
      <c r="CM55" s="1255"/>
      <c r="CN55" s="1255">
        <v>23.4</v>
      </c>
      <c r="CO55" s="1255"/>
      <c r="CP55" s="1255"/>
      <c r="CQ55" s="1255"/>
      <c r="CR55" s="1255"/>
      <c r="CS55" s="1255"/>
      <c r="CT55" s="1255"/>
      <c r="CU55" s="1255"/>
      <c r="CV55" s="1255">
        <v>18.2</v>
      </c>
      <c r="CW55" s="1255"/>
      <c r="CX55" s="1255"/>
      <c r="CY55" s="1255"/>
      <c r="CZ55" s="1255"/>
      <c r="DA55" s="1255"/>
      <c r="DB55" s="1255"/>
      <c r="DC55" s="1255"/>
    </row>
    <row r="56" spans="1:109" ht="13.2" x14ac:dyDescent="0.2">
      <c r="A56" s="379"/>
      <c r="B56" s="365"/>
      <c r="G56" s="1253"/>
      <c r="H56" s="1253"/>
      <c r="I56" s="1253"/>
      <c r="J56" s="1253"/>
      <c r="K56" s="1258"/>
      <c r="L56" s="1258"/>
      <c r="M56" s="1258"/>
      <c r="N56" s="1258"/>
      <c r="AN56" s="1256"/>
      <c r="AO56" s="1256"/>
      <c r="AP56" s="1256"/>
      <c r="AQ56" s="1256"/>
      <c r="AR56" s="1256"/>
      <c r="AS56" s="1256"/>
      <c r="AT56" s="1256"/>
      <c r="AU56" s="1256"/>
      <c r="AV56" s="1256"/>
      <c r="AW56" s="1256"/>
      <c r="AX56" s="1256"/>
      <c r="AY56" s="1256"/>
      <c r="AZ56" s="1256"/>
      <c r="BA56" s="1256"/>
      <c r="BB56" s="1257"/>
      <c r="BC56" s="1257"/>
      <c r="BD56" s="1257"/>
      <c r="BE56" s="1257"/>
      <c r="BF56" s="1257"/>
      <c r="BG56" s="1257"/>
      <c r="BH56" s="1257"/>
      <c r="BI56" s="1257"/>
      <c r="BJ56" s="1257"/>
      <c r="BK56" s="1257"/>
      <c r="BL56" s="1257"/>
      <c r="BM56" s="1257"/>
      <c r="BN56" s="1257"/>
      <c r="BO56" s="1257"/>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79" customFormat="1" ht="13.2" x14ac:dyDescent="0.2">
      <c r="B57" s="385"/>
      <c r="G57" s="1253"/>
      <c r="H57" s="1253"/>
      <c r="I57" s="1259"/>
      <c r="J57" s="1259"/>
      <c r="K57" s="1258"/>
      <c r="L57" s="1258"/>
      <c r="M57" s="1258"/>
      <c r="N57" s="1258"/>
      <c r="AM57" s="364"/>
      <c r="AN57" s="1256"/>
      <c r="AO57" s="1256"/>
      <c r="AP57" s="1256"/>
      <c r="AQ57" s="1256"/>
      <c r="AR57" s="1256"/>
      <c r="AS57" s="1256"/>
      <c r="AT57" s="1256"/>
      <c r="AU57" s="1256"/>
      <c r="AV57" s="1256"/>
      <c r="AW57" s="1256"/>
      <c r="AX57" s="1256"/>
      <c r="AY57" s="1256"/>
      <c r="AZ57" s="1256"/>
      <c r="BA57" s="1256"/>
      <c r="BB57" s="1257" t="s">
        <v>624</v>
      </c>
      <c r="BC57" s="1257"/>
      <c r="BD57" s="1257"/>
      <c r="BE57" s="1257"/>
      <c r="BF57" s="1257"/>
      <c r="BG57" s="1257"/>
      <c r="BH57" s="1257"/>
      <c r="BI57" s="1257"/>
      <c r="BJ57" s="1257"/>
      <c r="BK57" s="1257"/>
      <c r="BL57" s="1257"/>
      <c r="BM57" s="1257"/>
      <c r="BN57" s="1257"/>
      <c r="BO57" s="1257"/>
      <c r="BP57" s="1255">
        <v>60.4</v>
      </c>
      <c r="BQ57" s="1255"/>
      <c r="BR57" s="1255"/>
      <c r="BS57" s="1255"/>
      <c r="BT57" s="1255"/>
      <c r="BU57" s="1255"/>
      <c r="BV57" s="1255"/>
      <c r="BW57" s="1255"/>
      <c r="BX57" s="1255">
        <v>61.9</v>
      </c>
      <c r="BY57" s="1255"/>
      <c r="BZ57" s="1255"/>
      <c r="CA57" s="1255"/>
      <c r="CB57" s="1255"/>
      <c r="CC57" s="1255"/>
      <c r="CD57" s="1255"/>
      <c r="CE57" s="1255"/>
      <c r="CF57" s="1255">
        <v>62.7</v>
      </c>
      <c r="CG57" s="1255"/>
      <c r="CH57" s="1255"/>
      <c r="CI57" s="1255"/>
      <c r="CJ57" s="1255"/>
      <c r="CK57" s="1255"/>
      <c r="CL57" s="1255"/>
      <c r="CM57" s="1255"/>
      <c r="CN57" s="1255">
        <v>63.9</v>
      </c>
      <c r="CO57" s="1255"/>
      <c r="CP57" s="1255"/>
      <c r="CQ57" s="1255"/>
      <c r="CR57" s="1255"/>
      <c r="CS57" s="1255"/>
      <c r="CT57" s="1255"/>
      <c r="CU57" s="1255"/>
      <c r="CV57" s="1255">
        <v>64.8</v>
      </c>
      <c r="CW57" s="1255"/>
      <c r="CX57" s="1255"/>
      <c r="CY57" s="1255"/>
      <c r="CZ57" s="1255"/>
      <c r="DA57" s="1255"/>
      <c r="DB57" s="1255"/>
      <c r="DC57" s="1255"/>
      <c r="DD57" s="390"/>
      <c r="DE57" s="385"/>
    </row>
    <row r="58" spans="1:109" s="379" customFormat="1" ht="13.2" x14ac:dyDescent="0.2">
      <c r="A58" s="364"/>
      <c r="B58" s="385"/>
      <c r="G58" s="1253"/>
      <c r="H58" s="1253"/>
      <c r="I58" s="1259"/>
      <c r="J58" s="1259"/>
      <c r="K58" s="1258"/>
      <c r="L58" s="1258"/>
      <c r="M58" s="1258"/>
      <c r="N58" s="1258"/>
      <c r="AM58" s="364"/>
      <c r="AN58" s="1256"/>
      <c r="AO58" s="1256"/>
      <c r="AP58" s="1256"/>
      <c r="AQ58" s="1256"/>
      <c r="AR58" s="1256"/>
      <c r="AS58" s="1256"/>
      <c r="AT58" s="1256"/>
      <c r="AU58" s="1256"/>
      <c r="AV58" s="1256"/>
      <c r="AW58" s="1256"/>
      <c r="AX58" s="1256"/>
      <c r="AY58" s="1256"/>
      <c r="AZ58" s="1256"/>
      <c r="BA58" s="1256"/>
      <c r="BB58" s="1257"/>
      <c r="BC58" s="1257"/>
      <c r="BD58" s="1257"/>
      <c r="BE58" s="1257"/>
      <c r="BF58" s="1257"/>
      <c r="BG58" s="1257"/>
      <c r="BH58" s="1257"/>
      <c r="BI58" s="1257"/>
      <c r="BJ58" s="1257"/>
      <c r="BK58" s="1257"/>
      <c r="BL58" s="1257"/>
      <c r="BM58" s="1257"/>
      <c r="BN58" s="1257"/>
      <c r="BO58" s="1257"/>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90"/>
      <c r="DE58" s="385"/>
    </row>
    <row r="59" spans="1:109" s="379" customFormat="1" ht="13.2" x14ac:dyDescent="0.2">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2" x14ac:dyDescent="0.2">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2" x14ac:dyDescent="0.2">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2" x14ac:dyDescent="0.2">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2" x14ac:dyDescent="0.2">
      <c r="B63" s="383" t="s">
        <v>623</v>
      </c>
    </row>
    <row r="64" spans="1:109" ht="13.2" x14ac:dyDescent="0.2">
      <c r="B64" s="365"/>
      <c r="G64" s="380"/>
      <c r="I64" s="382"/>
      <c r="J64" s="382"/>
      <c r="K64" s="382"/>
      <c r="L64" s="382"/>
      <c r="M64" s="382"/>
      <c r="N64" s="381"/>
      <c r="AM64" s="380"/>
      <c r="AN64" s="380" t="s">
        <v>622</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2" x14ac:dyDescent="0.2">
      <c r="B65" s="365"/>
      <c r="AN65" s="1265" t="s">
        <v>621</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2" x14ac:dyDescent="0.2">
      <c r="B66" s="365"/>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2" x14ac:dyDescent="0.2">
      <c r="B67" s="365"/>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2" x14ac:dyDescent="0.2">
      <c r="B68" s="365"/>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2" x14ac:dyDescent="0.2">
      <c r="B69" s="365"/>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2" x14ac:dyDescent="0.2">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2" x14ac:dyDescent="0.2">
      <c r="B71" s="365"/>
      <c r="G71" s="374"/>
      <c r="I71" s="377"/>
      <c r="J71" s="376"/>
      <c r="K71" s="376"/>
      <c r="L71" s="375"/>
      <c r="M71" s="376"/>
      <c r="N71" s="375"/>
      <c r="AM71" s="374"/>
      <c r="AN71" s="364" t="s">
        <v>620</v>
      </c>
    </row>
    <row r="72" spans="2:107" ht="13.2" x14ac:dyDescent="0.2">
      <c r="B72" s="365"/>
      <c r="G72" s="1253"/>
      <c r="H72" s="1253"/>
      <c r="I72" s="1253"/>
      <c r="J72" s="1253"/>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6" t="s">
        <v>570</v>
      </c>
      <c r="BQ72" s="1256"/>
      <c r="BR72" s="1256"/>
      <c r="BS72" s="1256"/>
      <c r="BT72" s="1256"/>
      <c r="BU72" s="1256"/>
      <c r="BV72" s="1256"/>
      <c r="BW72" s="1256"/>
      <c r="BX72" s="1256" t="s">
        <v>571</v>
      </c>
      <c r="BY72" s="1256"/>
      <c r="BZ72" s="1256"/>
      <c r="CA72" s="1256"/>
      <c r="CB72" s="1256"/>
      <c r="CC72" s="1256"/>
      <c r="CD72" s="1256"/>
      <c r="CE72" s="1256"/>
      <c r="CF72" s="1256" t="s">
        <v>572</v>
      </c>
      <c r="CG72" s="1256"/>
      <c r="CH72" s="1256"/>
      <c r="CI72" s="1256"/>
      <c r="CJ72" s="1256"/>
      <c r="CK72" s="1256"/>
      <c r="CL72" s="1256"/>
      <c r="CM72" s="1256"/>
      <c r="CN72" s="1256" t="s">
        <v>573</v>
      </c>
      <c r="CO72" s="1256"/>
      <c r="CP72" s="1256"/>
      <c r="CQ72" s="1256"/>
      <c r="CR72" s="1256"/>
      <c r="CS72" s="1256"/>
      <c r="CT72" s="1256"/>
      <c r="CU72" s="1256"/>
      <c r="CV72" s="1256" t="s">
        <v>574</v>
      </c>
      <c r="CW72" s="1256"/>
      <c r="CX72" s="1256"/>
      <c r="CY72" s="1256"/>
      <c r="CZ72" s="1256"/>
      <c r="DA72" s="1256"/>
      <c r="DB72" s="1256"/>
      <c r="DC72" s="1256"/>
    </row>
    <row r="73" spans="2:107" ht="13.2" x14ac:dyDescent="0.2">
      <c r="B73" s="365"/>
      <c r="G73" s="1264"/>
      <c r="H73" s="1264"/>
      <c r="I73" s="1264"/>
      <c r="J73" s="1264"/>
      <c r="K73" s="1254"/>
      <c r="L73" s="1254"/>
      <c r="M73" s="1254"/>
      <c r="N73" s="1254"/>
      <c r="AM73" s="371"/>
      <c r="AN73" s="1257" t="s">
        <v>619</v>
      </c>
      <c r="AO73" s="1257"/>
      <c r="AP73" s="1257"/>
      <c r="AQ73" s="1257"/>
      <c r="AR73" s="1257"/>
      <c r="AS73" s="1257"/>
      <c r="AT73" s="1257"/>
      <c r="AU73" s="1257"/>
      <c r="AV73" s="1257"/>
      <c r="AW73" s="1257"/>
      <c r="AX73" s="1257"/>
      <c r="AY73" s="1257"/>
      <c r="AZ73" s="1257"/>
      <c r="BA73" s="1257"/>
      <c r="BB73" s="1257" t="s">
        <v>617</v>
      </c>
      <c r="BC73" s="1257"/>
      <c r="BD73" s="1257"/>
      <c r="BE73" s="1257"/>
      <c r="BF73" s="1257"/>
      <c r="BG73" s="1257"/>
      <c r="BH73" s="1257"/>
      <c r="BI73" s="1257"/>
      <c r="BJ73" s="1257"/>
      <c r="BK73" s="1257"/>
      <c r="BL73" s="1257"/>
      <c r="BM73" s="1257"/>
      <c r="BN73" s="1257"/>
      <c r="BO73" s="1257"/>
      <c r="BP73" s="1255">
        <v>84.1</v>
      </c>
      <c r="BQ73" s="1255"/>
      <c r="BR73" s="1255"/>
      <c r="BS73" s="1255"/>
      <c r="BT73" s="1255"/>
      <c r="BU73" s="1255"/>
      <c r="BV73" s="1255"/>
      <c r="BW73" s="1255"/>
      <c r="BX73" s="1255">
        <v>88</v>
      </c>
      <c r="BY73" s="1255"/>
      <c r="BZ73" s="1255"/>
      <c r="CA73" s="1255"/>
      <c r="CB73" s="1255"/>
      <c r="CC73" s="1255"/>
      <c r="CD73" s="1255"/>
      <c r="CE73" s="1255"/>
      <c r="CF73" s="1255">
        <v>86.4</v>
      </c>
      <c r="CG73" s="1255"/>
      <c r="CH73" s="1255"/>
      <c r="CI73" s="1255"/>
      <c r="CJ73" s="1255"/>
      <c r="CK73" s="1255"/>
      <c r="CL73" s="1255"/>
      <c r="CM73" s="1255"/>
      <c r="CN73" s="1255">
        <v>99.5</v>
      </c>
      <c r="CO73" s="1255"/>
      <c r="CP73" s="1255"/>
      <c r="CQ73" s="1255"/>
      <c r="CR73" s="1255"/>
      <c r="CS73" s="1255"/>
      <c r="CT73" s="1255"/>
      <c r="CU73" s="1255"/>
      <c r="CV73" s="1255">
        <v>97</v>
      </c>
      <c r="CW73" s="1255"/>
      <c r="CX73" s="1255"/>
      <c r="CY73" s="1255"/>
      <c r="CZ73" s="1255"/>
      <c r="DA73" s="1255"/>
      <c r="DB73" s="1255"/>
      <c r="DC73" s="1255"/>
    </row>
    <row r="74" spans="2:107" ht="13.2" x14ac:dyDescent="0.2">
      <c r="B74" s="365"/>
      <c r="G74" s="1264"/>
      <c r="H74" s="1264"/>
      <c r="I74" s="1264"/>
      <c r="J74" s="1264"/>
      <c r="K74" s="1254"/>
      <c r="L74" s="1254"/>
      <c r="M74" s="1254"/>
      <c r="N74" s="1254"/>
      <c r="AM74" s="371"/>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365"/>
      <c r="G75" s="1264"/>
      <c r="H75" s="1264"/>
      <c r="I75" s="1253"/>
      <c r="J75" s="1253"/>
      <c r="K75" s="1258"/>
      <c r="L75" s="1258"/>
      <c r="M75" s="1258"/>
      <c r="N75" s="1258"/>
      <c r="AM75" s="371"/>
      <c r="AN75" s="1257"/>
      <c r="AO75" s="1257"/>
      <c r="AP75" s="1257"/>
      <c r="AQ75" s="1257"/>
      <c r="AR75" s="1257"/>
      <c r="AS75" s="1257"/>
      <c r="AT75" s="1257"/>
      <c r="AU75" s="1257"/>
      <c r="AV75" s="1257"/>
      <c r="AW75" s="1257"/>
      <c r="AX75" s="1257"/>
      <c r="AY75" s="1257"/>
      <c r="AZ75" s="1257"/>
      <c r="BA75" s="1257"/>
      <c r="BB75" s="1257" t="s">
        <v>616</v>
      </c>
      <c r="BC75" s="1257"/>
      <c r="BD75" s="1257"/>
      <c r="BE75" s="1257"/>
      <c r="BF75" s="1257"/>
      <c r="BG75" s="1257"/>
      <c r="BH75" s="1257"/>
      <c r="BI75" s="1257"/>
      <c r="BJ75" s="1257"/>
      <c r="BK75" s="1257"/>
      <c r="BL75" s="1257"/>
      <c r="BM75" s="1257"/>
      <c r="BN75" s="1257"/>
      <c r="BO75" s="1257"/>
      <c r="BP75" s="1255">
        <v>8</v>
      </c>
      <c r="BQ75" s="1255"/>
      <c r="BR75" s="1255"/>
      <c r="BS75" s="1255"/>
      <c r="BT75" s="1255"/>
      <c r="BU75" s="1255"/>
      <c r="BV75" s="1255"/>
      <c r="BW75" s="1255"/>
      <c r="BX75" s="1255">
        <v>7.9</v>
      </c>
      <c r="BY75" s="1255"/>
      <c r="BZ75" s="1255"/>
      <c r="CA75" s="1255"/>
      <c r="CB75" s="1255"/>
      <c r="CC75" s="1255"/>
      <c r="CD75" s="1255"/>
      <c r="CE75" s="1255"/>
      <c r="CF75" s="1255">
        <v>7.6</v>
      </c>
      <c r="CG75" s="1255"/>
      <c r="CH75" s="1255"/>
      <c r="CI75" s="1255"/>
      <c r="CJ75" s="1255"/>
      <c r="CK75" s="1255"/>
      <c r="CL75" s="1255"/>
      <c r="CM75" s="1255"/>
      <c r="CN75" s="1255">
        <v>7.4</v>
      </c>
      <c r="CO75" s="1255"/>
      <c r="CP75" s="1255"/>
      <c r="CQ75" s="1255"/>
      <c r="CR75" s="1255"/>
      <c r="CS75" s="1255"/>
      <c r="CT75" s="1255"/>
      <c r="CU75" s="1255"/>
      <c r="CV75" s="1255">
        <v>7.6</v>
      </c>
      <c r="CW75" s="1255"/>
      <c r="CX75" s="1255"/>
      <c r="CY75" s="1255"/>
      <c r="CZ75" s="1255"/>
      <c r="DA75" s="1255"/>
      <c r="DB75" s="1255"/>
      <c r="DC75" s="1255"/>
    </row>
    <row r="76" spans="2:107" ht="13.2" x14ac:dyDescent="0.2">
      <c r="B76" s="365"/>
      <c r="G76" s="1264"/>
      <c r="H76" s="1264"/>
      <c r="I76" s="1253"/>
      <c r="J76" s="1253"/>
      <c r="K76" s="1258"/>
      <c r="L76" s="1258"/>
      <c r="M76" s="1258"/>
      <c r="N76" s="1258"/>
      <c r="AM76" s="371"/>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365"/>
      <c r="G77" s="1253"/>
      <c r="H77" s="1253"/>
      <c r="I77" s="1253"/>
      <c r="J77" s="1253"/>
      <c r="K77" s="1254"/>
      <c r="L77" s="1254"/>
      <c r="M77" s="1254"/>
      <c r="N77" s="1254"/>
      <c r="AN77" s="1256" t="s">
        <v>618</v>
      </c>
      <c r="AO77" s="1256"/>
      <c r="AP77" s="1256"/>
      <c r="AQ77" s="1256"/>
      <c r="AR77" s="1256"/>
      <c r="AS77" s="1256"/>
      <c r="AT77" s="1256"/>
      <c r="AU77" s="1256"/>
      <c r="AV77" s="1256"/>
      <c r="AW77" s="1256"/>
      <c r="AX77" s="1256"/>
      <c r="AY77" s="1256"/>
      <c r="AZ77" s="1256"/>
      <c r="BA77" s="1256"/>
      <c r="BB77" s="1257" t="s">
        <v>617</v>
      </c>
      <c r="BC77" s="1257"/>
      <c r="BD77" s="1257"/>
      <c r="BE77" s="1257"/>
      <c r="BF77" s="1257"/>
      <c r="BG77" s="1257"/>
      <c r="BH77" s="1257"/>
      <c r="BI77" s="1257"/>
      <c r="BJ77" s="1257"/>
      <c r="BK77" s="1257"/>
      <c r="BL77" s="1257"/>
      <c r="BM77" s="1257"/>
      <c r="BN77" s="1257"/>
      <c r="BO77" s="1257"/>
      <c r="BP77" s="1255">
        <v>23.1</v>
      </c>
      <c r="BQ77" s="1255"/>
      <c r="BR77" s="1255"/>
      <c r="BS77" s="1255"/>
      <c r="BT77" s="1255"/>
      <c r="BU77" s="1255"/>
      <c r="BV77" s="1255"/>
      <c r="BW77" s="1255"/>
      <c r="BX77" s="1255">
        <v>33.9</v>
      </c>
      <c r="BY77" s="1255"/>
      <c r="BZ77" s="1255"/>
      <c r="CA77" s="1255"/>
      <c r="CB77" s="1255"/>
      <c r="CC77" s="1255"/>
      <c r="CD77" s="1255"/>
      <c r="CE77" s="1255"/>
      <c r="CF77" s="1255">
        <v>31.5</v>
      </c>
      <c r="CG77" s="1255"/>
      <c r="CH77" s="1255"/>
      <c r="CI77" s="1255"/>
      <c r="CJ77" s="1255"/>
      <c r="CK77" s="1255"/>
      <c r="CL77" s="1255"/>
      <c r="CM77" s="1255"/>
      <c r="CN77" s="1255">
        <v>23.4</v>
      </c>
      <c r="CO77" s="1255"/>
      <c r="CP77" s="1255"/>
      <c r="CQ77" s="1255"/>
      <c r="CR77" s="1255"/>
      <c r="CS77" s="1255"/>
      <c r="CT77" s="1255"/>
      <c r="CU77" s="1255"/>
      <c r="CV77" s="1255">
        <v>18.2</v>
      </c>
      <c r="CW77" s="1255"/>
      <c r="CX77" s="1255"/>
      <c r="CY77" s="1255"/>
      <c r="CZ77" s="1255"/>
      <c r="DA77" s="1255"/>
      <c r="DB77" s="1255"/>
      <c r="DC77" s="1255"/>
    </row>
    <row r="78" spans="2:107" ht="13.2" x14ac:dyDescent="0.2">
      <c r="B78" s="365"/>
      <c r="G78" s="1253"/>
      <c r="H78" s="1253"/>
      <c r="I78" s="1253"/>
      <c r="J78" s="1253"/>
      <c r="K78" s="1254"/>
      <c r="L78" s="1254"/>
      <c r="M78" s="1254"/>
      <c r="N78" s="1254"/>
      <c r="AN78" s="1256"/>
      <c r="AO78" s="1256"/>
      <c r="AP78" s="1256"/>
      <c r="AQ78" s="1256"/>
      <c r="AR78" s="1256"/>
      <c r="AS78" s="1256"/>
      <c r="AT78" s="1256"/>
      <c r="AU78" s="1256"/>
      <c r="AV78" s="1256"/>
      <c r="AW78" s="1256"/>
      <c r="AX78" s="1256"/>
      <c r="AY78" s="1256"/>
      <c r="AZ78" s="1256"/>
      <c r="BA78" s="1256"/>
      <c r="BB78" s="1257"/>
      <c r="BC78" s="1257"/>
      <c r="BD78" s="1257"/>
      <c r="BE78" s="1257"/>
      <c r="BF78" s="1257"/>
      <c r="BG78" s="1257"/>
      <c r="BH78" s="1257"/>
      <c r="BI78" s="1257"/>
      <c r="BJ78" s="1257"/>
      <c r="BK78" s="1257"/>
      <c r="BL78" s="1257"/>
      <c r="BM78" s="1257"/>
      <c r="BN78" s="1257"/>
      <c r="BO78" s="1257"/>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365"/>
      <c r="G79" s="1253"/>
      <c r="H79" s="1253"/>
      <c r="I79" s="1259"/>
      <c r="J79" s="1259"/>
      <c r="K79" s="1260"/>
      <c r="L79" s="1260"/>
      <c r="M79" s="1260"/>
      <c r="N79" s="1260"/>
      <c r="AN79" s="1256"/>
      <c r="AO79" s="1256"/>
      <c r="AP79" s="1256"/>
      <c r="AQ79" s="1256"/>
      <c r="AR79" s="1256"/>
      <c r="AS79" s="1256"/>
      <c r="AT79" s="1256"/>
      <c r="AU79" s="1256"/>
      <c r="AV79" s="1256"/>
      <c r="AW79" s="1256"/>
      <c r="AX79" s="1256"/>
      <c r="AY79" s="1256"/>
      <c r="AZ79" s="1256"/>
      <c r="BA79" s="1256"/>
      <c r="BB79" s="1257" t="s">
        <v>616</v>
      </c>
      <c r="BC79" s="1257"/>
      <c r="BD79" s="1257"/>
      <c r="BE79" s="1257"/>
      <c r="BF79" s="1257"/>
      <c r="BG79" s="1257"/>
      <c r="BH79" s="1257"/>
      <c r="BI79" s="1257"/>
      <c r="BJ79" s="1257"/>
      <c r="BK79" s="1257"/>
      <c r="BL79" s="1257"/>
      <c r="BM79" s="1257"/>
      <c r="BN79" s="1257"/>
      <c r="BO79" s="1257"/>
      <c r="BP79" s="1255">
        <v>4.2</v>
      </c>
      <c r="BQ79" s="1255"/>
      <c r="BR79" s="1255"/>
      <c r="BS79" s="1255"/>
      <c r="BT79" s="1255"/>
      <c r="BU79" s="1255"/>
      <c r="BV79" s="1255"/>
      <c r="BW79" s="1255"/>
      <c r="BX79" s="1255">
        <v>5.7</v>
      </c>
      <c r="BY79" s="1255"/>
      <c r="BZ79" s="1255"/>
      <c r="CA79" s="1255"/>
      <c r="CB79" s="1255"/>
      <c r="CC79" s="1255"/>
      <c r="CD79" s="1255"/>
      <c r="CE79" s="1255"/>
      <c r="CF79" s="1255">
        <v>5.4</v>
      </c>
      <c r="CG79" s="1255"/>
      <c r="CH79" s="1255"/>
      <c r="CI79" s="1255"/>
      <c r="CJ79" s="1255"/>
      <c r="CK79" s="1255"/>
      <c r="CL79" s="1255"/>
      <c r="CM79" s="1255"/>
      <c r="CN79" s="1255">
        <v>5.2</v>
      </c>
      <c r="CO79" s="1255"/>
      <c r="CP79" s="1255"/>
      <c r="CQ79" s="1255"/>
      <c r="CR79" s="1255"/>
      <c r="CS79" s="1255"/>
      <c r="CT79" s="1255"/>
      <c r="CU79" s="1255"/>
      <c r="CV79" s="1255">
        <v>5.2</v>
      </c>
      <c r="CW79" s="1255"/>
      <c r="CX79" s="1255"/>
      <c r="CY79" s="1255"/>
      <c r="CZ79" s="1255"/>
      <c r="DA79" s="1255"/>
      <c r="DB79" s="1255"/>
      <c r="DC79" s="1255"/>
    </row>
    <row r="80" spans="2:107" ht="13.2" x14ac:dyDescent="0.2">
      <c r="B80" s="365"/>
      <c r="G80" s="1253"/>
      <c r="H80" s="1253"/>
      <c r="I80" s="1259"/>
      <c r="J80" s="1259"/>
      <c r="K80" s="1260"/>
      <c r="L80" s="1260"/>
      <c r="M80" s="1260"/>
      <c r="N80" s="1260"/>
      <c r="AN80" s="1256"/>
      <c r="AO80" s="1256"/>
      <c r="AP80" s="1256"/>
      <c r="AQ80" s="1256"/>
      <c r="AR80" s="1256"/>
      <c r="AS80" s="1256"/>
      <c r="AT80" s="1256"/>
      <c r="AU80" s="1256"/>
      <c r="AV80" s="1256"/>
      <c r="AW80" s="1256"/>
      <c r="AX80" s="1256"/>
      <c r="AY80" s="1256"/>
      <c r="AZ80" s="1256"/>
      <c r="BA80" s="1256"/>
      <c r="BB80" s="1257"/>
      <c r="BC80" s="1257"/>
      <c r="BD80" s="1257"/>
      <c r="BE80" s="1257"/>
      <c r="BF80" s="1257"/>
      <c r="BG80" s="1257"/>
      <c r="BH80" s="1257"/>
      <c r="BI80" s="1257"/>
      <c r="BJ80" s="1257"/>
      <c r="BK80" s="1257"/>
      <c r="BL80" s="1257"/>
      <c r="BM80" s="1257"/>
      <c r="BN80" s="1257"/>
      <c r="BO80" s="1257"/>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365"/>
    </row>
    <row r="82" spans="2:109" ht="16.2" x14ac:dyDescent="0.2">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2" x14ac:dyDescent="0.2">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2" x14ac:dyDescent="0.2">
      <c r="DD84" s="364"/>
      <c r="DE84" s="364"/>
    </row>
    <row r="85" spans="2:109" ht="13.2" x14ac:dyDescent="0.2">
      <c r="DD85" s="364"/>
      <c r="DE85" s="364"/>
    </row>
  </sheetData>
  <sheetProtection algorithmName="SHA-512" hashValue="5KTeZOOUk0XX2WAsRTvL//MhxHUkuu9rXQdGDzJYhtAK7FXFhY7D3+mcA2Et9y8EYL27WGJmsfe2zk5QsqmrPg==" saltValue="ilcYsW0uSkd5e85L86iXUg==" spinCount="100000" sheet="1" objects="1" scenarios="1" formatCells="0"/>
  <dataConsolidate/>
  <mergeCells count="112">
    <mergeCell ref="CF51:CM52"/>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G72:J72"/>
    <mergeCell ref="AN72:BO72"/>
    <mergeCell ref="BP72:BW72"/>
    <mergeCell ref="G73:H76"/>
    <mergeCell ref="I73:J74"/>
    <mergeCell ref="K73:K74"/>
    <mergeCell ref="L73:L74"/>
    <mergeCell ref="M73:M74"/>
    <mergeCell ref="N73:N74"/>
    <mergeCell ref="AN73:BA76"/>
    <mergeCell ref="BB73:BO74"/>
    <mergeCell ref="BP73:BW74"/>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BP55:BW56"/>
    <mergeCell ref="BP57:BW58"/>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46"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517</v>
      </c>
    </row>
  </sheetData>
  <sheetProtection algorithmName="SHA-512" hashValue="GUYWbDr+sGW6fehkrirBldVqondTwzTC+YTVn+S974ZKniQIMU00TCVokAXZgqC+ESHCHc5DSmMUGProIBYp4Q==" saltValue="D3xW8HghfNCWoD8xg+0t0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517</v>
      </c>
    </row>
  </sheetData>
  <sheetProtection algorithmName="SHA-512" hashValue="VRY6SF2ucl6c4m/Z553qEAGspCdtzE12EYchxTiX3HGObB6rGqYctKhIu90u9xxn6StVEMwrxo+JIJaOHGT/BQ==" saltValue="rEOKo6+7D3EuzeHS8RUez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53</v>
      </c>
      <c r="E2" s="149"/>
      <c r="F2" s="150" t="s">
        <v>567</v>
      </c>
      <c r="G2" s="151"/>
      <c r="H2" s="152"/>
    </row>
    <row r="3" spans="1:8" x14ac:dyDescent="0.2">
      <c r="A3" s="148" t="s">
        <v>560</v>
      </c>
      <c r="B3" s="153"/>
      <c r="C3" s="154"/>
      <c r="D3" s="155">
        <v>44911</v>
      </c>
      <c r="E3" s="156"/>
      <c r="F3" s="157">
        <v>45022</v>
      </c>
      <c r="G3" s="158"/>
      <c r="H3" s="159"/>
    </row>
    <row r="4" spans="1:8" x14ac:dyDescent="0.2">
      <c r="A4" s="160"/>
      <c r="B4" s="161"/>
      <c r="C4" s="162"/>
      <c r="D4" s="163">
        <v>25550</v>
      </c>
      <c r="E4" s="164"/>
      <c r="F4" s="165">
        <v>25247</v>
      </c>
      <c r="G4" s="166"/>
      <c r="H4" s="167"/>
    </row>
    <row r="5" spans="1:8" x14ac:dyDescent="0.2">
      <c r="A5" s="148" t="s">
        <v>562</v>
      </c>
      <c r="B5" s="153"/>
      <c r="C5" s="154"/>
      <c r="D5" s="155">
        <v>43927</v>
      </c>
      <c r="E5" s="156"/>
      <c r="F5" s="157">
        <v>51849</v>
      </c>
      <c r="G5" s="158"/>
      <c r="H5" s="159"/>
    </row>
    <row r="6" spans="1:8" x14ac:dyDescent="0.2">
      <c r="A6" s="160"/>
      <c r="B6" s="161"/>
      <c r="C6" s="162"/>
      <c r="D6" s="163">
        <v>23037</v>
      </c>
      <c r="E6" s="164"/>
      <c r="F6" s="165">
        <v>26326</v>
      </c>
      <c r="G6" s="166"/>
      <c r="H6" s="167"/>
    </row>
    <row r="7" spans="1:8" x14ac:dyDescent="0.2">
      <c r="A7" s="148" t="s">
        <v>563</v>
      </c>
      <c r="B7" s="153"/>
      <c r="C7" s="154"/>
      <c r="D7" s="155">
        <v>43176</v>
      </c>
      <c r="E7" s="156"/>
      <c r="F7" s="157">
        <v>52191</v>
      </c>
      <c r="G7" s="158"/>
      <c r="H7" s="159"/>
    </row>
    <row r="8" spans="1:8" x14ac:dyDescent="0.2">
      <c r="A8" s="160"/>
      <c r="B8" s="161"/>
      <c r="C8" s="162"/>
      <c r="D8" s="163">
        <v>20930</v>
      </c>
      <c r="E8" s="164"/>
      <c r="F8" s="165">
        <v>26807</v>
      </c>
      <c r="G8" s="166"/>
      <c r="H8" s="167"/>
    </row>
    <row r="9" spans="1:8" x14ac:dyDescent="0.2">
      <c r="A9" s="148" t="s">
        <v>564</v>
      </c>
      <c r="B9" s="153"/>
      <c r="C9" s="154"/>
      <c r="D9" s="155">
        <v>56314</v>
      </c>
      <c r="E9" s="156"/>
      <c r="F9" s="157">
        <v>48105</v>
      </c>
      <c r="G9" s="158"/>
      <c r="H9" s="159"/>
    </row>
    <row r="10" spans="1:8" x14ac:dyDescent="0.2">
      <c r="A10" s="160"/>
      <c r="B10" s="161"/>
      <c r="C10" s="162"/>
      <c r="D10" s="163">
        <v>24130</v>
      </c>
      <c r="E10" s="164"/>
      <c r="F10" s="165">
        <v>24072</v>
      </c>
      <c r="G10" s="166"/>
      <c r="H10" s="167"/>
    </row>
    <row r="11" spans="1:8" x14ac:dyDescent="0.2">
      <c r="A11" s="148" t="s">
        <v>565</v>
      </c>
      <c r="B11" s="153"/>
      <c r="C11" s="154"/>
      <c r="D11" s="155">
        <v>64880</v>
      </c>
      <c r="E11" s="156"/>
      <c r="F11" s="157">
        <v>47446</v>
      </c>
      <c r="G11" s="158"/>
      <c r="H11" s="159"/>
    </row>
    <row r="12" spans="1:8" x14ac:dyDescent="0.2">
      <c r="A12" s="160"/>
      <c r="B12" s="161"/>
      <c r="C12" s="168"/>
      <c r="D12" s="163">
        <v>26824</v>
      </c>
      <c r="E12" s="164"/>
      <c r="F12" s="165">
        <v>24371</v>
      </c>
      <c r="G12" s="166"/>
      <c r="H12" s="167"/>
    </row>
    <row r="13" spans="1:8" x14ac:dyDescent="0.2">
      <c r="A13" s="148"/>
      <c r="B13" s="153"/>
      <c r="C13" s="169"/>
      <c r="D13" s="170">
        <v>50642</v>
      </c>
      <c r="E13" s="171"/>
      <c r="F13" s="172">
        <v>48923</v>
      </c>
      <c r="G13" s="173"/>
      <c r="H13" s="159"/>
    </row>
    <row r="14" spans="1:8" x14ac:dyDescent="0.2">
      <c r="A14" s="160"/>
      <c r="B14" s="161"/>
      <c r="C14" s="162"/>
      <c r="D14" s="163">
        <v>24094</v>
      </c>
      <c r="E14" s="164"/>
      <c r="F14" s="165">
        <v>25365</v>
      </c>
      <c r="G14" s="166"/>
      <c r="H14" s="167"/>
    </row>
    <row r="17" spans="1:11" x14ac:dyDescent="0.2">
      <c r="A17" s="144" t="s">
        <v>54</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55</v>
      </c>
      <c r="B19" s="174">
        <f>ROUND(VALUE(SUBSTITUTE(実質収支比率等に係る経年分析!F$48,"▲","-")),2)</f>
        <v>2.92</v>
      </c>
      <c r="C19" s="174">
        <f>ROUND(VALUE(SUBSTITUTE(実質収支比率等に係る経年分析!G$48,"▲","-")),2)</f>
        <v>3.85</v>
      </c>
      <c r="D19" s="174">
        <f>ROUND(VALUE(SUBSTITUTE(実質収支比率等に係る経年分析!H$48,"▲","-")),2)</f>
        <v>5.03</v>
      </c>
      <c r="E19" s="174">
        <f>ROUND(VALUE(SUBSTITUTE(実質収支比率等に係る経年分析!I$48,"▲","-")),2)</f>
        <v>6.79</v>
      </c>
      <c r="F19" s="174">
        <f>ROUND(VALUE(SUBSTITUTE(実質収支比率等に係る経年分析!J$48,"▲","-")),2)</f>
        <v>4.7300000000000004</v>
      </c>
    </row>
    <row r="20" spans="1:11" x14ac:dyDescent="0.2">
      <c r="A20" s="174" t="s">
        <v>56</v>
      </c>
      <c r="B20" s="174">
        <f>ROUND(VALUE(SUBSTITUTE(実質収支比率等に係る経年分析!F$47,"▲","-")),2)</f>
        <v>6.73</v>
      </c>
      <c r="C20" s="174">
        <f>ROUND(VALUE(SUBSTITUTE(実質収支比率等に係る経年分析!G$47,"▲","-")),2)</f>
        <v>6.68</v>
      </c>
      <c r="D20" s="174">
        <f>ROUND(VALUE(SUBSTITUTE(実質収支比率等に係る経年分析!H$47,"▲","-")),2)</f>
        <v>6.61</v>
      </c>
      <c r="E20" s="174">
        <f>ROUND(VALUE(SUBSTITUTE(実質収支比率等に係る経年分析!I$47,"▲","-")),2)</f>
        <v>7.7</v>
      </c>
      <c r="F20" s="174">
        <f>ROUND(VALUE(SUBSTITUTE(実質収支比率等に係る経年分析!J$47,"▲","-")),2)</f>
        <v>8.17</v>
      </c>
    </row>
    <row r="21" spans="1:11" x14ac:dyDescent="0.2">
      <c r="A21" s="174" t="s">
        <v>57</v>
      </c>
      <c r="B21" s="174">
        <f>IF(ISNUMBER(VALUE(SUBSTITUTE(実質収支比率等に係る経年分析!F$49,"▲","-"))),ROUND(VALUE(SUBSTITUTE(実質収支比率等に係る経年分析!F$49,"▲","-")),2),NA())</f>
        <v>3.52</v>
      </c>
      <c r="C21" s="174">
        <f>IF(ISNUMBER(VALUE(SUBSTITUTE(実質収支比率等に係る経年分析!G$49,"▲","-"))),ROUND(VALUE(SUBSTITUTE(実質収支比率等に係る経年分析!G$49,"▲","-")),2),NA())</f>
        <v>0.95</v>
      </c>
      <c r="D21" s="174">
        <f>IF(ISNUMBER(VALUE(SUBSTITUTE(実質収支比率等に係る経年分析!H$49,"▲","-"))),ROUND(VALUE(SUBSTITUTE(実質収支比率等に係る経年分析!H$49,"▲","-")),2),NA())</f>
        <v>1.34</v>
      </c>
      <c r="E21" s="174">
        <f>IF(ISNUMBER(VALUE(SUBSTITUTE(実質収支比率等に係る経年分析!I$49,"▲","-"))),ROUND(VALUE(SUBSTITUTE(実質収支比率等に係る経年分析!I$49,"▲","-")),2),NA())</f>
        <v>3.3</v>
      </c>
      <c r="F21" s="174">
        <f>IF(ISNUMBER(VALUE(SUBSTITUTE(実質収支比率等に係る経年分析!J$49,"▲","-"))),ROUND(VALUE(SUBSTITUTE(実質収支比率等に係る経年分析!J$49,"▲","-")),2),NA())</f>
        <v>-2.02</v>
      </c>
    </row>
    <row r="24" spans="1:11" x14ac:dyDescent="0.2">
      <c r="A24" s="144" t="s">
        <v>58</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59</v>
      </c>
      <c r="C26" s="175" t="s">
        <v>60</v>
      </c>
      <c r="D26" s="175" t="s">
        <v>59</v>
      </c>
      <c r="E26" s="175" t="s">
        <v>60</v>
      </c>
      <c r="F26" s="175" t="s">
        <v>59</v>
      </c>
      <c r="G26" s="175" t="s">
        <v>60</v>
      </c>
      <c r="H26" s="175" t="s">
        <v>59</v>
      </c>
      <c r="I26" s="175" t="s">
        <v>60</v>
      </c>
      <c r="J26" s="175" t="s">
        <v>59</v>
      </c>
      <c r="K26" s="175" t="s">
        <v>60</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0.01</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0.02</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0.02</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0.01</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0.03</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母子父子寡婦福祉資金貸付事業会計</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0.03</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7.0000000000000007E-2</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0.1</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0.13</v>
      </c>
    </row>
    <row r="30" spans="1:11" x14ac:dyDescent="0.2">
      <c r="A30" s="175" t="str">
        <f>IF(連結実質赤字比率に係る赤字・黒字の構成分析!C$40="",NA(),連結実質赤字比率に係る赤字・黒字の構成分析!C$40)</f>
        <v>後期高齢者医療事業会計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0.03</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0.04</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0.03</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0.13</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0.14000000000000001</v>
      </c>
    </row>
    <row r="31" spans="1:11" x14ac:dyDescent="0.2">
      <c r="A31" s="175" t="str">
        <f>IF(連結実質赤字比率に係る赤字・黒字の構成分析!C$39="",NA(),連結実質赤字比率に係る赤字・黒字の構成分析!C$39)</f>
        <v>国民健康保険事業会計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0.6</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0.49</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1.17</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1.19</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0.44</v>
      </c>
    </row>
    <row r="32" spans="1:11" x14ac:dyDescent="0.2">
      <c r="A32" s="175" t="str">
        <f>IF(連結実質赤字比率に係る赤字・黒字の構成分析!C$38="",NA(),連結実質赤字比率に係る赤字・黒字の構成分析!C$38)</f>
        <v>介護保険事業会計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0.69</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0.77</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0.73</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1.1100000000000001</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1</v>
      </c>
    </row>
    <row r="33" spans="1:16" x14ac:dyDescent="0.2">
      <c r="A33" s="175" t="str">
        <f>IF(連結実質赤字比率に係る赤字・黒字の構成分析!C$37="",NA(),連結実質赤字比率に係る赤字・黒字の構成分析!C$37)</f>
        <v>一般会計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2.92</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3.81</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4.96</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6.69</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4.59</v>
      </c>
    </row>
    <row r="34" spans="1:16" x14ac:dyDescent="0.2">
      <c r="A34" s="175" t="str">
        <f>IF(連結実質赤字比率に係る赤字・黒字の構成分析!C$36="",NA(),連結実質赤字比率に係る赤字・黒字の構成分析!C$36)</f>
        <v>公共下水道事業会計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2.04</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3.48</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4.71</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5.28</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5.62</v>
      </c>
    </row>
    <row r="35" spans="1:16" x14ac:dyDescent="0.2">
      <c r="A35" s="175" t="str">
        <f>IF(連結実質赤字比率に係る赤字・黒字の構成分析!C$35="",NA(),連結実質赤字比率に係る赤字・黒字の構成分析!C$35)</f>
        <v>水道事業会計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9.18</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10.16</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10.36</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9.8699999999999992</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7.72</v>
      </c>
    </row>
    <row r="36" spans="1:16" x14ac:dyDescent="0.2">
      <c r="A36" s="175" t="str">
        <f>IF(連結実質赤字比率に係る赤字・黒字の構成分析!C$34="",NA(),連結実質赤字比率に係る赤字・黒字の構成分析!C$34)</f>
        <v>市立病院済生館事業会計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7.09</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6.93</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6.83</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8.2799999999999994</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13.63</v>
      </c>
    </row>
    <row r="39" spans="1:16" x14ac:dyDescent="0.2">
      <c r="A39" s="144" t="s">
        <v>61</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62</v>
      </c>
      <c r="C41" s="176"/>
      <c r="D41" s="176" t="s">
        <v>63</v>
      </c>
      <c r="E41" s="176" t="s">
        <v>62</v>
      </c>
      <c r="F41" s="176"/>
      <c r="G41" s="176" t="s">
        <v>63</v>
      </c>
      <c r="H41" s="176" t="s">
        <v>62</v>
      </c>
      <c r="I41" s="176"/>
      <c r="J41" s="176" t="s">
        <v>63</v>
      </c>
      <c r="K41" s="176" t="s">
        <v>62</v>
      </c>
      <c r="L41" s="176"/>
      <c r="M41" s="176" t="s">
        <v>63</v>
      </c>
      <c r="N41" s="176" t="s">
        <v>62</v>
      </c>
      <c r="O41" s="176"/>
      <c r="P41" s="176" t="s">
        <v>63</v>
      </c>
    </row>
    <row r="42" spans="1:16" x14ac:dyDescent="0.2">
      <c r="A42" s="176" t="s">
        <v>64</v>
      </c>
      <c r="B42" s="176"/>
      <c r="C42" s="176"/>
      <c r="D42" s="176">
        <f>'実質公債費比率（分子）の構造'!K$52</f>
        <v>10756</v>
      </c>
      <c r="E42" s="176"/>
      <c r="F42" s="176"/>
      <c r="G42" s="176">
        <f>'実質公債費比率（分子）の構造'!L$52</f>
        <v>10277</v>
      </c>
      <c r="H42" s="176"/>
      <c r="I42" s="176"/>
      <c r="J42" s="176">
        <f>'実質公債費比率（分子）の構造'!M$52</f>
        <v>10266</v>
      </c>
      <c r="K42" s="176"/>
      <c r="L42" s="176"/>
      <c r="M42" s="176">
        <f>'実質公債費比率（分子）の構造'!N$52</f>
        <v>10170</v>
      </c>
      <c r="N42" s="176"/>
      <c r="O42" s="176"/>
      <c r="P42" s="176">
        <f>'実質公債費比率（分子）の構造'!O$52</f>
        <v>10122</v>
      </c>
    </row>
    <row r="43" spans="1:16" x14ac:dyDescent="0.2">
      <c r="A43" s="176" t="s">
        <v>65</v>
      </c>
      <c r="B43" s="176">
        <f>'実質公債費比率（分子）の構造'!K$51</f>
        <v>0</v>
      </c>
      <c r="C43" s="176"/>
      <c r="D43" s="176"/>
      <c r="E43" s="176">
        <f>'実質公債費比率（分子）の構造'!L$51</f>
        <v>1</v>
      </c>
      <c r="F43" s="176"/>
      <c r="G43" s="176"/>
      <c r="H43" s="176">
        <f>'実質公債費比率（分子）の構造'!M$51</f>
        <v>1</v>
      </c>
      <c r="I43" s="176"/>
      <c r="J43" s="176"/>
      <c r="K43" s="176">
        <f>'実質公債費比率（分子）の構造'!N$51</f>
        <v>0</v>
      </c>
      <c r="L43" s="176"/>
      <c r="M43" s="176"/>
      <c r="N43" s="176">
        <f>'実質公債費比率（分子）の構造'!O$51</f>
        <v>0</v>
      </c>
      <c r="O43" s="176"/>
      <c r="P43" s="176"/>
    </row>
    <row r="44" spans="1:16" x14ac:dyDescent="0.2">
      <c r="A44" s="176" t="s">
        <v>66</v>
      </c>
      <c r="B44" s="176">
        <f>'実質公債費比率（分子）の構造'!K$50</f>
        <v>813</v>
      </c>
      <c r="C44" s="176"/>
      <c r="D44" s="176"/>
      <c r="E44" s="176">
        <f>'実質公債費比率（分子）の構造'!L$50</f>
        <v>857</v>
      </c>
      <c r="F44" s="176"/>
      <c r="G44" s="176"/>
      <c r="H44" s="176">
        <f>'実質公債費比率（分子）の構造'!M$50</f>
        <v>845</v>
      </c>
      <c r="I44" s="176"/>
      <c r="J44" s="176"/>
      <c r="K44" s="176">
        <f>'実質公債費比率（分子）の構造'!N$50</f>
        <v>834</v>
      </c>
      <c r="L44" s="176"/>
      <c r="M44" s="176"/>
      <c r="N44" s="176">
        <f>'実質公債費比率（分子）の構造'!O$50</f>
        <v>1418</v>
      </c>
      <c r="O44" s="176"/>
      <c r="P44" s="176"/>
    </row>
    <row r="45" spans="1:16" x14ac:dyDescent="0.2">
      <c r="A45" s="176" t="s">
        <v>67</v>
      </c>
      <c r="B45" s="176">
        <f>'実質公債費比率（分子）の構造'!K$49</f>
        <v>37</v>
      </c>
      <c r="C45" s="176"/>
      <c r="D45" s="176"/>
      <c r="E45" s="176">
        <f>'実質公債費比率（分子）の構造'!L$49</f>
        <v>86</v>
      </c>
      <c r="F45" s="176"/>
      <c r="G45" s="176"/>
      <c r="H45" s="176">
        <f>'実質公債費比率（分子）の構造'!M$49</f>
        <v>398</v>
      </c>
      <c r="I45" s="176"/>
      <c r="J45" s="176"/>
      <c r="K45" s="176">
        <f>'実質公債費比率（分子）の構造'!N$49</f>
        <v>741</v>
      </c>
      <c r="L45" s="176"/>
      <c r="M45" s="176"/>
      <c r="N45" s="176">
        <f>'実質公債費比率（分子）の構造'!O$49</f>
        <v>970</v>
      </c>
      <c r="O45" s="176"/>
      <c r="P45" s="176"/>
    </row>
    <row r="46" spans="1:16" x14ac:dyDescent="0.2">
      <c r="A46" s="176" t="s">
        <v>68</v>
      </c>
      <c r="B46" s="176">
        <f>'実質公債費比率（分子）の構造'!K$48</f>
        <v>4060</v>
      </c>
      <c r="C46" s="176"/>
      <c r="D46" s="176"/>
      <c r="E46" s="176">
        <f>'実質公債費比率（分子）の構造'!L$48</f>
        <v>3899</v>
      </c>
      <c r="F46" s="176"/>
      <c r="G46" s="176"/>
      <c r="H46" s="176">
        <f>'実質公債費比率（分子）の構造'!M$48</f>
        <v>3795</v>
      </c>
      <c r="I46" s="176"/>
      <c r="J46" s="176"/>
      <c r="K46" s="176">
        <f>'実質公債費比率（分子）の構造'!N$48</f>
        <v>3543</v>
      </c>
      <c r="L46" s="176"/>
      <c r="M46" s="176"/>
      <c r="N46" s="176">
        <f>'実質公債費比率（分子）の構造'!O$48</f>
        <v>3260</v>
      </c>
      <c r="O46" s="176"/>
      <c r="P46" s="176"/>
    </row>
    <row r="47" spans="1:16" x14ac:dyDescent="0.2">
      <c r="A47" s="176" t="s">
        <v>69</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70</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71</v>
      </c>
      <c r="B49" s="176">
        <f>'実質公債費比率（分子）の構造'!K$45</f>
        <v>9205</v>
      </c>
      <c r="C49" s="176"/>
      <c r="D49" s="176"/>
      <c r="E49" s="176">
        <f>'実質公債費比率（分子）の構造'!L$45</f>
        <v>8866</v>
      </c>
      <c r="F49" s="176"/>
      <c r="G49" s="176"/>
      <c r="H49" s="176">
        <f>'実質公債費比率（分子）の構造'!M$45</f>
        <v>8578</v>
      </c>
      <c r="I49" s="176"/>
      <c r="J49" s="176"/>
      <c r="K49" s="176">
        <f>'実質公債費比率（分子）の構造'!N$45</f>
        <v>8415</v>
      </c>
      <c r="L49" s="176"/>
      <c r="M49" s="176"/>
      <c r="N49" s="176">
        <f>'実質公債費比率（分子）の構造'!O$45</f>
        <v>8401</v>
      </c>
      <c r="O49" s="176"/>
      <c r="P49" s="176"/>
    </row>
    <row r="50" spans="1:16" x14ac:dyDescent="0.2">
      <c r="A50" s="176" t="s">
        <v>72</v>
      </c>
      <c r="B50" s="176" t="e">
        <f>NA()</f>
        <v>#N/A</v>
      </c>
      <c r="C50" s="176">
        <f>IF(ISNUMBER('実質公債費比率（分子）の構造'!K$53),'実質公債費比率（分子）の構造'!K$53,NA())</f>
        <v>3359</v>
      </c>
      <c r="D50" s="176" t="e">
        <f>NA()</f>
        <v>#N/A</v>
      </c>
      <c r="E50" s="176" t="e">
        <f>NA()</f>
        <v>#N/A</v>
      </c>
      <c r="F50" s="176">
        <f>IF(ISNUMBER('実質公債費比率（分子）の構造'!L$53),'実質公債費比率（分子）の構造'!L$53,NA())</f>
        <v>3432</v>
      </c>
      <c r="G50" s="176" t="e">
        <f>NA()</f>
        <v>#N/A</v>
      </c>
      <c r="H50" s="176" t="e">
        <f>NA()</f>
        <v>#N/A</v>
      </c>
      <c r="I50" s="176">
        <f>IF(ISNUMBER('実質公債費比率（分子）の構造'!M$53),'実質公債費比率（分子）の構造'!M$53,NA())</f>
        <v>3351</v>
      </c>
      <c r="J50" s="176" t="e">
        <f>NA()</f>
        <v>#N/A</v>
      </c>
      <c r="K50" s="176" t="e">
        <f>NA()</f>
        <v>#N/A</v>
      </c>
      <c r="L50" s="176">
        <f>IF(ISNUMBER('実質公債費比率（分子）の構造'!N$53),'実質公債費比率（分子）の構造'!N$53,NA())</f>
        <v>3363</v>
      </c>
      <c r="M50" s="176" t="e">
        <f>NA()</f>
        <v>#N/A</v>
      </c>
      <c r="N50" s="176" t="e">
        <f>NA()</f>
        <v>#N/A</v>
      </c>
      <c r="O50" s="176">
        <f>IF(ISNUMBER('実質公債費比率（分子）の構造'!O$53),'実質公債費比率（分子）の構造'!O$53,NA())</f>
        <v>3927</v>
      </c>
      <c r="P50" s="176" t="e">
        <f>NA()</f>
        <v>#N/A</v>
      </c>
    </row>
    <row r="53" spans="1:16" x14ac:dyDescent="0.2">
      <c r="A53" s="144" t="s">
        <v>73</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74</v>
      </c>
      <c r="C55" s="175"/>
      <c r="D55" s="175" t="s">
        <v>75</v>
      </c>
      <c r="E55" s="175" t="s">
        <v>74</v>
      </c>
      <c r="F55" s="175"/>
      <c r="G55" s="175" t="s">
        <v>75</v>
      </c>
      <c r="H55" s="175" t="s">
        <v>74</v>
      </c>
      <c r="I55" s="175"/>
      <c r="J55" s="175" t="s">
        <v>75</v>
      </c>
      <c r="K55" s="175" t="s">
        <v>74</v>
      </c>
      <c r="L55" s="175"/>
      <c r="M55" s="175" t="s">
        <v>75</v>
      </c>
      <c r="N55" s="175" t="s">
        <v>74</v>
      </c>
      <c r="O55" s="175"/>
      <c r="P55" s="175" t="s">
        <v>75</v>
      </c>
    </row>
    <row r="56" spans="1:16" x14ac:dyDescent="0.2">
      <c r="A56" s="175" t="s">
        <v>44</v>
      </c>
      <c r="B56" s="175"/>
      <c r="C56" s="175"/>
      <c r="D56" s="175">
        <f>'将来負担比率（分子）の構造'!I$52</f>
        <v>104780</v>
      </c>
      <c r="E56" s="175"/>
      <c r="F56" s="175"/>
      <c r="G56" s="175">
        <f>'将来負担比率（分子）の構造'!J$52</f>
        <v>103689</v>
      </c>
      <c r="H56" s="175"/>
      <c r="I56" s="175"/>
      <c r="J56" s="175">
        <f>'将来負担比率（分子）の構造'!K$52</f>
        <v>103602</v>
      </c>
      <c r="K56" s="175"/>
      <c r="L56" s="175"/>
      <c r="M56" s="175">
        <f>'将来負担比率（分子）の構造'!L$52</f>
        <v>102559</v>
      </c>
      <c r="N56" s="175"/>
      <c r="O56" s="175"/>
      <c r="P56" s="175">
        <f>'将来負担比率（分子）の構造'!M$52</f>
        <v>101301</v>
      </c>
    </row>
    <row r="57" spans="1:16" x14ac:dyDescent="0.2">
      <c r="A57" s="175" t="s">
        <v>43</v>
      </c>
      <c r="B57" s="175"/>
      <c r="C57" s="175"/>
      <c r="D57" s="175">
        <f>'将来負担比率（分子）の構造'!I$51</f>
        <v>18465</v>
      </c>
      <c r="E57" s="175"/>
      <c r="F57" s="175"/>
      <c r="G57" s="175">
        <f>'将来負担比率（分子）の構造'!J$51</f>
        <v>18871</v>
      </c>
      <c r="H57" s="175"/>
      <c r="I57" s="175"/>
      <c r="J57" s="175">
        <f>'将来負担比率（分子）の構造'!K$51</f>
        <v>20267</v>
      </c>
      <c r="K57" s="175"/>
      <c r="L57" s="175"/>
      <c r="M57" s="175">
        <f>'将来負担比率（分子）の構造'!L$51</f>
        <v>21735</v>
      </c>
      <c r="N57" s="175"/>
      <c r="O57" s="175"/>
      <c r="P57" s="175">
        <f>'将来負担比率（分子）の構造'!M$51</f>
        <v>22871</v>
      </c>
    </row>
    <row r="58" spans="1:16" x14ac:dyDescent="0.2">
      <c r="A58" s="175" t="s">
        <v>42</v>
      </c>
      <c r="B58" s="175"/>
      <c r="C58" s="175"/>
      <c r="D58" s="175">
        <f>'将来負担比率（分子）の構造'!I$50</f>
        <v>8016</v>
      </c>
      <c r="E58" s="175"/>
      <c r="F58" s="175"/>
      <c r="G58" s="175">
        <f>'将来負担比率（分子）の構造'!J$50</f>
        <v>7476</v>
      </c>
      <c r="H58" s="175"/>
      <c r="I58" s="175"/>
      <c r="J58" s="175">
        <f>'将来負担比率（分子）の構造'!K$50</f>
        <v>7768</v>
      </c>
      <c r="K58" s="175"/>
      <c r="L58" s="175"/>
      <c r="M58" s="175">
        <f>'将来負担比率（分子）の構造'!L$50</f>
        <v>10221</v>
      </c>
      <c r="N58" s="175"/>
      <c r="O58" s="175"/>
      <c r="P58" s="175">
        <f>'将来負担比率（分子）の構造'!M$50</f>
        <v>11023</v>
      </c>
    </row>
    <row r="59" spans="1:16" x14ac:dyDescent="0.2">
      <c r="A59" s="175" t="s">
        <v>40</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39</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37</v>
      </c>
      <c r="B61" s="175">
        <f>'将来負担比率（分子）の構造'!I$46</f>
        <v>3347</v>
      </c>
      <c r="C61" s="175"/>
      <c r="D61" s="175"/>
      <c r="E61" s="175">
        <f>'将来負担比率（分子）の構造'!J$46</f>
        <v>3222</v>
      </c>
      <c r="F61" s="175"/>
      <c r="G61" s="175"/>
      <c r="H61" s="175">
        <f>'将来負担比率（分子）の構造'!K$46</f>
        <v>3130</v>
      </c>
      <c r="I61" s="175"/>
      <c r="J61" s="175"/>
      <c r="K61" s="175">
        <f>'将来負担比率（分子）の構造'!L$46</f>
        <v>3123</v>
      </c>
      <c r="L61" s="175"/>
      <c r="M61" s="175"/>
      <c r="N61" s="175">
        <f>'将来負担比率（分子）の構造'!M$46</f>
        <v>2966</v>
      </c>
      <c r="O61" s="175"/>
      <c r="P61" s="175"/>
    </row>
    <row r="62" spans="1:16" x14ac:dyDescent="0.2">
      <c r="A62" s="175" t="s">
        <v>36</v>
      </c>
      <c r="B62" s="175">
        <f>'将来負担比率（分子）の構造'!I$45</f>
        <v>13797</v>
      </c>
      <c r="C62" s="175"/>
      <c r="D62" s="175"/>
      <c r="E62" s="175">
        <f>'将来負担比率（分子）の構造'!J$45</f>
        <v>13714</v>
      </c>
      <c r="F62" s="175"/>
      <c r="G62" s="175"/>
      <c r="H62" s="175">
        <f>'将来負担比率（分子）の構造'!K$45</f>
        <v>13986</v>
      </c>
      <c r="I62" s="175"/>
      <c r="J62" s="175"/>
      <c r="K62" s="175">
        <f>'将来負担比率（分子）の構造'!L$45</f>
        <v>13702</v>
      </c>
      <c r="L62" s="175"/>
      <c r="M62" s="175"/>
      <c r="N62" s="175">
        <f>'将来負担比率（分子）の構造'!M$45</f>
        <v>13446</v>
      </c>
      <c r="O62" s="175"/>
      <c r="P62" s="175"/>
    </row>
    <row r="63" spans="1:16" x14ac:dyDescent="0.2">
      <c r="A63" s="175" t="s">
        <v>35</v>
      </c>
      <c r="B63" s="175">
        <f>'将来負担比率（分子）の構造'!I$44</f>
        <v>10933</v>
      </c>
      <c r="C63" s="175"/>
      <c r="D63" s="175"/>
      <c r="E63" s="175">
        <f>'将来負担比率（分子）の構造'!J$44</f>
        <v>11207</v>
      </c>
      <c r="F63" s="175"/>
      <c r="G63" s="175"/>
      <c r="H63" s="175">
        <f>'将来負担比率（分子）の構造'!K$44</f>
        <v>11413</v>
      </c>
      <c r="I63" s="175"/>
      <c r="J63" s="175"/>
      <c r="K63" s="175">
        <f>'将来負担比率（分子）の構造'!L$44</f>
        <v>11355</v>
      </c>
      <c r="L63" s="175"/>
      <c r="M63" s="175"/>
      <c r="N63" s="175">
        <f>'将来負担比率（分子）の構造'!M$44</f>
        <v>10638</v>
      </c>
      <c r="O63" s="175"/>
      <c r="P63" s="175"/>
    </row>
    <row r="64" spans="1:16" x14ac:dyDescent="0.2">
      <c r="A64" s="175" t="s">
        <v>34</v>
      </c>
      <c r="B64" s="175">
        <f>'将来負担比率（分子）の構造'!I$43</f>
        <v>33528</v>
      </c>
      <c r="C64" s="175"/>
      <c r="D64" s="175"/>
      <c r="E64" s="175">
        <f>'将来負担比率（分子）の構造'!J$43</f>
        <v>34614</v>
      </c>
      <c r="F64" s="175"/>
      <c r="G64" s="175"/>
      <c r="H64" s="175">
        <f>'将来負担比率（分子）の構造'!K$43</f>
        <v>35654</v>
      </c>
      <c r="I64" s="175"/>
      <c r="J64" s="175"/>
      <c r="K64" s="175">
        <f>'将来負担比率（分子）の構造'!L$43</f>
        <v>34221</v>
      </c>
      <c r="L64" s="175"/>
      <c r="M64" s="175"/>
      <c r="N64" s="175">
        <f>'将来負担比率（分子）の構造'!M$43</f>
        <v>31208</v>
      </c>
      <c r="O64" s="175"/>
      <c r="P64" s="175"/>
    </row>
    <row r="65" spans="1:16" x14ac:dyDescent="0.2">
      <c r="A65" s="175" t="s">
        <v>33</v>
      </c>
      <c r="B65" s="175">
        <f>'将来負担比率（分子）の構造'!I$42</f>
        <v>4237</v>
      </c>
      <c r="C65" s="175"/>
      <c r="D65" s="175"/>
      <c r="E65" s="175">
        <f>'将来負担比率（分子）の構造'!J$42</f>
        <v>3453</v>
      </c>
      <c r="F65" s="175"/>
      <c r="G65" s="175"/>
      <c r="H65" s="175">
        <f>'将来負担比率（分子）の構造'!K$42</f>
        <v>2881</v>
      </c>
      <c r="I65" s="175"/>
      <c r="J65" s="175"/>
      <c r="K65" s="175">
        <f>'将来負担比率（分子）の構造'!L$42</f>
        <v>11506</v>
      </c>
      <c r="L65" s="175"/>
      <c r="M65" s="175"/>
      <c r="N65" s="175">
        <f>'将来負担比率（分子）の構造'!M$42</f>
        <v>11819</v>
      </c>
      <c r="O65" s="175"/>
      <c r="P65" s="175"/>
    </row>
    <row r="66" spans="1:16" x14ac:dyDescent="0.2">
      <c r="A66" s="175" t="s">
        <v>32</v>
      </c>
      <c r="B66" s="175">
        <f>'将来負担比率（分子）の構造'!I$41</f>
        <v>101941</v>
      </c>
      <c r="C66" s="175"/>
      <c r="D66" s="175"/>
      <c r="E66" s="175">
        <f>'将来負担比率（分子）の構造'!J$41</f>
        <v>102671</v>
      </c>
      <c r="F66" s="175"/>
      <c r="G66" s="175"/>
      <c r="H66" s="175">
        <f>'将来負担比率（分子）の構造'!K$41</f>
        <v>103802</v>
      </c>
      <c r="I66" s="175"/>
      <c r="J66" s="175"/>
      <c r="K66" s="175">
        <f>'将来負担比率（分子）の構造'!L$41</f>
        <v>107955</v>
      </c>
      <c r="L66" s="175"/>
      <c r="M66" s="175"/>
      <c r="N66" s="175">
        <f>'将来負担比率（分子）の構造'!M$41</f>
        <v>109903</v>
      </c>
      <c r="O66" s="175"/>
      <c r="P66" s="175"/>
    </row>
    <row r="67" spans="1:16" x14ac:dyDescent="0.2">
      <c r="A67" s="175" t="s">
        <v>76</v>
      </c>
      <c r="B67" s="175" t="e">
        <f>NA()</f>
        <v>#N/A</v>
      </c>
      <c r="C67" s="175">
        <f>IF(ISNUMBER('将来負担比率（分子）の構造'!I$53), IF('将来負担比率（分子）の構造'!I$53 &lt; 0, 0, '将来負担比率（分子）の構造'!I$53), NA())</f>
        <v>36522</v>
      </c>
      <c r="D67" s="175" t="e">
        <f>NA()</f>
        <v>#N/A</v>
      </c>
      <c r="E67" s="175" t="e">
        <f>NA()</f>
        <v>#N/A</v>
      </c>
      <c r="F67" s="175">
        <f>IF(ISNUMBER('将来負担比率（分子）の構造'!J$53), IF('将来負担比率（分子）の構造'!J$53 &lt; 0, 0, '将来負担比率（分子）の構造'!J$53), NA())</f>
        <v>38845</v>
      </c>
      <c r="G67" s="175" t="e">
        <f>NA()</f>
        <v>#N/A</v>
      </c>
      <c r="H67" s="175" t="e">
        <f>NA()</f>
        <v>#N/A</v>
      </c>
      <c r="I67" s="175">
        <f>IF(ISNUMBER('将来負担比率（分子）の構造'!K$53), IF('将来負担比率（分子）の構造'!K$53 &lt; 0, 0, '将来負担比率（分子）の構造'!K$53), NA())</f>
        <v>39231</v>
      </c>
      <c r="J67" s="175" t="e">
        <f>NA()</f>
        <v>#N/A</v>
      </c>
      <c r="K67" s="175" t="e">
        <f>NA()</f>
        <v>#N/A</v>
      </c>
      <c r="L67" s="175">
        <f>IF(ISNUMBER('将来負担比率（分子）の構造'!L$53), IF('将来負担比率（分子）の構造'!L$53 &lt; 0, 0, '将来負担比率（分子）の構造'!L$53), NA())</f>
        <v>47348</v>
      </c>
      <c r="M67" s="175" t="e">
        <f>NA()</f>
        <v>#N/A</v>
      </c>
      <c r="N67" s="175" t="e">
        <f>NA()</f>
        <v>#N/A</v>
      </c>
      <c r="O67" s="175">
        <f>IF(ISNUMBER('将来負担比率（分子）の構造'!M$53), IF('将来負担比率（分子）の構造'!M$53 &lt; 0, 0, '将来負担比率（分子）の構造'!M$53), NA())</f>
        <v>44785</v>
      </c>
      <c r="P67" s="175" t="e">
        <f>NA()</f>
        <v>#N/A</v>
      </c>
    </row>
    <row r="70" spans="1:16" x14ac:dyDescent="0.2">
      <c r="A70" s="177" t="s">
        <v>77</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78</v>
      </c>
      <c r="B72" s="179">
        <f>基金残高に係る経年分析!F55</f>
        <v>3511</v>
      </c>
      <c r="C72" s="179">
        <f>基金残高に係る経年分析!G55</f>
        <v>4255</v>
      </c>
      <c r="D72" s="179">
        <f>基金残高に係る経年分析!H55</f>
        <v>4384</v>
      </c>
    </row>
    <row r="73" spans="1:16" x14ac:dyDescent="0.2">
      <c r="A73" s="178" t="s">
        <v>79</v>
      </c>
      <c r="B73" s="179">
        <f>基金残高に係る経年分析!F56</f>
        <v>14</v>
      </c>
      <c r="C73" s="179">
        <f>基金残高に係る経年分析!G56</f>
        <v>1956</v>
      </c>
      <c r="D73" s="179">
        <f>基金残高に係る経年分析!H56</f>
        <v>2079</v>
      </c>
    </row>
    <row r="74" spans="1:16" x14ac:dyDescent="0.2">
      <c r="A74" s="178" t="s">
        <v>80</v>
      </c>
      <c r="B74" s="179">
        <f>基金残高に係る経年分析!F57</f>
        <v>3266</v>
      </c>
      <c r="C74" s="179">
        <f>基金残高に係る経年分析!G57</f>
        <v>3111</v>
      </c>
      <c r="D74" s="179">
        <f>基金残高に係る経年分析!H57</f>
        <v>3253</v>
      </c>
    </row>
  </sheetData>
  <sheetProtection algorithmName="SHA-512" hashValue="dfsahpqIIazj1G5XaqjU+XWW5rokJDw95BfoAyKUVU0O2agGrr0odb256Wgzud3D/jI0yKH9qPatLAQ32NYWtA==" saltValue="yS+NCKjtWJws/wUHUojaR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2024-03-08T12:12:36Z</cp:lastPrinted>
  <dcterms:created xsi:type="dcterms:W3CDTF">2024-02-05T00:05:20Z</dcterms:created>
  <dcterms:modified xsi:type="dcterms:W3CDTF">2024-09-25T04:49:50Z</dcterms:modified>
  <cp:category/>
</cp:coreProperties>
</file>