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be399\Desktop\"/>
    </mc:Choice>
  </mc:AlternateContent>
  <workbookProtection workbookAlgorithmName="SHA-512" workbookHashValue="+Idk+C4WD+ubNqeb7jc6tUBtdmHFd/DiRwtMlaupf1rFaBHuTr1xd/r3Te/zHZf86JIgiRKYZ+OsWDER1COElg==" workbookSaltValue="Pp5i81Cg/TTRCS+C7qjgiQ==" workbookSpinCount="100000" lockStructure="1"/>
  <bookViews>
    <workbookView xWindow="0" yWindow="0" windowWidth="15360" windowHeight="7635"/>
  </bookViews>
  <sheets>
    <sheet name="法適用_病院事業" sheetId="4" r:id="rId1"/>
    <sheet name="データ" sheetId="5" state="hidden" r:id="rId2"/>
  </sheets>
  <calcPr calcId="152511"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MN54" i="4" l="1"/>
  <c r="FL54" i="4"/>
  <c r="MH78" i="4"/>
  <c r="IZ54" i="4"/>
  <c r="IZ32" i="4"/>
  <c r="CS78" i="4"/>
  <c r="BX54" i="4"/>
  <c r="BX32" i="4"/>
  <c r="MN32" i="4"/>
  <c r="HM78" i="4"/>
  <c r="FL32" i="4"/>
  <c r="C11" i="5"/>
  <c r="D11" i="5"/>
  <c r="E11" i="5"/>
  <c r="B11" i="5"/>
  <c r="KC78" i="4" l="1"/>
  <c r="HG54" i="4"/>
  <c r="HG32" i="4"/>
  <c r="AN78" i="4"/>
  <c r="FH78" i="4"/>
  <c r="DS54" i="4"/>
  <c r="DS32" i="4"/>
  <c r="KU54" i="4"/>
  <c r="KU32" i="4"/>
  <c r="AE54" i="4"/>
  <c r="AE32" i="4"/>
  <c r="JJ78" i="4"/>
  <c r="GR54" i="4"/>
  <c r="GR32" i="4"/>
  <c r="EO78" i="4"/>
  <c r="DD54" i="4"/>
  <c r="DD32" i="4"/>
  <c r="U78" i="4"/>
  <c r="P54" i="4"/>
  <c r="P32" i="4"/>
  <c r="KF54" i="4"/>
  <c r="KF32" i="4"/>
  <c r="BI54" i="4"/>
  <c r="LY54" i="4"/>
  <c r="LY32" i="4"/>
  <c r="IK54" i="4"/>
  <c r="IK32" i="4"/>
  <c r="LO78" i="4"/>
  <c r="GT78" i="4"/>
  <c r="EW54" i="4"/>
  <c r="EW32" i="4"/>
  <c r="BZ78" i="4"/>
  <c r="BI32" i="4"/>
  <c r="GA78" i="4"/>
  <c r="LJ32" i="4"/>
  <c r="BG78" i="4"/>
  <c r="AT54" i="4"/>
  <c r="AT32" i="4"/>
  <c r="KV78" i="4"/>
  <c r="HV54" i="4"/>
  <c r="HV32" i="4"/>
  <c r="EH54" i="4"/>
  <c r="EH32" i="4"/>
  <c r="LJ54" i="4"/>
</calcChain>
</file>

<file path=xl/sharedStrings.xml><?xml version="1.0" encoding="utf-8"?>
<sst xmlns="http://schemas.openxmlformats.org/spreadsheetml/2006/main" count="288" uniqueCount="154">
  <si>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</si>
  <si>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</si>
  <si>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</si>
  <si>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</si>
  <si>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</si>
  <si>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</si>
  <si>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</si>
  <si>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</si>
  <si>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</si>
  <si>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</si>
  <si>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</si>
  <si>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</si>
  <si>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</si>
  <si>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</si>
  <si>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</si>
  <si>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</si>
  <si>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</si>
  <si>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</si>
  <si>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</si>
  <si>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</si>
  <si>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</si>
  <si>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</si>
  <si>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</si>
  <si>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</si>
  <si>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</si>
  <si>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</si>
  <si>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</si>
  <si>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</si>
  <si>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</si>
  <si>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</si>
  <si>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</si>
  <si>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</si>
  <si>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</si>
  <si>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</si>
  <si>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</si>
  <si>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</si>
  <si>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</si>
  <si>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</si>
  <si>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</si>
  <si>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</si>
  <si>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</si>
  <si>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</si>
  <si>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</si>
  <si>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</si>
  <si>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</si>
  <si>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</si>
  <si>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</si>
  <si>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</si>
  <si>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</si>
  <si>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</si>
  <si>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</si>
  <si>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</si>
  <si>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</si>
  <si>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</si>
  <si>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</si>
  <si>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</si>
  <si>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</si>
  <si>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</si>
  <si>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</si>
  <si>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</si>
  <si>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</si>
  <si>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</si>
  <si>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</si>
  <si>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</si>
  <si>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</si>
  <si>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</si>
  <si>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</si>
  <si>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</si>
  <si>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</si>
  <si>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</si>
  <si>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</si>
  <si>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</si>
  <si>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</si>
  <si>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</si>
  <si>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</si>
  <si>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</si>
  <si>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</si>
  <si>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</si>
  <si>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</si>
  <si>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</si>
  <si>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</si>
  <si>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</si>
  <si>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</si>
  <si>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</si>
  <si>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</si>
  <si>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</si>
  <si>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</si>
  <si>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</si>
  <si>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</si>
  <si>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</si>
  <si>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</si>
  <si>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</si>
  <si>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</si>
  <si>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</si>
  <si>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</si>
  <si>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</si>
  <si>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</si>
  <si>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</si>
  <si>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</si>
  <si>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</si>
  <si>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</si>
  <si>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</si>
  <si>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</si>
  <si>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</si>
  <si>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</si>
  <si>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</si>
  <si>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</si>
  <si>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</si>
  <si>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</si>
  <si>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</si>
  <si>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</si>
  <si>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</si>
  <si>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</si>
  <si>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</si>
  <si>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</si>
  <si>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</si>
  <si>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</si>
  <si>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</si>
  <si>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</si>
  <si>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</si>
  <si>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</si>
  <si>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</si>
  <si>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</si>
  <si>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</si>
  <si>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</si>
  <si>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当該値(N-2)</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</si>
  <si>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</si>
  <si>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</si>
  <si>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</si>
  <si>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</si>
  <si>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</si>
  <si>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</si>
  <si>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</si>
  <si>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</si>
  <si>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</si>
  <si>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</si>
  <si>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</si>
  <si>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</si>
  <si>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</si>
  <si>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</si>
  <si>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</si>
  <si>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</si>
  <si>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</si>
  <si>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</si>
  <si>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</si>
  <si>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</si>
  <si>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</si>
  <si>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</si>
  <si>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</si>
  <si>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</si>
  <si>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朝日町は特別豪雪、過疎、山村、辺地地域に指定されており、国立公園をはじめとした林野面積が町の約76％を占めています。
　当院は昭和33年の開設以来、町内唯一の入院機能を持つ医療機関として地域医療を担ってきました。また、平成2年には救急告示病院の指定を受け、救急患者の24時間受入れを行っています。
　ただ単に病気を治すだけでなく、予防から治療、在宅医療に至るまで地域包括ケアの拠点として一貫したサービスを提供しています。</t>
    <rPh sb="1" eb="4">
      <t>アサヒマチ</t>
    </rPh>
    <rPh sb="5" eb="7">
      <t>トクベツ</t>
    </rPh>
    <rPh sb="7" eb="9">
      <t>ゴウセツ</t>
    </rPh>
    <rPh sb="10" eb="12">
      <t>カソ</t>
    </rPh>
    <rPh sb="13" eb="15">
      <t>サンソン</t>
    </rPh>
    <rPh sb="16" eb="18">
      <t>ヘンチ</t>
    </rPh>
    <rPh sb="18" eb="20">
      <t>チイキ</t>
    </rPh>
    <rPh sb="21" eb="23">
      <t>シテイ</t>
    </rPh>
    <rPh sb="29" eb="31">
      <t>コクリツ</t>
    </rPh>
    <rPh sb="31" eb="33">
      <t>コウエン</t>
    </rPh>
    <rPh sb="40" eb="42">
      <t>リンヤ</t>
    </rPh>
    <rPh sb="42" eb="44">
      <t>メンセキ</t>
    </rPh>
    <rPh sb="45" eb="46">
      <t>マチ</t>
    </rPh>
    <rPh sb="47" eb="48">
      <t>ヤク</t>
    </rPh>
    <rPh sb="52" eb="53">
      <t>シ</t>
    </rPh>
    <rPh sb="61" eb="63">
      <t>トウイン</t>
    </rPh>
    <rPh sb="64" eb="66">
      <t>ショウワ</t>
    </rPh>
    <rPh sb="68" eb="69">
      <t>ネン</t>
    </rPh>
    <rPh sb="70" eb="72">
      <t>カイセツ</t>
    </rPh>
    <rPh sb="72" eb="74">
      <t>イライ</t>
    </rPh>
    <rPh sb="75" eb="77">
      <t>チョウナイ</t>
    </rPh>
    <rPh sb="77" eb="79">
      <t>ユイイツ</t>
    </rPh>
    <rPh sb="80" eb="82">
      <t>ニュウイン</t>
    </rPh>
    <rPh sb="82" eb="84">
      <t>キノウ</t>
    </rPh>
    <rPh sb="85" eb="86">
      <t>モ</t>
    </rPh>
    <rPh sb="87" eb="89">
      <t>イリョウ</t>
    </rPh>
    <rPh sb="89" eb="91">
      <t>キカン</t>
    </rPh>
    <rPh sb="94" eb="96">
      <t>チイキ</t>
    </rPh>
    <rPh sb="96" eb="98">
      <t>イリョウ</t>
    </rPh>
    <rPh sb="99" eb="100">
      <t>ニナ</t>
    </rPh>
    <rPh sb="110" eb="112">
      <t>ヘイセイ</t>
    </rPh>
    <rPh sb="113" eb="114">
      <t>ネン</t>
    </rPh>
    <rPh sb="116" eb="118">
      <t>キュウキュウ</t>
    </rPh>
    <rPh sb="118" eb="120">
      <t>コクジ</t>
    </rPh>
    <rPh sb="120" eb="122">
      <t>ビョウイン</t>
    </rPh>
    <rPh sb="123" eb="125">
      <t>シテイ</t>
    </rPh>
    <rPh sb="126" eb="127">
      <t>ウ</t>
    </rPh>
    <rPh sb="129" eb="131">
      <t>キュウキュウ</t>
    </rPh>
    <rPh sb="131" eb="133">
      <t>カンジャ</t>
    </rPh>
    <rPh sb="136" eb="138">
      <t>ジカン</t>
    </rPh>
    <rPh sb="138" eb="139">
      <t>ウ</t>
    </rPh>
    <rPh sb="139" eb="140">
      <t>イ</t>
    </rPh>
    <rPh sb="142" eb="143">
      <t>オコナ</t>
    </rPh>
    <rPh sb="153" eb="154">
      <t>タン</t>
    </rPh>
    <rPh sb="155" eb="157">
      <t>ビョウキ</t>
    </rPh>
    <rPh sb="158" eb="159">
      <t>ナオ</t>
    </rPh>
    <rPh sb="166" eb="168">
      <t>ヨボウ</t>
    </rPh>
    <rPh sb="170" eb="172">
      <t>チリョウ</t>
    </rPh>
    <rPh sb="173" eb="175">
      <t>ザイタク</t>
    </rPh>
    <rPh sb="175" eb="177">
      <t>イリョウ</t>
    </rPh>
    <rPh sb="178" eb="179">
      <t>イタ</t>
    </rPh>
    <rPh sb="182" eb="184">
      <t>チイキ</t>
    </rPh>
    <rPh sb="184" eb="186">
      <t>ホウカツ</t>
    </rPh>
    <rPh sb="189" eb="191">
      <t>キョテン</t>
    </rPh>
    <rPh sb="194" eb="196">
      <t>イッカン</t>
    </rPh>
    <rPh sb="203" eb="205">
      <t>テイキョウ</t>
    </rPh>
    <phoneticPr fontId="19"/>
  </si>
  <si>
    <t>　建物の最も古い箇所では竣工後34年が経過しており、特に設備面の老朽化が著しく、安定的な施設使用のため計画的に長寿命化対策を講じる必要があります。
（S60.3、S61.3　給食棟及び病棟竣工）
（ H9.3、H10.3　診療棟竣工）
　平成30年度には施設劣化調査業務を実施し、現状を把握したうえで今後10年間の中長期改修計画を策定しました。今後は計画に基づき改修を実施し、施設の長寿命化を図ります。
　機械備品については、今後も耐用年数を経過したものについても可能な限り使用し、更新の際には十分な検討を行ったうえで、計画的な整備を行います。</t>
    <rPh sb="1" eb="3">
      <t>タテモノ</t>
    </rPh>
    <rPh sb="26" eb="27">
      <t>トク</t>
    </rPh>
    <rPh sb="28" eb="30">
      <t>セツビ</t>
    </rPh>
    <rPh sb="30" eb="31">
      <t>メン</t>
    </rPh>
    <rPh sb="32" eb="35">
      <t>ロウキュウカ</t>
    </rPh>
    <rPh sb="36" eb="37">
      <t>イチジル</t>
    </rPh>
    <rPh sb="40" eb="43">
      <t>アンテイテキ</t>
    </rPh>
    <rPh sb="44" eb="46">
      <t>シセツ</t>
    </rPh>
    <rPh sb="46" eb="48">
      <t>シヨウ</t>
    </rPh>
    <rPh sb="51" eb="54">
      <t>ケイカクテキ</t>
    </rPh>
    <rPh sb="55" eb="56">
      <t>チョウ</t>
    </rPh>
    <rPh sb="56" eb="59">
      <t>ジュミョウカ</t>
    </rPh>
    <rPh sb="59" eb="61">
      <t>タイサク</t>
    </rPh>
    <rPh sb="62" eb="63">
      <t>コウ</t>
    </rPh>
    <rPh sb="65" eb="67">
      <t>ヒツヨウ</t>
    </rPh>
    <rPh sb="119" eb="121">
      <t>ヘイセイ</t>
    </rPh>
    <rPh sb="123" eb="125">
      <t>ネンド</t>
    </rPh>
    <rPh sb="127" eb="129">
      <t>シセツ</t>
    </rPh>
    <rPh sb="129" eb="131">
      <t>レッカ</t>
    </rPh>
    <rPh sb="131" eb="133">
      <t>チョウサ</t>
    </rPh>
    <rPh sb="133" eb="135">
      <t>ギョウム</t>
    </rPh>
    <rPh sb="136" eb="138">
      <t>ジッシ</t>
    </rPh>
    <rPh sb="140" eb="142">
      <t>ゲンジョウ</t>
    </rPh>
    <rPh sb="143" eb="145">
      <t>ハアク</t>
    </rPh>
    <rPh sb="150" eb="152">
      <t>コンゴ</t>
    </rPh>
    <rPh sb="154" eb="156">
      <t>ネンカン</t>
    </rPh>
    <rPh sb="157" eb="160">
      <t>チュウチョウキ</t>
    </rPh>
    <rPh sb="160" eb="162">
      <t>カイシュウ</t>
    </rPh>
    <rPh sb="162" eb="164">
      <t>ケイカク</t>
    </rPh>
    <rPh sb="165" eb="167">
      <t>サクテイ</t>
    </rPh>
    <rPh sb="172" eb="174">
      <t>コンゴ</t>
    </rPh>
    <rPh sb="175" eb="177">
      <t>ケイカク</t>
    </rPh>
    <rPh sb="178" eb="179">
      <t>モト</t>
    </rPh>
    <rPh sb="181" eb="183">
      <t>カイシュウ</t>
    </rPh>
    <rPh sb="184" eb="186">
      <t>ジッシ</t>
    </rPh>
    <rPh sb="188" eb="190">
      <t>シセツ</t>
    </rPh>
    <rPh sb="191" eb="192">
      <t>チョウ</t>
    </rPh>
    <rPh sb="192" eb="195">
      <t>ジュミョウカ</t>
    </rPh>
    <rPh sb="196" eb="197">
      <t>ハカ</t>
    </rPh>
    <rPh sb="204" eb="206">
      <t>キカイ</t>
    </rPh>
    <rPh sb="206" eb="208">
      <t>ビヒン</t>
    </rPh>
    <rPh sb="214" eb="216">
      <t>コンゴ</t>
    </rPh>
    <rPh sb="217" eb="219">
      <t>タイヨウ</t>
    </rPh>
    <rPh sb="219" eb="221">
      <t>ネンスウ</t>
    </rPh>
    <rPh sb="222" eb="224">
      <t>ケイカ</t>
    </rPh>
    <rPh sb="233" eb="235">
      <t>カノウ</t>
    </rPh>
    <rPh sb="236" eb="237">
      <t>カギ</t>
    </rPh>
    <rPh sb="238" eb="240">
      <t>シヨウ</t>
    </rPh>
    <rPh sb="242" eb="244">
      <t>コウシン</t>
    </rPh>
    <rPh sb="245" eb="246">
      <t>サイ</t>
    </rPh>
    <rPh sb="248" eb="250">
      <t>ジュウブン</t>
    </rPh>
    <rPh sb="251" eb="253">
      <t>ケントウ</t>
    </rPh>
    <rPh sb="254" eb="255">
      <t>オコナ</t>
    </rPh>
    <rPh sb="261" eb="264">
      <t>ケイカクテキ</t>
    </rPh>
    <rPh sb="265" eb="267">
      <t>セイビ</t>
    </rPh>
    <rPh sb="268" eb="269">
      <t>オコナ</t>
    </rPh>
    <phoneticPr fontId="19"/>
  </si>
  <si>
    <t>　１．①については平成29年度に一般会計からの繰入金を見直したことにより改善しました。
　１．②③④⑦は近年悪化傾向にありますが、その要因としては人口減少の他、平成26年1月の常勤外科医退職により内科医3名体制となったことがあげられます。
　１．⑤については急性期一般入院基本料の施設基準を届出ているため、単価が高くなっています。また１．⑧については以前より経費削減に努めている結果であり、平成28年度には県内公立病院で初めて入院セットを導入する等、更なる材料費削減を図っております。
　すでに平成29年度に一般会計からの繰入金を見直し、平成30年度には病床数の適正化と地域包括ケア病床の稼働を実施しました。引き続き外科系常勤医師の確保に努め、経営の健全化を目指します。</t>
    <rPh sb="9" eb="11">
      <t>ヘイセイ</t>
    </rPh>
    <rPh sb="13" eb="15">
      <t>ネンド</t>
    </rPh>
    <rPh sb="16" eb="18">
      <t>イッパン</t>
    </rPh>
    <rPh sb="18" eb="20">
      <t>カイケイ</t>
    </rPh>
    <rPh sb="23" eb="25">
      <t>クリイレ</t>
    </rPh>
    <rPh sb="25" eb="26">
      <t>キン</t>
    </rPh>
    <rPh sb="27" eb="29">
      <t>ミナオ</t>
    </rPh>
    <rPh sb="36" eb="38">
      <t>カイゼン</t>
    </rPh>
    <rPh sb="52" eb="54">
      <t>キンネン</t>
    </rPh>
    <rPh sb="54" eb="56">
      <t>アッカ</t>
    </rPh>
    <rPh sb="56" eb="58">
      <t>ケイコウ</t>
    </rPh>
    <rPh sb="67" eb="69">
      <t>ヨウイン</t>
    </rPh>
    <rPh sb="73" eb="75">
      <t>ジンコウ</t>
    </rPh>
    <rPh sb="75" eb="77">
      <t>ゲンショウ</t>
    </rPh>
    <rPh sb="78" eb="79">
      <t>ホカ</t>
    </rPh>
    <rPh sb="80" eb="82">
      <t>ヘイセイ</t>
    </rPh>
    <rPh sb="84" eb="85">
      <t>ネン</t>
    </rPh>
    <rPh sb="86" eb="87">
      <t>ガツ</t>
    </rPh>
    <rPh sb="88" eb="90">
      <t>ジョウキン</t>
    </rPh>
    <rPh sb="90" eb="93">
      <t>ゲカイ</t>
    </rPh>
    <rPh sb="93" eb="95">
      <t>タイショク</t>
    </rPh>
    <rPh sb="98" eb="101">
      <t>ナイカイ</t>
    </rPh>
    <rPh sb="102" eb="103">
      <t>メイ</t>
    </rPh>
    <rPh sb="103" eb="105">
      <t>タイセイ</t>
    </rPh>
    <rPh sb="129" eb="132">
      <t>キュウセイキ</t>
    </rPh>
    <rPh sb="132" eb="134">
      <t>イッパン</t>
    </rPh>
    <rPh sb="134" eb="136">
      <t>ニュウイン</t>
    </rPh>
    <rPh sb="136" eb="139">
      <t>キホンリョウ</t>
    </rPh>
    <rPh sb="140" eb="142">
      <t>シセツ</t>
    </rPh>
    <rPh sb="142" eb="144">
      <t>キジュン</t>
    </rPh>
    <rPh sb="145" eb="147">
      <t>トドケデ</t>
    </rPh>
    <rPh sb="153" eb="155">
      <t>タンカ</t>
    </rPh>
    <rPh sb="156" eb="157">
      <t>タカ</t>
    </rPh>
    <rPh sb="175" eb="177">
      <t>イゼン</t>
    </rPh>
    <rPh sb="179" eb="181">
      <t>ケイヒ</t>
    </rPh>
    <rPh sb="181" eb="183">
      <t>サクゲン</t>
    </rPh>
    <rPh sb="184" eb="185">
      <t>ツト</t>
    </rPh>
    <rPh sb="189" eb="191">
      <t>ケッカ</t>
    </rPh>
    <rPh sb="195" eb="197">
      <t>ヘイセイ</t>
    </rPh>
    <rPh sb="199" eb="201">
      <t>ネンド</t>
    </rPh>
    <rPh sb="203" eb="205">
      <t>ケンナイ</t>
    </rPh>
    <rPh sb="205" eb="207">
      <t>コウリツ</t>
    </rPh>
    <rPh sb="207" eb="209">
      <t>ビョウイン</t>
    </rPh>
    <rPh sb="210" eb="211">
      <t>ハジ</t>
    </rPh>
    <rPh sb="213" eb="215">
      <t>ニュウイン</t>
    </rPh>
    <rPh sb="219" eb="221">
      <t>ドウニュウ</t>
    </rPh>
    <rPh sb="223" eb="224">
      <t>ナド</t>
    </rPh>
    <rPh sb="225" eb="226">
      <t>サラ</t>
    </rPh>
    <rPh sb="228" eb="231">
      <t>ザイリョウヒ</t>
    </rPh>
    <rPh sb="231" eb="233">
      <t>サクゲン</t>
    </rPh>
    <rPh sb="234" eb="235">
      <t>ハカ</t>
    </rPh>
    <rPh sb="247" eb="249">
      <t>ヘイセイ</t>
    </rPh>
    <rPh sb="251" eb="252">
      <t>ネン</t>
    </rPh>
    <rPh sb="252" eb="253">
      <t>ド</t>
    </rPh>
    <rPh sb="254" eb="256">
      <t>イッパン</t>
    </rPh>
    <rPh sb="256" eb="258">
      <t>カイケイ</t>
    </rPh>
    <rPh sb="261" eb="263">
      <t>クリイレ</t>
    </rPh>
    <rPh sb="263" eb="264">
      <t>キン</t>
    </rPh>
    <rPh sb="265" eb="267">
      <t>ミナオ</t>
    </rPh>
    <rPh sb="269" eb="271">
      <t>ヘイセイ</t>
    </rPh>
    <rPh sb="273" eb="274">
      <t>ネン</t>
    </rPh>
    <rPh sb="274" eb="275">
      <t>ド</t>
    </rPh>
    <rPh sb="277" eb="279">
      <t>ビョウショウ</t>
    </rPh>
    <rPh sb="279" eb="280">
      <t>スウ</t>
    </rPh>
    <rPh sb="281" eb="284">
      <t>テキセイカ</t>
    </rPh>
    <rPh sb="285" eb="287">
      <t>チイキ</t>
    </rPh>
    <rPh sb="287" eb="289">
      <t>ホウカツ</t>
    </rPh>
    <rPh sb="291" eb="293">
      <t>ビョウショウ</t>
    </rPh>
    <rPh sb="294" eb="296">
      <t>カドウ</t>
    </rPh>
    <rPh sb="297" eb="299">
      <t>ジッシ</t>
    </rPh>
    <rPh sb="304" eb="305">
      <t>ヒ</t>
    </rPh>
    <rPh sb="306" eb="307">
      <t>ツヅ</t>
    </rPh>
    <rPh sb="308" eb="310">
      <t>ゲカ</t>
    </rPh>
    <rPh sb="310" eb="311">
      <t>ケイ</t>
    </rPh>
    <rPh sb="311" eb="313">
      <t>ジョウキン</t>
    </rPh>
    <rPh sb="313" eb="315">
      <t>イシ</t>
    </rPh>
    <rPh sb="316" eb="318">
      <t>カクホ</t>
    </rPh>
    <rPh sb="319" eb="320">
      <t>ツト</t>
    </rPh>
    <rPh sb="322" eb="324">
      <t>ケイエイ</t>
    </rPh>
    <rPh sb="325" eb="328">
      <t>ケンゼンカ</t>
    </rPh>
    <rPh sb="329" eb="331">
      <t>メザ</t>
    </rPh>
    <phoneticPr fontId="19"/>
  </si>
  <si>
    <t>　改革プランに掲げた１つめの重点項目、繰入基準見直しについては、当初予定から１年前倒し、平成29年度に見直しを行いました。
　次に病床の適正化については平成30年度に60床から50床へ病床数の削減と、地域包括ケア病床10床の稼働を実施しております。
　3つ目の重点項目である外科系常勤医師の確保については、確保に至っておりません。医師確保は最重要課題です。医師不足の中厳しい状況ですが、引き続き町と共に取り組んでまいります。
　また、課題であった施設の老朽化にについては、平成30年12月に策定しました中長期改修計画に基づき平成31年度から改修を実施し、施設の長寿命化と急性期から回復期への転換を図ります。</t>
    <rPh sb="1" eb="3">
      <t>カイカク</t>
    </rPh>
    <rPh sb="7" eb="8">
      <t>カカ</t>
    </rPh>
    <rPh sb="14" eb="16">
      <t>ジュウテン</t>
    </rPh>
    <rPh sb="16" eb="18">
      <t>コウモク</t>
    </rPh>
    <rPh sb="19" eb="21">
      <t>クリイレ</t>
    </rPh>
    <rPh sb="21" eb="23">
      <t>キジュン</t>
    </rPh>
    <rPh sb="23" eb="25">
      <t>ミナオ</t>
    </rPh>
    <rPh sb="32" eb="34">
      <t>トウショ</t>
    </rPh>
    <rPh sb="34" eb="36">
      <t>ヨテイ</t>
    </rPh>
    <rPh sb="39" eb="40">
      <t>ネン</t>
    </rPh>
    <rPh sb="40" eb="42">
      <t>マエダオ</t>
    </rPh>
    <rPh sb="44" eb="46">
      <t>ヘイセイ</t>
    </rPh>
    <rPh sb="48" eb="50">
      <t>ネンド</t>
    </rPh>
    <rPh sb="51" eb="53">
      <t>ミナオ</t>
    </rPh>
    <rPh sb="55" eb="56">
      <t>オコナ</t>
    </rPh>
    <rPh sb="63" eb="64">
      <t>ツギ</t>
    </rPh>
    <rPh sb="68" eb="71">
      <t>テキセイカ</t>
    </rPh>
    <rPh sb="76" eb="78">
      <t>ヘイセイ</t>
    </rPh>
    <rPh sb="80" eb="81">
      <t>ネン</t>
    </rPh>
    <rPh sb="81" eb="82">
      <t>ド</t>
    </rPh>
    <rPh sb="85" eb="86">
      <t>ショウ</t>
    </rPh>
    <rPh sb="90" eb="91">
      <t>ショウ</t>
    </rPh>
    <rPh sb="92" eb="95">
      <t>ビョウショウスウ</t>
    </rPh>
    <rPh sb="96" eb="98">
      <t>サクゲン</t>
    </rPh>
    <rPh sb="100" eb="102">
      <t>チイキ</t>
    </rPh>
    <rPh sb="102" eb="104">
      <t>ホウカツ</t>
    </rPh>
    <rPh sb="106" eb="108">
      <t>ビョウショウ</t>
    </rPh>
    <rPh sb="110" eb="111">
      <t>ショウ</t>
    </rPh>
    <rPh sb="112" eb="114">
      <t>カドウ</t>
    </rPh>
    <rPh sb="115" eb="117">
      <t>ジッシ</t>
    </rPh>
    <rPh sb="128" eb="129">
      <t>メ</t>
    </rPh>
    <rPh sb="130" eb="132">
      <t>ジュウテン</t>
    </rPh>
    <rPh sb="132" eb="134">
      <t>コウモク</t>
    </rPh>
    <rPh sb="137" eb="139">
      <t>ゲカ</t>
    </rPh>
    <rPh sb="139" eb="140">
      <t>ケイ</t>
    </rPh>
    <rPh sb="140" eb="142">
      <t>ジョウキン</t>
    </rPh>
    <rPh sb="142" eb="144">
      <t>イシ</t>
    </rPh>
    <rPh sb="145" eb="147">
      <t>カクホ</t>
    </rPh>
    <rPh sb="153" eb="155">
      <t>カクホ</t>
    </rPh>
    <rPh sb="156" eb="157">
      <t>イタ</t>
    </rPh>
    <rPh sb="193" eb="194">
      <t>ヒ</t>
    </rPh>
    <rPh sb="195" eb="196">
      <t>ツヅ</t>
    </rPh>
    <rPh sb="197" eb="198">
      <t>マチ</t>
    </rPh>
    <rPh sb="199" eb="200">
      <t>トモ</t>
    </rPh>
    <rPh sb="201" eb="202">
      <t>ト</t>
    </rPh>
    <rPh sb="203" eb="204">
      <t>ク</t>
    </rPh>
    <rPh sb="219" eb="221">
      <t>カダイ</t>
    </rPh>
    <rPh sb="225" eb="227">
      <t>シセツ</t>
    </rPh>
    <rPh sb="228" eb="231">
      <t>ロウキュウカ</t>
    </rPh>
    <rPh sb="238" eb="240">
      <t>ヘイセイ</t>
    </rPh>
    <rPh sb="242" eb="243">
      <t>ネン</t>
    </rPh>
    <rPh sb="245" eb="246">
      <t>ガツ</t>
    </rPh>
    <rPh sb="247" eb="249">
      <t>サクテイ</t>
    </rPh>
    <rPh sb="253" eb="256">
      <t>チュウチョウキ</t>
    </rPh>
    <rPh sb="256" eb="258">
      <t>カイシュウ</t>
    </rPh>
    <rPh sb="258" eb="260">
      <t>ケイカク</t>
    </rPh>
    <rPh sb="261" eb="262">
      <t>モト</t>
    </rPh>
    <rPh sb="264" eb="266">
      <t>ヘイセイ</t>
    </rPh>
    <rPh sb="268" eb="270">
      <t>ネンド</t>
    </rPh>
    <rPh sb="272" eb="274">
      <t>カイシュウ</t>
    </rPh>
    <rPh sb="275" eb="277">
      <t>ジッシ</t>
    </rPh>
    <rPh sb="279" eb="281">
      <t>シセツ</t>
    </rPh>
    <rPh sb="282" eb="283">
      <t>チョウ</t>
    </rPh>
    <rPh sb="283" eb="286">
      <t>ジュミョウカ</t>
    </rPh>
    <rPh sb="287" eb="290">
      <t>キュウセイキ</t>
    </rPh>
    <rPh sb="292" eb="294">
      <t>カイフク</t>
    </rPh>
    <rPh sb="294" eb="295">
      <t>キ</t>
    </rPh>
    <rPh sb="297" eb="299">
      <t>テンカン</t>
    </rPh>
    <rPh sb="300" eb="301">
      <t>ハカ</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</si>
</sst>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0" fontId="1" fillId="0" borderId="0">
      <alignment vertical="center"/>
    </xf>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3" applyFont="1" applyBorder="1" applyAlignment="1" applyProtection="1">
      <alignment horizontal="left" vertical="top" wrapText="1"/>
      <protection locked="0"/>
    </xf>
    <xf numFmtId="0" fontId="6" fillId="0" borderId="6" xfId="3" applyFont="1" applyBorder="1" applyAlignment="1" applyProtection="1">
      <alignment horizontal="left" vertical="top" wrapText="1"/>
      <protection locked="0"/>
    </xf>
    <xf numFmtId="0" fontId="6" fillId="0" borderId="7" xfId="3" applyFont="1" applyBorder="1" applyAlignment="1" applyProtection="1">
      <alignment horizontal="left" vertical="top" wrapText="1"/>
      <protection locked="0"/>
    </xf>
    <xf numFmtId="0" fontId="6" fillId="0" borderId="8" xfId="3" applyFont="1" applyBorder="1" applyAlignment="1" applyProtection="1">
      <alignment horizontal="left" vertical="top" wrapText="1"/>
      <protection locked="0"/>
    </xf>
    <xf numFmtId="0" fontId="6" fillId="0" borderId="0" xfId="3" applyFont="1" applyBorder="1" applyAlignment="1" applyProtection="1">
      <alignment horizontal="left" vertical="top" wrapText="1"/>
      <protection locked="0"/>
    </xf>
    <xf numFmtId="0" fontId="6" fillId="0" borderId="9" xfId="3" applyFont="1" applyBorder="1" applyAlignment="1" applyProtection="1">
      <alignment horizontal="left" vertical="top" wrapText="1"/>
      <protection locked="0"/>
    </xf>
    <xf numFmtId="0" fontId="6" fillId="0" borderId="10" xfId="3" applyFont="1" applyBorder="1" applyAlignment="1" applyProtection="1">
      <alignment horizontal="left" vertical="top" wrapText="1"/>
      <protection locked="0"/>
    </xf>
    <xf numFmtId="0" fontId="6" fillId="0" borderId="1" xfId="3" applyFont="1" applyBorder="1" applyAlignment="1" applyProtection="1">
      <alignment horizontal="left" vertical="top" wrapText="1"/>
      <protection locked="0"/>
    </xf>
    <xf numFmtId="0" fontId="6" fillId="0" borderId="11" xfId="3"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48.6</c:v>
                </c:pt>
                <c:pt idx="1">
                  <c:v>41.3</c:v>
                </c:pt>
                <c:pt idx="2">
                  <c:v>38</c:v>
                </c:pt>
                <c:pt idx="3">
                  <c:v>33.299999999999997</c:v>
                </c:pt>
                <c:pt idx="4">
                  <c:v>34.4</c:v>
                </c:pt>
              </c:numCache>
            </c:numRef>
          </c:val>
          <c:extLst xmlns:c16r2="http://schemas.microsoft.com/office/drawing/2015/06/chart">
            <c:ext xmlns:c16="http://schemas.microsoft.com/office/drawing/2014/chart" uri="{C3380CC4-5D6E-409C-BE32-E72D297353CC}">
              <c16:uniqueId val="{00000000-6BE7-42E4-A60B-966DE7F75E33}"/>
            </c:ext>
          </c:extLst>
        </c:ser>
        <c:dLbls>
          <c:showLegendKey val="0"/>
          <c:showVal val="0"/>
          <c:showCatName val="0"/>
          <c:showSerName val="0"/>
          <c:showPercent val="0"/>
          <c:showBubbleSize val="0"/>
        </c:dLbls>
        <c:gapWidth val="150"/>
        <c:axId val="161011120"/>
        <c:axId val="161024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6BE7-42E4-A60B-966DE7F75E33}"/>
            </c:ext>
          </c:extLst>
        </c:ser>
        <c:dLbls>
          <c:showLegendKey val="0"/>
          <c:showVal val="0"/>
          <c:showCatName val="0"/>
          <c:showSerName val="0"/>
          <c:showPercent val="0"/>
          <c:showBubbleSize val="0"/>
        </c:dLbls>
        <c:marker val="1"/>
        <c:smooth val="0"/>
        <c:axId val="161011120"/>
        <c:axId val="161024104"/>
      </c:lineChart>
      <c:dateAx>
        <c:axId val="161011120"/>
        <c:scaling>
          <c:orientation val="minMax"/>
        </c:scaling>
        <c:delete val="1"/>
        <c:axPos val="b"/>
        <c:numFmt formatCode="ge" sourceLinked="1"/>
        <c:majorTickMark val="none"/>
        <c:minorTickMark val="none"/>
        <c:tickLblPos val="none"/>
        <c:crossAx val="161024104"/>
        <c:crosses val="autoZero"/>
        <c:auto val="1"/>
        <c:lblOffset val="100"/>
        <c:baseTimeUnit val="years"/>
      </c:dateAx>
      <c:valAx>
        <c:axId val="161024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1011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71.400000000000006</c:v>
                </c:pt>
                <c:pt idx="1">
                  <c:v>81.599999999999994</c:v>
                </c:pt>
                <c:pt idx="2">
                  <c:v>96.3</c:v>
                </c:pt>
                <c:pt idx="3">
                  <c:v>122</c:v>
                </c:pt>
                <c:pt idx="4">
                  <c:v>127.2</c:v>
                </c:pt>
              </c:numCache>
            </c:numRef>
          </c:val>
          <c:extLst xmlns:c16r2="http://schemas.microsoft.com/office/drawing/2015/06/chart">
            <c:ext xmlns:c16="http://schemas.microsoft.com/office/drawing/2014/chart" uri="{C3380CC4-5D6E-409C-BE32-E72D297353CC}">
              <c16:uniqueId val="{00000000-9F95-4FD9-8537-0816935FD4CF}"/>
            </c:ext>
          </c:extLst>
        </c:ser>
        <c:dLbls>
          <c:showLegendKey val="0"/>
          <c:showVal val="0"/>
          <c:showCatName val="0"/>
          <c:showSerName val="0"/>
          <c:showPercent val="0"/>
          <c:showBubbleSize val="0"/>
        </c:dLbls>
        <c:gapWidth val="150"/>
        <c:axId val="160865000"/>
        <c:axId val="160865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9F95-4FD9-8537-0816935FD4CF}"/>
            </c:ext>
          </c:extLst>
        </c:ser>
        <c:dLbls>
          <c:showLegendKey val="0"/>
          <c:showVal val="0"/>
          <c:showCatName val="0"/>
          <c:showSerName val="0"/>
          <c:showPercent val="0"/>
          <c:showBubbleSize val="0"/>
        </c:dLbls>
        <c:marker val="1"/>
        <c:smooth val="0"/>
        <c:axId val="160865000"/>
        <c:axId val="160865384"/>
      </c:lineChart>
      <c:dateAx>
        <c:axId val="160865000"/>
        <c:scaling>
          <c:orientation val="minMax"/>
        </c:scaling>
        <c:delete val="1"/>
        <c:axPos val="b"/>
        <c:numFmt formatCode="ge" sourceLinked="1"/>
        <c:majorTickMark val="none"/>
        <c:minorTickMark val="none"/>
        <c:tickLblPos val="none"/>
        <c:crossAx val="160865384"/>
        <c:crosses val="autoZero"/>
        <c:auto val="1"/>
        <c:lblOffset val="100"/>
        <c:baseTimeUnit val="years"/>
      </c:dateAx>
      <c:valAx>
        <c:axId val="1608653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08650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78.7</c:v>
                </c:pt>
                <c:pt idx="1">
                  <c:v>74.8</c:v>
                </c:pt>
                <c:pt idx="2">
                  <c:v>69.3</c:v>
                </c:pt>
                <c:pt idx="3">
                  <c:v>65.3</c:v>
                </c:pt>
                <c:pt idx="4">
                  <c:v>63.6</c:v>
                </c:pt>
              </c:numCache>
            </c:numRef>
          </c:val>
          <c:extLst xmlns:c16r2="http://schemas.microsoft.com/office/drawing/2015/06/chart">
            <c:ext xmlns:c16="http://schemas.microsoft.com/office/drawing/2014/chart" uri="{C3380CC4-5D6E-409C-BE32-E72D297353CC}">
              <c16:uniqueId val="{00000000-A02B-46D0-9AC6-9964EA749B30}"/>
            </c:ext>
          </c:extLst>
        </c:ser>
        <c:dLbls>
          <c:showLegendKey val="0"/>
          <c:showVal val="0"/>
          <c:showCatName val="0"/>
          <c:showSerName val="0"/>
          <c:showPercent val="0"/>
          <c:showBubbleSize val="0"/>
        </c:dLbls>
        <c:gapWidth val="150"/>
        <c:axId val="262809368"/>
        <c:axId val="263243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A02B-46D0-9AC6-9964EA749B30}"/>
            </c:ext>
          </c:extLst>
        </c:ser>
        <c:dLbls>
          <c:showLegendKey val="0"/>
          <c:showVal val="0"/>
          <c:showCatName val="0"/>
          <c:showSerName val="0"/>
          <c:showPercent val="0"/>
          <c:showBubbleSize val="0"/>
        </c:dLbls>
        <c:marker val="1"/>
        <c:smooth val="0"/>
        <c:axId val="262809368"/>
        <c:axId val="263243224"/>
      </c:lineChart>
      <c:dateAx>
        <c:axId val="262809368"/>
        <c:scaling>
          <c:orientation val="minMax"/>
        </c:scaling>
        <c:delete val="1"/>
        <c:axPos val="b"/>
        <c:numFmt formatCode="ge" sourceLinked="1"/>
        <c:majorTickMark val="none"/>
        <c:minorTickMark val="none"/>
        <c:tickLblPos val="none"/>
        <c:crossAx val="263243224"/>
        <c:crosses val="autoZero"/>
        <c:auto val="1"/>
        <c:lblOffset val="100"/>
        <c:baseTimeUnit val="years"/>
      </c:dateAx>
      <c:valAx>
        <c:axId val="263243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62809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102.9</c:v>
                </c:pt>
                <c:pt idx="1">
                  <c:v>99.3</c:v>
                </c:pt>
                <c:pt idx="2">
                  <c:v>94.1</c:v>
                </c:pt>
                <c:pt idx="3">
                  <c:v>87.8</c:v>
                </c:pt>
                <c:pt idx="4">
                  <c:v>95.6</c:v>
                </c:pt>
              </c:numCache>
            </c:numRef>
          </c:val>
          <c:extLst xmlns:c16r2="http://schemas.microsoft.com/office/drawing/2015/06/chart">
            <c:ext xmlns:c16="http://schemas.microsoft.com/office/drawing/2014/chart" uri="{C3380CC4-5D6E-409C-BE32-E72D297353CC}">
              <c16:uniqueId val="{00000000-DD46-444F-A9D4-D28D6F35B5CA}"/>
            </c:ext>
          </c:extLst>
        </c:ser>
        <c:dLbls>
          <c:showLegendKey val="0"/>
          <c:showVal val="0"/>
          <c:showCatName val="0"/>
          <c:showSerName val="0"/>
          <c:showPercent val="0"/>
          <c:showBubbleSize val="0"/>
        </c:dLbls>
        <c:gapWidth val="150"/>
        <c:axId val="263269424"/>
        <c:axId val="263633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DD46-444F-A9D4-D28D6F35B5CA}"/>
            </c:ext>
          </c:extLst>
        </c:ser>
        <c:dLbls>
          <c:showLegendKey val="0"/>
          <c:showVal val="0"/>
          <c:showCatName val="0"/>
          <c:showSerName val="0"/>
          <c:showPercent val="0"/>
          <c:showBubbleSize val="0"/>
        </c:dLbls>
        <c:marker val="1"/>
        <c:smooth val="0"/>
        <c:axId val="263269424"/>
        <c:axId val="263633968"/>
      </c:lineChart>
      <c:dateAx>
        <c:axId val="263269424"/>
        <c:scaling>
          <c:orientation val="minMax"/>
        </c:scaling>
        <c:delete val="1"/>
        <c:axPos val="b"/>
        <c:numFmt formatCode="ge" sourceLinked="1"/>
        <c:majorTickMark val="none"/>
        <c:minorTickMark val="none"/>
        <c:tickLblPos val="none"/>
        <c:crossAx val="263633968"/>
        <c:crosses val="autoZero"/>
        <c:auto val="1"/>
        <c:lblOffset val="100"/>
        <c:baseTimeUnit val="years"/>
      </c:dateAx>
      <c:valAx>
        <c:axId val="263633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63269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65.099999999999994</c:v>
                </c:pt>
                <c:pt idx="1">
                  <c:v>66.7</c:v>
                </c:pt>
                <c:pt idx="2">
                  <c:v>67.599999999999994</c:v>
                </c:pt>
                <c:pt idx="3">
                  <c:v>69.2</c:v>
                </c:pt>
                <c:pt idx="4">
                  <c:v>70.599999999999994</c:v>
                </c:pt>
              </c:numCache>
            </c:numRef>
          </c:val>
          <c:extLst xmlns:c16r2="http://schemas.microsoft.com/office/drawing/2015/06/chart">
            <c:ext xmlns:c16="http://schemas.microsoft.com/office/drawing/2014/chart" uri="{C3380CC4-5D6E-409C-BE32-E72D297353CC}">
              <c16:uniqueId val="{00000000-0C09-4564-BEE6-D1D2C3B6F67D}"/>
            </c:ext>
          </c:extLst>
        </c:ser>
        <c:dLbls>
          <c:showLegendKey val="0"/>
          <c:showVal val="0"/>
          <c:showCatName val="0"/>
          <c:showSerName val="0"/>
          <c:showPercent val="0"/>
          <c:showBubbleSize val="0"/>
        </c:dLbls>
        <c:gapWidth val="150"/>
        <c:axId val="263582328"/>
        <c:axId val="263582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0C09-4564-BEE6-D1D2C3B6F67D}"/>
            </c:ext>
          </c:extLst>
        </c:ser>
        <c:dLbls>
          <c:showLegendKey val="0"/>
          <c:showVal val="0"/>
          <c:showCatName val="0"/>
          <c:showSerName val="0"/>
          <c:showPercent val="0"/>
          <c:showBubbleSize val="0"/>
        </c:dLbls>
        <c:marker val="1"/>
        <c:smooth val="0"/>
        <c:axId val="263582328"/>
        <c:axId val="263582720"/>
      </c:lineChart>
      <c:dateAx>
        <c:axId val="263582328"/>
        <c:scaling>
          <c:orientation val="minMax"/>
        </c:scaling>
        <c:delete val="1"/>
        <c:axPos val="b"/>
        <c:numFmt formatCode="ge" sourceLinked="1"/>
        <c:majorTickMark val="none"/>
        <c:minorTickMark val="none"/>
        <c:tickLblPos val="none"/>
        <c:crossAx val="263582720"/>
        <c:crosses val="autoZero"/>
        <c:auto val="1"/>
        <c:lblOffset val="100"/>
        <c:baseTimeUnit val="years"/>
      </c:dateAx>
      <c:valAx>
        <c:axId val="263582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63582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74.099999999999994</c:v>
                </c:pt>
                <c:pt idx="1">
                  <c:v>74.3</c:v>
                </c:pt>
                <c:pt idx="2">
                  <c:v>70.7</c:v>
                </c:pt>
                <c:pt idx="3">
                  <c:v>72.400000000000006</c:v>
                </c:pt>
                <c:pt idx="4">
                  <c:v>73.099999999999994</c:v>
                </c:pt>
              </c:numCache>
            </c:numRef>
          </c:val>
          <c:extLst xmlns:c16r2="http://schemas.microsoft.com/office/drawing/2015/06/chart">
            <c:ext xmlns:c16="http://schemas.microsoft.com/office/drawing/2014/chart" uri="{C3380CC4-5D6E-409C-BE32-E72D297353CC}">
              <c16:uniqueId val="{00000000-8A38-4CC2-8C55-D258B8BAF15F}"/>
            </c:ext>
          </c:extLst>
        </c:ser>
        <c:dLbls>
          <c:showLegendKey val="0"/>
          <c:showVal val="0"/>
          <c:showCatName val="0"/>
          <c:showSerName val="0"/>
          <c:showPercent val="0"/>
          <c:showBubbleSize val="0"/>
        </c:dLbls>
        <c:gapWidth val="150"/>
        <c:axId val="263583504"/>
        <c:axId val="263583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8A38-4CC2-8C55-D258B8BAF15F}"/>
            </c:ext>
          </c:extLst>
        </c:ser>
        <c:dLbls>
          <c:showLegendKey val="0"/>
          <c:showVal val="0"/>
          <c:showCatName val="0"/>
          <c:showSerName val="0"/>
          <c:showPercent val="0"/>
          <c:showBubbleSize val="0"/>
        </c:dLbls>
        <c:marker val="1"/>
        <c:smooth val="0"/>
        <c:axId val="263583504"/>
        <c:axId val="263583896"/>
      </c:lineChart>
      <c:dateAx>
        <c:axId val="263583504"/>
        <c:scaling>
          <c:orientation val="minMax"/>
        </c:scaling>
        <c:delete val="1"/>
        <c:axPos val="b"/>
        <c:numFmt formatCode="ge" sourceLinked="1"/>
        <c:majorTickMark val="none"/>
        <c:minorTickMark val="none"/>
        <c:tickLblPos val="none"/>
        <c:crossAx val="263583896"/>
        <c:crosses val="autoZero"/>
        <c:auto val="1"/>
        <c:lblOffset val="100"/>
        <c:baseTimeUnit val="years"/>
      </c:dateAx>
      <c:valAx>
        <c:axId val="263583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63583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31841317</c:v>
                </c:pt>
                <c:pt idx="1">
                  <c:v>31568250</c:v>
                </c:pt>
                <c:pt idx="2">
                  <c:v>31567017</c:v>
                </c:pt>
                <c:pt idx="3">
                  <c:v>31702817</c:v>
                </c:pt>
                <c:pt idx="4">
                  <c:v>31980483</c:v>
                </c:pt>
              </c:numCache>
            </c:numRef>
          </c:val>
          <c:extLst xmlns:c16r2="http://schemas.microsoft.com/office/drawing/2015/06/chart">
            <c:ext xmlns:c16="http://schemas.microsoft.com/office/drawing/2014/chart" uri="{C3380CC4-5D6E-409C-BE32-E72D297353CC}">
              <c16:uniqueId val="{00000000-9522-4799-8F07-577073543238}"/>
            </c:ext>
          </c:extLst>
        </c:ser>
        <c:dLbls>
          <c:showLegendKey val="0"/>
          <c:showVal val="0"/>
          <c:showCatName val="0"/>
          <c:showSerName val="0"/>
          <c:showPercent val="0"/>
          <c:showBubbleSize val="0"/>
        </c:dLbls>
        <c:gapWidth val="150"/>
        <c:axId val="263584680"/>
        <c:axId val="263585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9522-4799-8F07-577073543238}"/>
            </c:ext>
          </c:extLst>
        </c:ser>
        <c:dLbls>
          <c:showLegendKey val="0"/>
          <c:showVal val="0"/>
          <c:showCatName val="0"/>
          <c:showSerName val="0"/>
          <c:showPercent val="0"/>
          <c:showBubbleSize val="0"/>
        </c:dLbls>
        <c:marker val="1"/>
        <c:smooth val="0"/>
        <c:axId val="263584680"/>
        <c:axId val="263585072"/>
      </c:lineChart>
      <c:dateAx>
        <c:axId val="263584680"/>
        <c:scaling>
          <c:orientation val="minMax"/>
        </c:scaling>
        <c:delete val="1"/>
        <c:axPos val="b"/>
        <c:numFmt formatCode="ge" sourceLinked="1"/>
        <c:majorTickMark val="none"/>
        <c:minorTickMark val="none"/>
        <c:tickLblPos val="none"/>
        <c:crossAx val="263585072"/>
        <c:crosses val="autoZero"/>
        <c:auto val="1"/>
        <c:lblOffset val="100"/>
        <c:baseTimeUnit val="years"/>
      </c:dateAx>
      <c:valAx>
        <c:axId val="2635850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63584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12.6</c:v>
                </c:pt>
                <c:pt idx="1">
                  <c:v>12.1</c:v>
                </c:pt>
                <c:pt idx="2">
                  <c:v>13.2</c:v>
                </c:pt>
                <c:pt idx="3">
                  <c:v>12.1</c:v>
                </c:pt>
                <c:pt idx="4">
                  <c:v>12.4</c:v>
                </c:pt>
              </c:numCache>
            </c:numRef>
          </c:val>
          <c:extLst xmlns:c16r2="http://schemas.microsoft.com/office/drawing/2015/06/chart">
            <c:ext xmlns:c16="http://schemas.microsoft.com/office/drawing/2014/chart" uri="{C3380CC4-5D6E-409C-BE32-E72D297353CC}">
              <c16:uniqueId val="{00000000-E65D-46B8-A9C1-A36B73C21954}"/>
            </c:ext>
          </c:extLst>
        </c:ser>
        <c:dLbls>
          <c:showLegendKey val="0"/>
          <c:showVal val="0"/>
          <c:showCatName val="0"/>
          <c:showSerName val="0"/>
          <c:showPercent val="0"/>
          <c:showBubbleSize val="0"/>
        </c:dLbls>
        <c:gapWidth val="150"/>
        <c:axId val="263147800"/>
        <c:axId val="26314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E65D-46B8-A9C1-A36B73C21954}"/>
            </c:ext>
          </c:extLst>
        </c:ser>
        <c:dLbls>
          <c:showLegendKey val="0"/>
          <c:showVal val="0"/>
          <c:showCatName val="0"/>
          <c:showSerName val="0"/>
          <c:showPercent val="0"/>
          <c:showBubbleSize val="0"/>
        </c:dLbls>
        <c:marker val="1"/>
        <c:smooth val="0"/>
        <c:axId val="263147800"/>
        <c:axId val="263148192"/>
      </c:lineChart>
      <c:dateAx>
        <c:axId val="263147800"/>
        <c:scaling>
          <c:orientation val="minMax"/>
        </c:scaling>
        <c:delete val="1"/>
        <c:axPos val="b"/>
        <c:numFmt formatCode="ge" sourceLinked="1"/>
        <c:majorTickMark val="none"/>
        <c:minorTickMark val="none"/>
        <c:tickLblPos val="none"/>
        <c:crossAx val="263148192"/>
        <c:crosses val="autoZero"/>
        <c:auto val="1"/>
        <c:lblOffset val="100"/>
        <c:baseTimeUnit val="years"/>
      </c:dateAx>
      <c:valAx>
        <c:axId val="263148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63147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69</c:v>
                </c:pt>
                <c:pt idx="1">
                  <c:v>76.099999999999994</c:v>
                </c:pt>
                <c:pt idx="2">
                  <c:v>81.400000000000006</c:v>
                </c:pt>
                <c:pt idx="3">
                  <c:v>90.6</c:v>
                </c:pt>
                <c:pt idx="4">
                  <c:v>93.8</c:v>
                </c:pt>
              </c:numCache>
            </c:numRef>
          </c:val>
          <c:extLst xmlns:c16r2="http://schemas.microsoft.com/office/drawing/2015/06/chart">
            <c:ext xmlns:c16="http://schemas.microsoft.com/office/drawing/2014/chart" uri="{C3380CC4-5D6E-409C-BE32-E72D297353CC}">
              <c16:uniqueId val="{00000000-C801-44AE-8115-97FE61DB198A}"/>
            </c:ext>
          </c:extLst>
        </c:ser>
        <c:dLbls>
          <c:showLegendKey val="0"/>
          <c:showVal val="0"/>
          <c:showCatName val="0"/>
          <c:showSerName val="0"/>
          <c:showPercent val="0"/>
          <c:showBubbleSize val="0"/>
        </c:dLbls>
        <c:gapWidth val="150"/>
        <c:axId val="263148976"/>
        <c:axId val="263149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C801-44AE-8115-97FE61DB198A}"/>
            </c:ext>
          </c:extLst>
        </c:ser>
        <c:dLbls>
          <c:showLegendKey val="0"/>
          <c:showVal val="0"/>
          <c:showCatName val="0"/>
          <c:showSerName val="0"/>
          <c:showPercent val="0"/>
          <c:showBubbleSize val="0"/>
        </c:dLbls>
        <c:marker val="1"/>
        <c:smooth val="0"/>
        <c:axId val="263148976"/>
        <c:axId val="263149368"/>
      </c:lineChart>
      <c:dateAx>
        <c:axId val="263148976"/>
        <c:scaling>
          <c:orientation val="minMax"/>
        </c:scaling>
        <c:delete val="1"/>
        <c:axPos val="b"/>
        <c:numFmt formatCode="ge" sourceLinked="1"/>
        <c:majorTickMark val="none"/>
        <c:minorTickMark val="none"/>
        <c:tickLblPos val="none"/>
        <c:crossAx val="263149368"/>
        <c:crosses val="autoZero"/>
        <c:auto val="1"/>
        <c:lblOffset val="100"/>
        <c:baseTimeUnit val="years"/>
      </c:dateAx>
      <c:valAx>
        <c:axId val="263149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631489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6135</c:v>
                </c:pt>
                <c:pt idx="1">
                  <c:v>6323</c:v>
                </c:pt>
                <c:pt idx="2">
                  <c:v>6185</c:v>
                </c:pt>
                <c:pt idx="3">
                  <c:v>6432</c:v>
                </c:pt>
                <c:pt idx="4">
                  <c:v>5968</c:v>
                </c:pt>
              </c:numCache>
            </c:numRef>
          </c:val>
          <c:extLst xmlns:c16r2="http://schemas.microsoft.com/office/drawing/2015/06/chart">
            <c:ext xmlns:c16="http://schemas.microsoft.com/office/drawing/2014/chart" uri="{C3380CC4-5D6E-409C-BE32-E72D297353CC}">
              <c16:uniqueId val="{00000000-B5C2-464C-9608-AC77B24DDD28}"/>
            </c:ext>
          </c:extLst>
        </c:ser>
        <c:dLbls>
          <c:showLegendKey val="0"/>
          <c:showVal val="0"/>
          <c:showCatName val="0"/>
          <c:showSerName val="0"/>
          <c:showPercent val="0"/>
          <c:showBubbleSize val="0"/>
        </c:dLbls>
        <c:gapWidth val="150"/>
        <c:axId val="263150152"/>
        <c:axId val="26315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B5C2-464C-9608-AC77B24DDD28}"/>
            </c:ext>
          </c:extLst>
        </c:ser>
        <c:dLbls>
          <c:showLegendKey val="0"/>
          <c:showVal val="0"/>
          <c:showCatName val="0"/>
          <c:showSerName val="0"/>
          <c:showPercent val="0"/>
          <c:showBubbleSize val="0"/>
        </c:dLbls>
        <c:marker val="1"/>
        <c:smooth val="0"/>
        <c:axId val="263150152"/>
        <c:axId val="263150544"/>
      </c:lineChart>
      <c:dateAx>
        <c:axId val="263150152"/>
        <c:scaling>
          <c:orientation val="minMax"/>
        </c:scaling>
        <c:delete val="1"/>
        <c:axPos val="b"/>
        <c:numFmt formatCode="ge" sourceLinked="1"/>
        <c:majorTickMark val="none"/>
        <c:minorTickMark val="none"/>
        <c:tickLblPos val="none"/>
        <c:crossAx val="263150544"/>
        <c:crosses val="autoZero"/>
        <c:auto val="1"/>
        <c:lblOffset val="100"/>
        <c:baseTimeUnit val="years"/>
      </c:dateAx>
      <c:valAx>
        <c:axId val="2631505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63150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25778</c:v>
                </c:pt>
                <c:pt idx="1">
                  <c:v>26657</c:v>
                </c:pt>
                <c:pt idx="2">
                  <c:v>27163</c:v>
                </c:pt>
                <c:pt idx="3">
                  <c:v>26512</c:v>
                </c:pt>
                <c:pt idx="4">
                  <c:v>26914</c:v>
                </c:pt>
              </c:numCache>
            </c:numRef>
          </c:val>
          <c:extLst xmlns:c16r2="http://schemas.microsoft.com/office/drawing/2015/06/chart">
            <c:ext xmlns:c16="http://schemas.microsoft.com/office/drawing/2014/chart" uri="{C3380CC4-5D6E-409C-BE32-E72D297353CC}">
              <c16:uniqueId val="{00000000-82B6-4098-9E4E-98A6D7D1C1DE}"/>
            </c:ext>
          </c:extLst>
        </c:ser>
        <c:dLbls>
          <c:showLegendKey val="0"/>
          <c:showVal val="0"/>
          <c:showCatName val="0"/>
          <c:showSerName val="0"/>
          <c:showPercent val="0"/>
          <c:showBubbleSize val="0"/>
        </c:dLbls>
        <c:gapWidth val="150"/>
        <c:axId val="263151328"/>
        <c:axId val="263773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82B6-4098-9E4E-98A6D7D1C1DE}"/>
            </c:ext>
          </c:extLst>
        </c:ser>
        <c:dLbls>
          <c:showLegendKey val="0"/>
          <c:showVal val="0"/>
          <c:showCatName val="0"/>
          <c:showSerName val="0"/>
          <c:showPercent val="0"/>
          <c:showBubbleSize val="0"/>
        </c:dLbls>
        <c:marker val="1"/>
        <c:smooth val="0"/>
        <c:axId val="263151328"/>
        <c:axId val="263773896"/>
      </c:lineChart>
      <c:dateAx>
        <c:axId val="263151328"/>
        <c:scaling>
          <c:orientation val="minMax"/>
        </c:scaling>
        <c:delete val="1"/>
        <c:axPos val="b"/>
        <c:numFmt formatCode="ge" sourceLinked="1"/>
        <c:majorTickMark val="none"/>
        <c:minorTickMark val="none"/>
        <c:tickLblPos val="none"/>
        <c:crossAx val="263773896"/>
        <c:crosses val="autoZero"/>
        <c:auto val="1"/>
        <c:lblOffset val="100"/>
        <c:baseTimeUnit val="years"/>
      </c:dateAx>
      <c:valAx>
        <c:axId val="2637738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63151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CE44" zoomScaleNormal="100" zoomScaleSheetLayoutView="70" workbookViewId="0">
      <selection activeCell="NJ68" sqref="NJ68:NX84"/>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山形県朝日町　町立病院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当然財務</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50床以上～100床未満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非設置</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60</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4</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訓</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 輪</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60</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7083</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4017</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第１種該当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１０：１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33</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33</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150</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152</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18" t="s">
        <v>37</v>
      </c>
      <c r="H33" s="118"/>
      <c r="I33" s="118"/>
      <c r="J33" s="118"/>
      <c r="K33" s="118"/>
      <c r="L33" s="118"/>
      <c r="M33" s="118"/>
      <c r="N33" s="118"/>
      <c r="O33" s="118"/>
      <c r="P33" s="119">
        <f>データ!AH7</f>
        <v>102.9</v>
      </c>
      <c r="Q33" s="120"/>
      <c r="R33" s="120"/>
      <c r="S33" s="120"/>
      <c r="T33" s="120"/>
      <c r="U33" s="120"/>
      <c r="V33" s="120"/>
      <c r="W33" s="120"/>
      <c r="X33" s="120"/>
      <c r="Y33" s="120"/>
      <c r="Z33" s="120"/>
      <c r="AA33" s="120"/>
      <c r="AB33" s="120"/>
      <c r="AC33" s="120"/>
      <c r="AD33" s="121"/>
      <c r="AE33" s="119">
        <f>データ!AI7</f>
        <v>99.3</v>
      </c>
      <c r="AF33" s="120"/>
      <c r="AG33" s="120"/>
      <c r="AH33" s="120"/>
      <c r="AI33" s="120"/>
      <c r="AJ33" s="120"/>
      <c r="AK33" s="120"/>
      <c r="AL33" s="120"/>
      <c r="AM33" s="120"/>
      <c r="AN33" s="120"/>
      <c r="AO33" s="120"/>
      <c r="AP33" s="120"/>
      <c r="AQ33" s="120"/>
      <c r="AR33" s="120"/>
      <c r="AS33" s="121"/>
      <c r="AT33" s="119">
        <f>データ!AJ7</f>
        <v>94.1</v>
      </c>
      <c r="AU33" s="120"/>
      <c r="AV33" s="120"/>
      <c r="AW33" s="120"/>
      <c r="AX33" s="120"/>
      <c r="AY33" s="120"/>
      <c r="AZ33" s="120"/>
      <c r="BA33" s="120"/>
      <c r="BB33" s="120"/>
      <c r="BC33" s="120"/>
      <c r="BD33" s="120"/>
      <c r="BE33" s="120"/>
      <c r="BF33" s="120"/>
      <c r="BG33" s="120"/>
      <c r="BH33" s="121"/>
      <c r="BI33" s="119">
        <f>データ!AK7</f>
        <v>87.8</v>
      </c>
      <c r="BJ33" s="120"/>
      <c r="BK33" s="120"/>
      <c r="BL33" s="120"/>
      <c r="BM33" s="120"/>
      <c r="BN33" s="120"/>
      <c r="BO33" s="120"/>
      <c r="BP33" s="120"/>
      <c r="BQ33" s="120"/>
      <c r="BR33" s="120"/>
      <c r="BS33" s="120"/>
      <c r="BT33" s="120"/>
      <c r="BU33" s="120"/>
      <c r="BV33" s="120"/>
      <c r="BW33" s="121"/>
      <c r="BX33" s="119">
        <f>データ!AL7</f>
        <v>95.6</v>
      </c>
      <c r="BY33" s="120"/>
      <c r="BZ33" s="120"/>
      <c r="CA33" s="120"/>
      <c r="CB33" s="120"/>
      <c r="CC33" s="120"/>
      <c r="CD33" s="120"/>
      <c r="CE33" s="120"/>
      <c r="CF33" s="120"/>
      <c r="CG33" s="120"/>
      <c r="CH33" s="120"/>
      <c r="CI33" s="120"/>
      <c r="CJ33" s="120"/>
      <c r="CK33" s="120"/>
      <c r="CL33" s="121"/>
      <c r="CO33" s="5"/>
      <c r="CP33" s="5"/>
      <c r="CQ33" s="5"/>
      <c r="CR33" s="5"/>
      <c r="CS33" s="5"/>
      <c r="CT33" s="5"/>
      <c r="CU33" s="118" t="s">
        <v>37</v>
      </c>
      <c r="CV33" s="118"/>
      <c r="CW33" s="118"/>
      <c r="CX33" s="118"/>
      <c r="CY33" s="118"/>
      <c r="CZ33" s="118"/>
      <c r="DA33" s="118"/>
      <c r="DB33" s="118"/>
      <c r="DC33" s="118"/>
      <c r="DD33" s="119">
        <f>データ!AS7</f>
        <v>78.7</v>
      </c>
      <c r="DE33" s="120"/>
      <c r="DF33" s="120"/>
      <c r="DG33" s="120"/>
      <c r="DH33" s="120"/>
      <c r="DI33" s="120"/>
      <c r="DJ33" s="120"/>
      <c r="DK33" s="120"/>
      <c r="DL33" s="120"/>
      <c r="DM33" s="120"/>
      <c r="DN33" s="120"/>
      <c r="DO33" s="120"/>
      <c r="DP33" s="120"/>
      <c r="DQ33" s="120"/>
      <c r="DR33" s="121"/>
      <c r="DS33" s="119">
        <f>データ!AT7</f>
        <v>74.8</v>
      </c>
      <c r="DT33" s="120"/>
      <c r="DU33" s="120"/>
      <c r="DV33" s="120"/>
      <c r="DW33" s="120"/>
      <c r="DX33" s="120"/>
      <c r="DY33" s="120"/>
      <c r="DZ33" s="120"/>
      <c r="EA33" s="120"/>
      <c r="EB33" s="120"/>
      <c r="EC33" s="120"/>
      <c r="ED33" s="120"/>
      <c r="EE33" s="120"/>
      <c r="EF33" s="120"/>
      <c r="EG33" s="121"/>
      <c r="EH33" s="119">
        <f>データ!AU7</f>
        <v>69.3</v>
      </c>
      <c r="EI33" s="120"/>
      <c r="EJ33" s="120"/>
      <c r="EK33" s="120"/>
      <c r="EL33" s="120"/>
      <c r="EM33" s="120"/>
      <c r="EN33" s="120"/>
      <c r="EO33" s="120"/>
      <c r="EP33" s="120"/>
      <c r="EQ33" s="120"/>
      <c r="ER33" s="120"/>
      <c r="ES33" s="120"/>
      <c r="ET33" s="120"/>
      <c r="EU33" s="120"/>
      <c r="EV33" s="121"/>
      <c r="EW33" s="119">
        <f>データ!AV7</f>
        <v>65.3</v>
      </c>
      <c r="EX33" s="120"/>
      <c r="EY33" s="120"/>
      <c r="EZ33" s="120"/>
      <c r="FA33" s="120"/>
      <c r="FB33" s="120"/>
      <c r="FC33" s="120"/>
      <c r="FD33" s="120"/>
      <c r="FE33" s="120"/>
      <c r="FF33" s="120"/>
      <c r="FG33" s="120"/>
      <c r="FH33" s="120"/>
      <c r="FI33" s="120"/>
      <c r="FJ33" s="120"/>
      <c r="FK33" s="121"/>
      <c r="FL33" s="119">
        <f>データ!AW7</f>
        <v>63.6</v>
      </c>
      <c r="FM33" s="120"/>
      <c r="FN33" s="120"/>
      <c r="FO33" s="120"/>
      <c r="FP33" s="120"/>
      <c r="FQ33" s="120"/>
      <c r="FR33" s="120"/>
      <c r="FS33" s="120"/>
      <c r="FT33" s="120"/>
      <c r="FU33" s="120"/>
      <c r="FV33" s="120"/>
      <c r="FW33" s="120"/>
      <c r="FX33" s="120"/>
      <c r="FY33" s="120"/>
      <c r="FZ33" s="121"/>
      <c r="GA33" s="5"/>
      <c r="GB33" s="5"/>
      <c r="GC33" s="5"/>
      <c r="GD33" s="5"/>
      <c r="GE33" s="5"/>
      <c r="GF33" s="5"/>
      <c r="GG33" s="5"/>
      <c r="GH33" s="5"/>
      <c r="GI33" s="118" t="s">
        <v>37</v>
      </c>
      <c r="GJ33" s="118"/>
      <c r="GK33" s="118"/>
      <c r="GL33" s="118"/>
      <c r="GM33" s="118"/>
      <c r="GN33" s="118"/>
      <c r="GO33" s="118"/>
      <c r="GP33" s="118"/>
      <c r="GQ33" s="118"/>
      <c r="GR33" s="119">
        <f>データ!BD7</f>
        <v>71.400000000000006</v>
      </c>
      <c r="GS33" s="120"/>
      <c r="GT33" s="120"/>
      <c r="GU33" s="120"/>
      <c r="GV33" s="120"/>
      <c r="GW33" s="120"/>
      <c r="GX33" s="120"/>
      <c r="GY33" s="120"/>
      <c r="GZ33" s="120"/>
      <c r="HA33" s="120"/>
      <c r="HB33" s="120"/>
      <c r="HC33" s="120"/>
      <c r="HD33" s="120"/>
      <c r="HE33" s="120"/>
      <c r="HF33" s="121"/>
      <c r="HG33" s="119">
        <f>データ!BE7</f>
        <v>81.599999999999994</v>
      </c>
      <c r="HH33" s="120"/>
      <c r="HI33" s="120"/>
      <c r="HJ33" s="120"/>
      <c r="HK33" s="120"/>
      <c r="HL33" s="120"/>
      <c r="HM33" s="120"/>
      <c r="HN33" s="120"/>
      <c r="HO33" s="120"/>
      <c r="HP33" s="120"/>
      <c r="HQ33" s="120"/>
      <c r="HR33" s="120"/>
      <c r="HS33" s="120"/>
      <c r="HT33" s="120"/>
      <c r="HU33" s="121"/>
      <c r="HV33" s="119">
        <f>データ!BF7</f>
        <v>96.3</v>
      </c>
      <c r="HW33" s="120"/>
      <c r="HX33" s="120"/>
      <c r="HY33" s="120"/>
      <c r="HZ33" s="120"/>
      <c r="IA33" s="120"/>
      <c r="IB33" s="120"/>
      <c r="IC33" s="120"/>
      <c r="ID33" s="120"/>
      <c r="IE33" s="120"/>
      <c r="IF33" s="120"/>
      <c r="IG33" s="120"/>
      <c r="IH33" s="120"/>
      <c r="II33" s="120"/>
      <c r="IJ33" s="121"/>
      <c r="IK33" s="119">
        <f>データ!BG7</f>
        <v>122</v>
      </c>
      <c r="IL33" s="120"/>
      <c r="IM33" s="120"/>
      <c r="IN33" s="120"/>
      <c r="IO33" s="120"/>
      <c r="IP33" s="120"/>
      <c r="IQ33" s="120"/>
      <c r="IR33" s="120"/>
      <c r="IS33" s="120"/>
      <c r="IT33" s="120"/>
      <c r="IU33" s="120"/>
      <c r="IV33" s="120"/>
      <c r="IW33" s="120"/>
      <c r="IX33" s="120"/>
      <c r="IY33" s="121"/>
      <c r="IZ33" s="119">
        <f>データ!BH7</f>
        <v>127.2</v>
      </c>
      <c r="JA33" s="120"/>
      <c r="JB33" s="120"/>
      <c r="JC33" s="120"/>
      <c r="JD33" s="120"/>
      <c r="JE33" s="120"/>
      <c r="JF33" s="120"/>
      <c r="JG33" s="120"/>
      <c r="JH33" s="120"/>
      <c r="JI33" s="120"/>
      <c r="JJ33" s="120"/>
      <c r="JK33" s="120"/>
      <c r="JL33" s="120"/>
      <c r="JM33" s="120"/>
      <c r="JN33" s="121"/>
      <c r="JO33" s="5"/>
      <c r="JP33" s="5"/>
      <c r="JQ33" s="5"/>
      <c r="JR33" s="5"/>
      <c r="JS33" s="5"/>
      <c r="JT33" s="5"/>
      <c r="JU33" s="5"/>
      <c r="JV33" s="5"/>
      <c r="JW33" s="118" t="s">
        <v>37</v>
      </c>
      <c r="JX33" s="118"/>
      <c r="JY33" s="118"/>
      <c r="JZ33" s="118"/>
      <c r="KA33" s="118"/>
      <c r="KB33" s="118"/>
      <c r="KC33" s="118"/>
      <c r="KD33" s="118"/>
      <c r="KE33" s="118"/>
      <c r="KF33" s="119">
        <f>データ!BO7</f>
        <v>48.6</v>
      </c>
      <c r="KG33" s="120"/>
      <c r="KH33" s="120"/>
      <c r="KI33" s="120"/>
      <c r="KJ33" s="120"/>
      <c r="KK33" s="120"/>
      <c r="KL33" s="120"/>
      <c r="KM33" s="120"/>
      <c r="KN33" s="120"/>
      <c r="KO33" s="120"/>
      <c r="KP33" s="120"/>
      <c r="KQ33" s="120"/>
      <c r="KR33" s="120"/>
      <c r="KS33" s="120"/>
      <c r="KT33" s="121"/>
      <c r="KU33" s="119">
        <f>データ!BP7</f>
        <v>41.3</v>
      </c>
      <c r="KV33" s="120"/>
      <c r="KW33" s="120"/>
      <c r="KX33" s="120"/>
      <c r="KY33" s="120"/>
      <c r="KZ33" s="120"/>
      <c r="LA33" s="120"/>
      <c r="LB33" s="120"/>
      <c r="LC33" s="120"/>
      <c r="LD33" s="120"/>
      <c r="LE33" s="120"/>
      <c r="LF33" s="120"/>
      <c r="LG33" s="120"/>
      <c r="LH33" s="120"/>
      <c r="LI33" s="121"/>
      <c r="LJ33" s="119">
        <f>データ!BQ7</f>
        <v>38</v>
      </c>
      <c r="LK33" s="120"/>
      <c r="LL33" s="120"/>
      <c r="LM33" s="120"/>
      <c r="LN33" s="120"/>
      <c r="LO33" s="120"/>
      <c r="LP33" s="120"/>
      <c r="LQ33" s="120"/>
      <c r="LR33" s="120"/>
      <c r="LS33" s="120"/>
      <c r="LT33" s="120"/>
      <c r="LU33" s="120"/>
      <c r="LV33" s="120"/>
      <c r="LW33" s="120"/>
      <c r="LX33" s="121"/>
      <c r="LY33" s="119">
        <f>データ!BR7</f>
        <v>33.299999999999997</v>
      </c>
      <c r="LZ33" s="120"/>
      <c r="MA33" s="120"/>
      <c r="MB33" s="120"/>
      <c r="MC33" s="120"/>
      <c r="MD33" s="120"/>
      <c r="ME33" s="120"/>
      <c r="MF33" s="120"/>
      <c r="MG33" s="120"/>
      <c r="MH33" s="120"/>
      <c r="MI33" s="120"/>
      <c r="MJ33" s="120"/>
      <c r="MK33" s="120"/>
      <c r="ML33" s="120"/>
      <c r="MM33" s="121"/>
      <c r="MN33" s="119">
        <f>データ!BS7</f>
        <v>34.4</v>
      </c>
      <c r="MO33" s="120"/>
      <c r="MP33" s="120"/>
      <c r="MQ33" s="120"/>
      <c r="MR33" s="120"/>
      <c r="MS33" s="120"/>
      <c r="MT33" s="120"/>
      <c r="MU33" s="120"/>
      <c r="MV33" s="120"/>
      <c r="MW33" s="120"/>
      <c r="MX33" s="120"/>
      <c r="MY33" s="120"/>
      <c r="MZ33" s="120"/>
      <c r="NA33" s="120"/>
      <c r="NB33" s="121"/>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18" t="s">
        <v>38</v>
      </c>
      <c r="H34" s="118"/>
      <c r="I34" s="118"/>
      <c r="J34" s="118"/>
      <c r="K34" s="118"/>
      <c r="L34" s="118"/>
      <c r="M34" s="118"/>
      <c r="N34" s="118"/>
      <c r="O34" s="118"/>
      <c r="P34" s="119">
        <f>データ!AM7</f>
        <v>97.7</v>
      </c>
      <c r="Q34" s="120"/>
      <c r="R34" s="120"/>
      <c r="S34" s="120"/>
      <c r="T34" s="120"/>
      <c r="U34" s="120"/>
      <c r="V34" s="120"/>
      <c r="W34" s="120"/>
      <c r="X34" s="120"/>
      <c r="Y34" s="120"/>
      <c r="Z34" s="120"/>
      <c r="AA34" s="120"/>
      <c r="AB34" s="120"/>
      <c r="AC34" s="120"/>
      <c r="AD34" s="121"/>
      <c r="AE34" s="119">
        <f>データ!AN7</f>
        <v>98.5</v>
      </c>
      <c r="AF34" s="120"/>
      <c r="AG34" s="120"/>
      <c r="AH34" s="120"/>
      <c r="AI34" s="120"/>
      <c r="AJ34" s="120"/>
      <c r="AK34" s="120"/>
      <c r="AL34" s="120"/>
      <c r="AM34" s="120"/>
      <c r="AN34" s="120"/>
      <c r="AO34" s="120"/>
      <c r="AP34" s="120"/>
      <c r="AQ34" s="120"/>
      <c r="AR34" s="120"/>
      <c r="AS34" s="121"/>
      <c r="AT34" s="119">
        <f>データ!AO7</f>
        <v>98</v>
      </c>
      <c r="AU34" s="120"/>
      <c r="AV34" s="120"/>
      <c r="AW34" s="120"/>
      <c r="AX34" s="120"/>
      <c r="AY34" s="120"/>
      <c r="AZ34" s="120"/>
      <c r="BA34" s="120"/>
      <c r="BB34" s="120"/>
      <c r="BC34" s="120"/>
      <c r="BD34" s="120"/>
      <c r="BE34" s="120"/>
      <c r="BF34" s="120"/>
      <c r="BG34" s="120"/>
      <c r="BH34" s="121"/>
      <c r="BI34" s="119">
        <f>データ!AP7</f>
        <v>98.4</v>
      </c>
      <c r="BJ34" s="120"/>
      <c r="BK34" s="120"/>
      <c r="BL34" s="120"/>
      <c r="BM34" s="120"/>
      <c r="BN34" s="120"/>
      <c r="BO34" s="120"/>
      <c r="BP34" s="120"/>
      <c r="BQ34" s="120"/>
      <c r="BR34" s="120"/>
      <c r="BS34" s="120"/>
      <c r="BT34" s="120"/>
      <c r="BU34" s="120"/>
      <c r="BV34" s="120"/>
      <c r="BW34" s="121"/>
      <c r="BX34" s="119">
        <f>データ!AQ7</f>
        <v>98.2</v>
      </c>
      <c r="BY34" s="120"/>
      <c r="BZ34" s="120"/>
      <c r="CA34" s="120"/>
      <c r="CB34" s="120"/>
      <c r="CC34" s="120"/>
      <c r="CD34" s="120"/>
      <c r="CE34" s="120"/>
      <c r="CF34" s="120"/>
      <c r="CG34" s="120"/>
      <c r="CH34" s="120"/>
      <c r="CI34" s="120"/>
      <c r="CJ34" s="120"/>
      <c r="CK34" s="120"/>
      <c r="CL34" s="121"/>
      <c r="CO34" s="5"/>
      <c r="CP34" s="5"/>
      <c r="CQ34" s="5"/>
      <c r="CR34" s="5"/>
      <c r="CS34" s="5"/>
      <c r="CT34" s="5"/>
      <c r="CU34" s="118" t="s">
        <v>38</v>
      </c>
      <c r="CV34" s="118"/>
      <c r="CW34" s="118"/>
      <c r="CX34" s="118"/>
      <c r="CY34" s="118"/>
      <c r="CZ34" s="118"/>
      <c r="DA34" s="118"/>
      <c r="DB34" s="118"/>
      <c r="DC34" s="118"/>
      <c r="DD34" s="119">
        <f>データ!AX7</f>
        <v>82.5</v>
      </c>
      <c r="DE34" s="120"/>
      <c r="DF34" s="120"/>
      <c r="DG34" s="120"/>
      <c r="DH34" s="120"/>
      <c r="DI34" s="120"/>
      <c r="DJ34" s="120"/>
      <c r="DK34" s="120"/>
      <c r="DL34" s="120"/>
      <c r="DM34" s="120"/>
      <c r="DN34" s="120"/>
      <c r="DO34" s="120"/>
      <c r="DP34" s="120"/>
      <c r="DQ34" s="120"/>
      <c r="DR34" s="121"/>
      <c r="DS34" s="119">
        <f>データ!AY7</f>
        <v>79.7</v>
      </c>
      <c r="DT34" s="120"/>
      <c r="DU34" s="120"/>
      <c r="DV34" s="120"/>
      <c r="DW34" s="120"/>
      <c r="DX34" s="120"/>
      <c r="DY34" s="120"/>
      <c r="DZ34" s="120"/>
      <c r="EA34" s="120"/>
      <c r="EB34" s="120"/>
      <c r="EC34" s="120"/>
      <c r="ED34" s="120"/>
      <c r="EE34" s="120"/>
      <c r="EF34" s="120"/>
      <c r="EG34" s="121"/>
      <c r="EH34" s="119">
        <f>データ!AZ7</f>
        <v>79.599999999999994</v>
      </c>
      <c r="EI34" s="120"/>
      <c r="EJ34" s="120"/>
      <c r="EK34" s="120"/>
      <c r="EL34" s="120"/>
      <c r="EM34" s="120"/>
      <c r="EN34" s="120"/>
      <c r="EO34" s="120"/>
      <c r="EP34" s="120"/>
      <c r="EQ34" s="120"/>
      <c r="ER34" s="120"/>
      <c r="ES34" s="120"/>
      <c r="ET34" s="120"/>
      <c r="EU34" s="120"/>
      <c r="EV34" s="121"/>
      <c r="EW34" s="119">
        <f>データ!BA7</f>
        <v>77.900000000000006</v>
      </c>
      <c r="EX34" s="120"/>
      <c r="EY34" s="120"/>
      <c r="EZ34" s="120"/>
      <c r="FA34" s="120"/>
      <c r="FB34" s="120"/>
      <c r="FC34" s="120"/>
      <c r="FD34" s="120"/>
      <c r="FE34" s="120"/>
      <c r="FF34" s="120"/>
      <c r="FG34" s="120"/>
      <c r="FH34" s="120"/>
      <c r="FI34" s="120"/>
      <c r="FJ34" s="120"/>
      <c r="FK34" s="121"/>
      <c r="FL34" s="119">
        <f>データ!BB7</f>
        <v>78.099999999999994</v>
      </c>
      <c r="FM34" s="120"/>
      <c r="FN34" s="120"/>
      <c r="FO34" s="120"/>
      <c r="FP34" s="120"/>
      <c r="FQ34" s="120"/>
      <c r="FR34" s="120"/>
      <c r="FS34" s="120"/>
      <c r="FT34" s="120"/>
      <c r="FU34" s="120"/>
      <c r="FV34" s="120"/>
      <c r="FW34" s="120"/>
      <c r="FX34" s="120"/>
      <c r="FY34" s="120"/>
      <c r="FZ34" s="121"/>
      <c r="GA34" s="5"/>
      <c r="GB34" s="5"/>
      <c r="GC34" s="5"/>
      <c r="GD34" s="5"/>
      <c r="GE34" s="5"/>
      <c r="GF34" s="5"/>
      <c r="GG34" s="5"/>
      <c r="GH34" s="5"/>
      <c r="GI34" s="118" t="s">
        <v>38</v>
      </c>
      <c r="GJ34" s="118"/>
      <c r="GK34" s="118"/>
      <c r="GL34" s="118"/>
      <c r="GM34" s="118"/>
      <c r="GN34" s="118"/>
      <c r="GO34" s="118"/>
      <c r="GP34" s="118"/>
      <c r="GQ34" s="118"/>
      <c r="GR34" s="119">
        <f>データ!BI7</f>
        <v>91.2</v>
      </c>
      <c r="GS34" s="120"/>
      <c r="GT34" s="120"/>
      <c r="GU34" s="120"/>
      <c r="GV34" s="120"/>
      <c r="GW34" s="120"/>
      <c r="GX34" s="120"/>
      <c r="GY34" s="120"/>
      <c r="GZ34" s="120"/>
      <c r="HA34" s="120"/>
      <c r="HB34" s="120"/>
      <c r="HC34" s="120"/>
      <c r="HD34" s="120"/>
      <c r="HE34" s="120"/>
      <c r="HF34" s="121"/>
      <c r="HG34" s="119">
        <f>データ!BJ7</f>
        <v>94.9</v>
      </c>
      <c r="HH34" s="120"/>
      <c r="HI34" s="120"/>
      <c r="HJ34" s="120"/>
      <c r="HK34" s="120"/>
      <c r="HL34" s="120"/>
      <c r="HM34" s="120"/>
      <c r="HN34" s="120"/>
      <c r="HO34" s="120"/>
      <c r="HP34" s="120"/>
      <c r="HQ34" s="120"/>
      <c r="HR34" s="120"/>
      <c r="HS34" s="120"/>
      <c r="HT34" s="120"/>
      <c r="HU34" s="121"/>
      <c r="HV34" s="119">
        <f>データ!BK7</f>
        <v>101.2</v>
      </c>
      <c r="HW34" s="120"/>
      <c r="HX34" s="120"/>
      <c r="HY34" s="120"/>
      <c r="HZ34" s="120"/>
      <c r="IA34" s="120"/>
      <c r="IB34" s="120"/>
      <c r="IC34" s="120"/>
      <c r="ID34" s="120"/>
      <c r="IE34" s="120"/>
      <c r="IF34" s="120"/>
      <c r="IG34" s="120"/>
      <c r="IH34" s="120"/>
      <c r="II34" s="120"/>
      <c r="IJ34" s="121"/>
      <c r="IK34" s="119">
        <f>データ!BL7</f>
        <v>107.2</v>
      </c>
      <c r="IL34" s="120"/>
      <c r="IM34" s="120"/>
      <c r="IN34" s="120"/>
      <c r="IO34" s="120"/>
      <c r="IP34" s="120"/>
      <c r="IQ34" s="120"/>
      <c r="IR34" s="120"/>
      <c r="IS34" s="120"/>
      <c r="IT34" s="120"/>
      <c r="IU34" s="120"/>
      <c r="IV34" s="120"/>
      <c r="IW34" s="120"/>
      <c r="IX34" s="120"/>
      <c r="IY34" s="121"/>
      <c r="IZ34" s="119">
        <f>データ!BM7</f>
        <v>114.4</v>
      </c>
      <c r="JA34" s="120"/>
      <c r="JB34" s="120"/>
      <c r="JC34" s="120"/>
      <c r="JD34" s="120"/>
      <c r="JE34" s="120"/>
      <c r="JF34" s="120"/>
      <c r="JG34" s="120"/>
      <c r="JH34" s="120"/>
      <c r="JI34" s="120"/>
      <c r="JJ34" s="120"/>
      <c r="JK34" s="120"/>
      <c r="JL34" s="120"/>
      <c r="JM34" s="120"/>
      <c r="JN34" s="121"/>
      <c r="JO34" s="5"/>
      <c r="JP34" s="5"/>
      <c r="JQ34" s="5"/>
      <c r="JR34" s="5"/>
      <c r="JS34" s="5"/>
      <c r="JT34" s="5"/>
      <c r="JU34" s="5"/>
      <c r="JV34" s="5"/>
      <c r="JW34" s="118" t="s">
        <v>38</v>
      </c>
      <c r="JX34" s="118"/>
      <c r="JY34" s="118"/>
      <c r="JZ34" s="118"/>
      <c r="KA34" s="118"/>
      <c r="KB34" s="118"/>
      <c r="KC34" s="118"/>
      <c r="KD34" s="118"/>
      <c r="KE34" s="118"/>
      <c r="KF34" s="119">
        <f>データ!BT7</f>
        <v>68.599999999999994</v>
      </c>
      <c r="KG34" s="120"/>
      <c r="KH34" s="120"/>
      <c r="KI34" s="120"/>
      <c r="KJ34" s="120"/>
      <c r="KK34" s="120"/>
      <c r="KL34" s="120"/>
      <c r="KM34" s="120"/>
      <c r="KN34" s="120"/>
      <c r="KO34" s="120"/>
      <c r="KP34" s="120"/>
      <c r="KQ34" s="120"/>
      <c r="KR34" s="120"/>
      <c r="KS34" s="120"/>
      <c r="KT34" s="121"/>
      <c r="KU34" s="119">
        <f>データ!BU7</f>
        <v>67.400000000000006</v>
      </c>
      <c r="KV34" s="120"/>
      <c r="KW34" s="120"/>
      <c r="KX34" s="120"/>
      <c r="KY34" s="120"/>
      <c r="KZ34" s="120"/>
      <c r="LA34" s="120"/>
      <c r="LB34" s="120"/>
      <c r="LC34" s="120"/>
      <c r="LD34" s="120"/>
      <c r="LE34" s="120"/>
      <c r="LF34" s="120"/>
      <c r="LG34" s="120"/>
      <c r="LH34" s="120"/>
      <c r="LI34" s="121"/>
      <c r="LJ34" s="119">
        <f>データ!BV7</f>
        <v>66.599999999999994</v>
      </c>
      <c r="LK34" s="120"/>
      <c r="LL34" s="120"/>
      <c r="LM34" s="120"/>
      <c r="LN34" s="120"/>
      <c r="LO34" s="120"/>
      <c r="LP34" s="120"/>
      <c r="LQ34" s="120"/>
      <c r="LR34" s="120"/>
      <c r="LS34" s="120"/>
      <c r="LT34" s="120"/>
      <c r="LU34" s="120"/>
      <c r="LV34" s="120"/>
      <c r="LW34" s="120"/>
      <c r="LX34" s="121"/>
      <c r="LY34" s="119">
        <f>データ!BW7</f>
        <v>66.8</v>
      </c>
      <c r="LZ34" s="120"/>
      <c r="MA34" s="120"/>
      <c r="MB34" s="120"/>
      <c r="MC34" s="120"/>
      <c r="MD34" s="120"/>
      <c r="ME34" s="120"/>
      <c r="MF34" s="120"/>
      <c r="MG34" s="120"/>
      <c r="MH34" s="120"/>
      <c r="MI34" s="120"/>
      <c r="MJ34" s="120"/>
      <c r="MK34" s="120"/>
      <c r="ML34" s="120"/>
      <c r="MM34" s="121"/>
      <c r="MN34" s="119">
        <f>データ!BX7</f>
        <v>67.900000000000006</v>
      </c>
      <c r="MO34" s="120"/>
      <c r="MP34" s="120"/>
      <c r="MQ34" s="120"/>
      <c r="MR34" s="120"/>
      <c r="MS34" s="120"/>
      <c r="MT34" s="120"/>
      <c r="MU34" s="120"/>
      <c r="MV34" s="120"/>
      <c r="MW34" s="120"/>
      <c r="MX34" s="120"/>
      <c r="MY34" s="120"/>
      <c r="MZ34" s="120"/>
      <c r="NA34" s="120"/>
      <c r="NB34" s="121"/>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2" t="s">
        <v>39</v>
      </c>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5"/>
      <c r="CQ36" s="5"/>
      <c r="CR36" s="5"/>
      <c r="CS36" s="122" t="s">
        <v>40</v>
      </c>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2"/>
      <c r="DU36" s="122"/>
      <c r="DV36" s="122"/>
      <c r="DW36" s="122"/>
      <c r="DX36" s="122"/>
      <c r="DY36" s="122"/>
      <c r="DZ36" s="122"/>
      <c r="EA36" s="122"/>
      <c r="EB36" s="122"/>
      <c r="EC36" s="122"/>
      <c r="ED36" s="122"/>
      <c r="EE36" s="122"/>
      <c r="EF36" s="122"/>
      <c r="EG36" s="122"/>
      <c r="EH36" s="122"/>
      <c r="EI36" s="122"/>
      <c r="EJ36" s="122"/>
      <c r="EK36" s="122"/>
      <c r="EL36" s="122"/>
      <c r="EM36" s="122"/>
      <c r="EN36" s="122"/>
      <c r="EO36" s="122"/>
      <c r="EP36" s="122"/>
      <c r="EQ36" s="122"/>
      <c r="ER36" s="122"/>
      <c r="ES36" s="122"/>
      <c r="ET36" s="122"/>
      <c r="EU36" s="122"/>
      <c r="EV36" s="122"/>
      <c r="EW36" s="122"/>
      <c r="EX36" s="122"/>
      <c r="EY36" s="122"/>
      <c r="EZ36" s="122"/>
      <c r="FA36" s="122"/>
      <c r="FB36" s="122"/>
      <c r="FC36" s="122"/>
      <c r="FD36" s="122"/>
      <c r="FE36" s="122"/>
      <c r="FF36" s="122"/>
      <c r="FG36" s="122"/>
      <c r="FH36" s="122"/>
      <c r="FI36" s="122"/>
      <c r="FJ36" s="122"/>
      <c r="FK36" s="122"/>
      <c r="FL36" s="122"/>
      <c r="FM36" s="122"/>
      <c r="FN36" s="122"/>
      <c r="FO36" s="122"/>
      <c r="FP36" s="122"/>
      <c r="FQ36" s="122"/>
      <c r="FR36" s="122"/>
      <c r="FS36" s="122"/>
      <c r="FT36" s="122"/>
      <c r="FU36" s="122"/>
      <c r="FV36" s="122"/>
      <c r="FW36" s="122"/>
      <c r="FX36" s="122"/>
      <c r="FY36" s="122"/>
      <c r="FZ36" s="122"/>
      <c r="GA36" s="122"/>
      <c r="GB36" s="122"/>
      <c r="GC36" s="122"/>
      <c r="GD36" s="26"/>
      <c r="GE36" s="26"/>
      <c r="GF36" s="26"/>
      <c r="GG36" s="122" t="s">
        <v>41</v>
      </c>
      <c r="GH36" s="122"/>
      <c r="GI36" s="122"/>
      <c r="GJ36" s="122"/>
      <c r="GK36" s="122"/>
      <c r="GL36" s="122"/>
      <c r="GM36" s="122"/>
      <c r="GN36" s="122"/>
      <c r="GO36" s="122"/>
      <c r="GP36" s="122"/>
      <c r="GQ36" s="122"/>
      <c r="GR36" s="122"/>
      <c r="GS36" s="122"/>
      <c r="GT36" s="122"/>
      <c r="GU36" s="122"/>
      <c r="GV36" s="122"/>
      <c r="GW36" s="122"/>
      <c r="GX36" s="122"/>
      <c r="GY36" s="122"/>
      <c r="GZ36" s="122"/>
      <c r="HA36" s="122"/>
      <c r="HB36" s="122"/>
      <c r="HC36" s="122"/>
      <c r="HD36" s="122"/>
      <c r="HE36" s="122"/>
      <c r="HF36" s="122"/>
      <c r="HG36" s="122"/>
      <c r="HH36" s="122"/>
      <c r="HI36" s="122"/>
      <c r="HJ36" s="122"/>
      <c r="HK36" s="122"/>
      <c r="HL36" s="122"/>
      <c r="HM36" s="122"/>
      <c r="HN36" s="122"/>
      <c r="HO36" s="122"/>
      <c r="HP36" s="122"/>
      <c r="HQ36" s="122"/>
      <c r="HR36" s="122"/>
      <c r="HS36" s="122"/>
      <c r="HT36" s="122"/>
      <c r="HU36" s="122"/>
      <c r="HV36" s="122"/>
      <c r="HW36" s="122"/>
      <c r="HX36" s="122"/>
      <c r="HY36" s="122"/>
      <c r="HZ36" s="122"/>
      <c r="IA36" s="122"/>
      <c r="IB36" s="122"/>
      <c r="IC36" s="122"/>
      <c r="ID36" s="122"/>
      <c r="IE36" s="122"/>
      <c r="IF36" s="122"/>
      <c r="IG36" s="122"/>
      <c r="IH36" s="122"/>
      <c r="II36" s="122"/>
      <c r="IJ36" s="122"/>
      <c r="IK36" s="122"/>
      <c r="IL36" s="122"/>
      <c r="IM36" s="122"/>
      <c r="IN36" s="122"/>
      <c r="IO36" s="122"/>
      <c r="IP36" s="122"/>
      <c r="IQ36" s="122"/>
      <c r="IR36" s="122"/>
      <c r="IS36" s="122"/>
      <c r="IT36" s="122"/>
      <c r="IU36" s="122"/>
      <c r="IV36" s="122"/>
      <c r="IW36" s="122"/>
      <c r="IX36" s="122"/>
      <c r="IY36" s="122"/>
      <c r="IZ36" s="122"/>
      <c r="JA36" s="122"/>
      <c r="JB36" s="122"/>
      <c r="JC36" s="122"/>
      <c r="JD36" s="122"/>
      <c r="JE36" s="122"/>
      <c r="JF36" s="122"/>
      <c r="JG36" s="122"/>
      <c r="JH36" s="122"/>
      <c r="JI36" s="122"/>
      <c r="JJ36" s="122"/>
      <c r="JK36" s="122"/>
      <c r="JL36" s="122"/>
      <c r="JM36" s="122"/>
      <c r="JN36" s="122"/>
      <c r="JO36" s="122"/>
      <c r="JP36" s="122"/>
      <c r="JQ36" s="122"/>
      <c r="JR36" s="5"/>
      <c r="JS36" s="5"/>
      <c r="JT36" s="5"/>
      <c r="JU36" s="122" t="s">
        <v>42</v>
      </c>
      <c r="JV36" s="122"/>
      <c r="JW36" s="122"/>
      <c r="JX36" s="122"/>
      <c r="JY36" s="122"/>
      <c r="JZ36" s="122"/>
      <c r="KA36" s="122"/>
      <c r="KB36" s="122"/>
      <c r="KC36" s="122"/>
      <c r="KD36" s="122"/>
      <c r="KE36" s="122"/>
      <c r="KF36" s="122"/>
      <c r="KG36" s="122"/>
      <c r="KH36" s="122"/>
      <c r="KI36" s="122"/>
      <c r="KJ36" s="122"/>
      <c r="KK36" s="122"/>
      <c r="KL36" s="122"/>
      <c r="KM36" s="122"/>
      <c r="KN36" s="122"/>
      <c r="KO36" s="122"/>
      <c r="KP36" s="122"/>
      <c r="KQ36" s="122"/>
      <c r="KR36" s="122"/>
      <c r="KS36" s="122"/>
      <c r="KT36" s="122"/>
      <c r="KU36" s="122"/>
      <c r="KV36" s="122"/>
      <c r="KW36" s="122"/>
      <c r="KX36" s="122"/>
      <c r="KY36" s="122"/>
      <c r="KZ36" s="122"/>
      <c r="LA36" s="122"/>
      <c r="LB36" s="122"/>
      <c r="LC36" s="122"/>
      <c r="LD36" s="122"/>
      <c r="LE36" s="122"/>
      <c r="LF36" s="122"/>
      <c r="LG36" s="122"/>
      <c r="LH36" s="122"/>
      <c r="LI36" s="122"/>
      <c r="LJ36" s="122"/>
      <c r="LK36" s="122"/>
      <c r="LL36" s="122"/>
      <c r="LM36" s="122"/>
      <c r="LN36" s="122"/>
      <c r="LO36" s="122"/>
      <c r="LP36" s="122"/>
      <c r="LQ36" s="122"/>
      <c r="LR36" s="122"/>
      <c r="LS36" s="122"/>
      <c r="LT36" s="122"/>
      <c r="LU36" s="122"/>
      <c r="LV36" s="122"/>
      <c r="LW36" s="122"/>
      <c r="LX36" s="122"/>
      <c r="LY36" s="122"/>
      <c r="LZ36" s="122"/>
      <c r="MA36" s="122"/>
      <c r="MB36" s="122"/>
      <c r="MC36" s="122"/>
      <c r="MD36" s="122"/>
      <c r="ME36" s="122"/>
      <c r="MF36" s="122"/>
      <c r="MG36" s="122"/>
      <c r="MH36" s="122"/>
      <c r="MI36" s="122"/>
      <c r="MJ36" s="122"/>
      <c r="MK36" s="122"/>
      <c r="ML36" s="122"/>
      <c r="MM36" s="122"/>
      <c r="MN36" s="122"/>
      <c r="MO36" s="122"/>
      <c r="MP36" s="122"/>
      <c r="MQ36" s="122"/>
      <c r="MR36" s="122"/>
      <c r="MS36" s="122"/>
      <c r="MT36" s="122"/>
      <c r="MU36" s="122"/>
      <c r="MV36" s="122"/>
      <c r="MW36" s="122"/>
      <c r="MX36" s="122"/>
      <c r="MY36" s="122"/>
      <c r="MZ36" s="122"/>
      <c r="NA36" s="122"/>
      <c r="NB36" s="122"/>
      <c r="NC36" s="122"/>
      <c r="ND36" s="122"/>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5"/>
      <c r="CQ37" s="5"/>
      <c r="CR37" s="5"/>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2"/>
      <c r="DU37" s="122"/>
      <c r="DV37" s="122"/>
      <c r="DW37" s="122"/>
      <c r="DX37" s="122"/>
      <c r="DY37" s="122"/>
      <c r="DZ37" s="122"/>
      <c r="EA37" s="122"/>
      <c r="EB37" s="122"/>
      <c r="EC37" s="122"/>
      <c r="ED37" s="122"/>
      <c r="EE37" s="122"/>
      <c r="EF37" s="122"/>
      <c r="EG37" s="122"/>
      <c r="EH37" s="122"/>
      <c r="EI37" s="122"/>
      <c r="EJ37" s="122"/>
      <c r="EK37" s="122"/>
      <c r="EL37" s="122"/>
      <c r="EM37" s="122"/>
      <c r="EN37" s="122"/>
      <c r="EO37" s="122"/>
      <c r="EP37" s="122"/>
      <c r="EQ37" s="122"/>
      <c r="ER37" s="122"/>
      <c r="ES37" s="122"/>
      <c r="ET37" s="122"/>
      <c r="EU37" s="122"/>
      <c r="EV37" s="122"/>
      <c r="EW37" s="122"/>
      <c r="EX37" s="122"/>
      <c r="EY37" s="122"/>
      <c r="EZ37" s="122"/>
      <c r="FA37" s="122"/>
      <c r="FB37" s="122"/>
      <c r="FC37" s="122"/>
      <c r="FD37" s="122"/>
      <c r="FE37" s="122"/>
      <c r="FF37" s="122"/>
      <c r="FG37" s="122"/>
      <c r="FH37" s="122"/>
      <c r="FI37" s="122"/>
      <c r="FJ37" s="122"/>
      <c r="FK37" s="122"/>
      <c r="FL37" s="122"/>
      <c r="FM37" s="122"/>
      <c r="FN37" s="122"/>
      <c r="FO37" s="122"/>
      <c r="FP37" s="122"/>
      <c r="FQ37" s="122"/>
      <c r="FR37" s="122"/>
      <c r="FS37" s="122"/>
      <c r="FT37" s="122"/>
      <c r="FU37" s="122"/>
      <c r="FV37" s="122"/>
      <c r="FW37" s="122"/>
      <c r="FX37" s="122"/>
      <c r="FY37" s="122"/>
      <c r="FZ37" s="122"/>
      <c r="GA37" s="122"/>
      <c r="GB37" s="122"/>
      <c r="GC37" s="122"/>
      <c r="GD37" s="26"/>
      <c r="GE37" s="26"/>
      <c r="GF37" s="26"/>
      <c r="GG37" s="122"/>
      <c r="GH37" s="122"/>
      <c r="GI37" s="122"/>
      <c r="GJ37" s="122"/>
      <c r="GK37" s="122"/>
      <c r="GL37" s="122"/>
      <c r="GM37" s="122"/>
      <c r="GN37" s="122"/>
      <c r="GO37" s="122"/>
      <c r="GP37" s="122"/>
      <c r="GQ37" s="122"/>
      <c r="GR37" s="122"/>
      <c r="GS37" s="122"/>
      <c r="GT37" s="122"/>
      <c r="GU37" s="122"/>
      <c r="GV37" s="122"/>
      <c r="GW37" s="122"/>
      <c r="GX37" s="122"/>
      <c r="GY37" s="122"/>
      <c r="GZ37" s="122"/>
      <c r="HA37" s="122"/>
      <c r="HB37" s="122"/>
      <c r="HC37" s="122"/>
      <c r="HD37" s="122"/>
      <c r="HE37" s="122"/>
      <c r="HF37" s="122"/>
      <c r="HG37" s="122"/>
      <c r="HH37" s="122"/>
      <c r="HI37" s="122"/>
      <c r="HJ37" s="122"/>
      <c r="HK37" s="122"/>
      <c r="HL37" s="122"/>
      <c r="HM37" s="122"/>
      <c r="HN37" s="122"/>
      <c r="HO37" s="122"/>
      <c r="HP37" s="122"/>
      <c r="HQ37" s="122"/>
      <c r="HR37" s="122"/>
      <c r="HS37" s="122"/>
      <c r="HT37" s="122"/>
      <c r="HU37" s="122"/>
      <c r="HV37" s="122"/>
      <c r="HW37" s="122"/>
      <c r="HX37" s="122"/>
      <c r="HY37" s="122"/>
      <c r="HZ37" s="122"/>
      <c r="IA37" s="122"/>
      <c r="IB37" s="122"/>
      <c r="IC37" s="122"/>
      <c r="ID37" s="122"/>
      <c r="IE37" s="122"/>
      <c r="IF37" s="122"/>
      <c r="IG37" s="122"/>
      <c r="IH37" s="122"/>
      <c r="II37" s="122"/>
      <c r="IJ37" s="122"/>
      <c r="IK37" s="122"/>
      <c r="IL37" s="122"/>
      <c r="IM37" s="122"/>
      <c r="IN37" s="122"/>
      <c r="IO37" s="122"/>
      <c r="IP37" s="122"/>
      <c r="IQ37" s="122"/>
      <c r="IR37" s="122"/>
      <c r="IS37" s="122"/>
      <c r="IT37" s="122"/>
      <c r="IU37" s="122"/>
      <c r="IV37" s="122"/>
      <c r="IW37" s="122"/>
      <c r="IX37" s="122"/>
      <c r="IY37" s="122"/>
      <c r="IZ37" s="122"/>
      <c r="JA37" s="122"/>
      <c r="JB37" s="122"/>
      <c r="JC37" s="122"/>
      <c r="JD37" s="122"/>
      <c r="JE37" s="122"/>
      <c r="JF37" s="122"/>
      <c r="JG37" s="122"/>
      <c r="JH37" s="122"/>
      <c r="JI37" s="122"/>
      <c r="JJ37" s="122"/>
      <c r="JK37" s="122"/>
      <c r="JL37" s="122"/>
      <c r="JM37" s="122"/>
      <c r="JN37" s="122"/>
      <c r="JO37" s="122"/>
      <c r="JP37" s="122"/>
      <c r="JQ37" s="122"/>
      <c r="JR37" s="5"/>
      <c r="JS37" s="5"/>
      <c r="JT37" s="5"/>
      <c r="JU37" s="122"/>
      <c r="JV37" s="122"/>
      <c r="JW37" s="122"/>
      <c r="JX37" s="122"/>
      <c r="JY37" s="122"/>
      <c r="JZ37" s="122"/>
      <c r="KA37" s="122"/>
      <c r="KB37" s="122"/>
      <c r="KC37" s="122"/>
      <c r="KD37" s="122"/>
      <c r="KE37" s="122"/>
      <c r="KF37" s="122"/>
      <c r="KG37" s="122"/>
      <c r="KH37" s="122"/>
      <c r="KI37" s="122"/>
      <c r="KJ37" s="122"/>
      <c r="KK37" s="122"/>
      <c r="KL37" s="122"/>
      <c r="KM37" s="122"/>
      <c r="KN37" s="122"/>
      <c r="KO37" s="122"/>
      <c r="KP37" s="122"/>
      <c r="KQ37" s="122"/>
      <c r="KR37" s="122"/>
      <c r="KS37" s="122"/>
      <c r="KT37" s="122"/>
      <c r="KU37" s="122"/>
      <c r="KV37" s="122"/>
      <c r="KW37" s="122"/>
      <c r="KX37" s="122"/>
      <c r="KY37" s="122"/>
      <c r="KZ37" s="122"/>
      <c r="LA37" s="122"/>
      <c r="LB37" s="122"/>
      <c r="LC37" s="122"/>
      <c r="LD37" s="122"/>
      <c r="LE37" s="122"/>
      <c r="LF37" s="122"/>
      <c r="LG37" s="122"/>
      <c r="LH37" s="122"/>
      <c r="LI37" s="122"/>
      <c r="LJ37" s="122"/>
      <c r="LK37" s="122"/>
      <c r="LL37" s="122"/>
      <c r="LM37" s="122"/>
      <c r="LN37" s="122"/>
      <c r="LO37" s="122"/>
      <c r="LP37" s="122"/>
      <c r="LQ37" s="122"/>
      <c r="LR37" s="122"/>
      <c r="LS37" s="122"/>
      <c r="LT37" s="122"/>
      <c r="LU37" s="122"/>
      <c r="LV37" s="122"/>
      <c r="LW37" s="122"/>
      <c r="LX37" s="122"/>
      <c r="LY37" s="122"/>
      <c r="LZ37" s="122"/>
      <c r="MA37" s="122"/>
      <c r="MB37" s="122"/>
      <c r="MC37" s="122"/>
      <c r="MD37" s="122"/>
      <c r="ME37" s="122"/>
      <c r="MF37" s="122"/>
      <c r="MG37" s="122"/>
      <c r="MH37" s="122"/>
      <c r="MI37" s="122"/>
      <c r="MJ37" s="122"/>
      <c r="MK37" s="122"/>
      <c r="ML37" s="122"/>
      <c r="MM37" s="122"/>
      <c r="MN37" s="122"/>
      <c r="MO37" s="122"/>
      <c r="MP37" s="122"/>
      <c r="MQ37" s="122"/>
      <c r="MR37" s="122"/>
      <c r="MS37" s="122"/>
      <c r="MT37" s="122"/>
      <c r="MU37" s="122"/>
      <c r="MV37" s="122"/>
      <c r="MW37" s="122"/>
      <c r="MX37" s="122"/>
      <c r="MY37" s="122"/>
      <c r="MZ37" s="122"/>
      <c r="NA37" s="122"/>
      <c r="NB37" s="122"/>
      <c r="NC37" s="122"/>
      <c r="ND37" s="122"/>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151</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18" t="s">
        <v>37</v>
      </c>
      <c r="H55" s="118"/>
      <c r="I55" s="118"/>
      <c r="J55" s="118"/>
      <c r="K55" s="118"/>
      <c r="L55" s="118"/>
      <c r="M55" s="118"/>
      <c r="N55" s="118"/>
      <c r="O55" s="118"/>
      <c r="P55" s="123">
        <f>データ!BZ7</f>
        <v>25778</v>
      </c>
      <c r="Q55" s="124"/>
      <c r="R55" s="124"/>
      <c r="S55" s="124"/>
      <c r="T55" s="124"/>
      <c r="U55" s="124"/>
      <c r="V55" s="124"/>
      <c r="W55" s="124"/>
      <c r="X55" s="124"/>
      <c r="Y55" s="124"/>
      <c r="Z55" s="124"/>
      <c r="AA55" s="124"/>
      <c r="AB55" s="124"/>
      <c r="AC55" s="124"/>
      <c r="AD55" s="125"/>
      <c r="AE55" s="123">
        <f>データ!CA7</f>
        <v>26657</v>
      </c>
      <c r="AF55" s="124"/>
      <c r="AG55" s="124"/>
      <c r="AH55" s="124"/>
      <c r="AI55" s="124"/>
      <c r="AJ55" s="124"/>
      <c r="AK55" s="124"/>
      <c r="AL55" s="124"/>
      <c r="AM55" s="124"/>
      <c r="AN55" s="124"/>
      <c r="AO55" s="124"/>
      <c r="AP55" s="124"/>
      <c r="AQ55" s="124"/>
      <c r="AR55" s="124"/>
      <c r="AS55" s="125"/>
      <c r="AT55" s="123">
        <f>データ!CB7</f>
        <v>27163</v>
      </c>
      <c r="AU55" s="124"/>
      <c r="AV55" s="124"/>
      <c r="AW55" s="124"/>
      <c r="AX55" s="124"/>
      <c r="AY55" s="124"/>
      <c r="AZ55" s="124"/>
      <c r="BA55" s="124"/>
      <c r="BB55" s="124"/>
      <c r="BC55" s="124"/>
      <c r="BD55" s="124"/>
      <c r="BE55" s="124"/>
      <c r="BF55" s="124"/>
      <c r="BG55" s="124"/>
      <c r="BH55" s="125"/>
      <c r="BI55" s="123">
        <f>データ!CC7</f>
        <v>26512</v>
      </c>
      <c r="BJ55" s="124"/>
      <c r="BK55" s="124"/>
      <c r="BL55" s="124"/>
      <c r="BM55" s="124"/>
      <c r="BN55" s="124"/>
      <c r="BO55" s="124"/>
      <c r="BP55" s="124"/>
      <c r="BQ55" s="124"/>
      <c r="BR55" s="124"/>
      <c r="BS55" s="124"/>
      <c r="BT55" s="124"/>
      <c r="BU55" s="124"/>
      <c r="BV55" s="124"/>
      <c r="BW55" s="125"/>
      <c r="BX55" s="123">
        <f>データ!CD7</f>
        <v>26914</v>
      </c>
      <c r="BY55" s="124"/>
      <c r="BZ55" s="124"/>
      <c r="CA55" s="124"/>
      <c r="CB55" s="124"/>
      <c r="CC55" s="124"/>
      <c r="CD55" s="124"/>
      <c r="CE55" s="124"/>
      <c r="CF55" s="124"/>
      <c r="CG55" s="124"/>
      <c r="CH55" s="124"/>
      <c r="CI55" s="124"/>
      <c r="CJ55" s="124"/>
      <c r="CK55" s="124"/>
      <c r="CL55" s="125"/>
      <c r="CO55" s="5"/>
      <c r="CP55" s="5"/>
      <c r="CQ55" s="5"/>
      <c r="CR55" s="5"/>
      <c r="CS55" s="5"/>
      <c r="CT55" s="5"/>
      <c r="CU55" s="118" t="s">
        <v>37</v>
      </c>
      <c r="CV55" s="118"/>
      <c r="CW55" s="118"/>
      <c r="CX55" s="118"/>
      <c r="CY55" s="118"/>
      <c r="CZ55" s="118"/>
      <c r="DA55" s="118"/>
      <c r="DB55" s="118"/>
      <c r="DC55" s="118"/>
      <c r="DD55" s="123">
        <f>データ!CK7</f>
        <v>6135</v>
      </c>
      <c r="DE55" s="124"/>
      <c r="DF55" s="124"/>
      <c r="DG55" s="124"/>
      <c r="DH55" s="124"/>
      <c r="DI55" s="124"/>
      <c r="DJ55" s="124"/>
      <c r="DK55" s="124"/>
      <c r="DL55" s="124"/>
      <c r="DM55" s="124"/>
      <c r="DN55" s="124"/>
      <c r="DO55" s="124"/>
      <c r="DP55" s="124"/>
      <c r="DQ55" s="124"/>
      <c r="DR55" s="125"/>
      <c r="DS55" s="123">
        <f>データ!CL7</f>
        <v>6323</v>
      </c>
      <c r="DT55" s="124"/>
      <c r="DU55" s="124"/>
      <c r="DV55" s="124"/>
      <c r="DW55" s="124"/>
      <c r="DX55" s="124"/>
      <c r="DY55" s="124"/>
      <c r="DZ55" s="124"/>
      <c r="EA55" s="124"/>
      <c r="EB55" s="124"/>
      <c r="EC55" s="124"/>
      <c r="ED55" s="124"/>
      <c r="EE55" s="124"/>
      <c r="EF55" s="124"/>
      <c r="EG55" s="125"/>
      <c r="EH55" s="123">
        <f>データ!CM7</f>
        <v>6185</v>
      </c>
      <c r="EI55" s="124"/>
      <c r="EJ55" s="124"/>
      <c r="EK55" s="124"/>
      <c r="EL55" s="124"/>
      <c r="EM55" s="124"/>
      <c r="EN55" s="124"/>
      <c r="EO55" s="124"/>
      <c r="EP55" s="124"/>
      <c r="EQ55" s="124"/>
      <c r="ER55" s="124"/>
      <c r="ES55" s="124"/>
      <c r="ET55" s="124"/>
      <c r="EU55" s="124"/>
      <c r="EV55" s="125"/>
      <c r="EW55" s="123">
        <f>データ!CN7</f>
        <v>6432</v>
      </c>
      <c r="EX55" s="124"/>
      <c r="EY55" s="124"/>
      <c r="EZ55" s="124"/>
      <c r="FA55" s="124"/>
      <c r="FB55" s="124"/>
      <c r="FC55" s="124"/>
      <c r="FD55" s="124"/>
      <c r="FE55" s="124"/>
      <c r="FF55" s="124"/>
      <c r="FG55" s="124"/>
      <c r="FH55" s="124"/>
      <c r="FI55" s="124"/>
      <c r="FJ55" s="124"/>
      <c r="FK55" s="125"/>
      <c r="FL55" s="123">
        <f>データ!CO7</f>
        <v>5968</v>
      </c>
      <c r="FM55" s="124"/>
      <c r="FN55" s="124"/>
      <c r="FO55" s="124"/>
      <c r="FP55" s="124"/>
      <c r="FQ55" s="124"/>
      <c r="FR55" s="124"/>
      <c r="FS55" s="124"/>
      <c r="FT55" s="124"/>
      <c r="FU55" s="124"/>
      <c r="FV55" s="124"/>
      <c r="FW55" s="124"/>
      <c r="FX55" s="124"/>
      <c r="FY55" s="124"/>
      <c r="FZ55" s="125"/>
      <c r="GA55" s="5"/>
      <c r="GB55" s="5"/>
      <c r="GC55" s="5"/>
      <c r="GD55" s="5"/>
      <c r="GE55" s="5"/>
      <c r="GF55" s="5"/>
      <c r="GG55" s="5"/>
      <c r="GH55" s="5"/>
      <c r="GI55" s="118" t="s">
        <v>37</v>
      </c>
      <c r="GJ55" s="118"/>
      <c r="GK55" s="118"/>
      <c r="GL55" s="118"/>
      <c r="GM55" s="118"/>
      <c r="GN55" s="118"/>
      <c r="GO55" s="118"/>
      <c r="GP55" s="118"/>
      <c r="GQ55" s="118"/>
      <c r="GR55" s="119">
        <f>データ!CV7</f>
        <v>69</v>
      </c>
      <c r="GS55" s="120"/>
      <c r="GT55" s="120"/>
      <c r="GU55" s="120"/>
      <c r="GV55" s="120"/>
      <c r="GW55" s="120"/>
      <c r="GX55" s="120"/>
      <c r="GY55" s="120"/>
      <c r="GZ55" s="120"/>
      <c r="HA55" s="120"/>
      <c r="HB55" s="120"/>
      <c r="HC55" s="120"/>
      <c r="HD55" s="120"/>
      <c r="HE55" s="120"/>
      <c r="HF55" s="121"/>
      <c r="HG55" s="119">
        <f>データ!CW7</f>
        <v>76.099999999999994</v>
      </c>
      <c r="HH55" s="120"/>
      <c r="HI55" s="120"/>
      <c r="HJ55" s="120"/>
      <c r="HK55" s="120"/>
      <c r="HL55" s="120"/>
      <c r="HM55" s="120"/>
      <c r="HN55" s="120"/>
      <c r="HO55" s="120"/>
      <c r="HP55" s="120"/>
      <c r="HQ55" s="120"/>
      <c r="HR55" s="120"/>
      <c r="HS55" s="120"/>
      <c r="HT55" s="120"/>
      <c r="HU55" s="121"/>
      <c r="HV55" s="119">
        <f>データ!CX7</f>
        <v>81.400000000000006</v>
      </c>
      <c r="HW55" s="120"/>
      <c r="HX55" s="120"/>
      <c r="HY55" s="120"/>
      <c r="HZ55" s="120"/>
      <c r="IA55" s="120"/>
      <c r="IB55" s="120"/>
      <c r="IC55" s="120"/>
      <c r="ID55" s="120"/>
      <c r="IE55" s="120"/>
      <c r="IF55" s="120"/>
      <c r="IG55" s="120"/>
      <c r="IH55" s="120"/>
      <c r="II55" s="120"/>
      <c r="IJ55" s="121"/>
      <c r="IK55" s="119">
        <f>データ!CY7</f>
        <v>90.6</v>
      </c>
      <c r="IL55" s="120"/>
      <c r="IM55" s="120"/>
      <c r="IN55" s="120"/>
      <c r="IO55" s="120"/>
      <c r="IP55" s="120"/>
      <c r="IQ55" s="120"/>
      <c r="IR55" s="120"/>
      <c r="IS55" s="120"/>
      <c r="IT55" s="120"/>
      <c r="IU55" s="120"/>
      <c r="IV55" s="120"/>
      <c r="IW55" s="120"/>
      <c r="IX55" s="120"/>
      <c r="IY55" s="121"/>
      <c r="IZ55" s="119">
        <f>データ!CZ7</f>
        <v>93.8</v>
      </c>
      <c r="JA55" s="120"/>
      <c r="JB55" s="120"/>
      <c r="JC55" s="120"/>
      <c r="JD55" s="120"/>
      <c r="JE55" s="120"/>
      <c r="JF55" s="120"/>
      <c r="JG55" s="120"/>
      <c r="JH55" s="120"/>
      <c r="JI55" s="120"/>
      <c r="JJ55" s="120"/>
      <c r="JK55" s="120"/>
      <c r="JL55" s="120"/>
      <c r="JM55" s="120"/>
      <c r="JN55" s="121"/>
      <c r="JO55" s="5"/>
      <c r="JP55" s="5"/>
      <c r="JQ55" s="5"/>
      <c r="JR55" s="5"/>
      <c r="JS55" s="5"/>
      <c r="JT55" s="5"/>
      <c r="JU55" s="5"/>
      <c r="JV55" s="5"/>
      <c r="JW55" s="118" t="s">
        <v>37</v>
      </c>
      <c r="JX55" s="118"/>
      <c r="JY55" s="118"/>
      <c r="JZ55" s="118"/>
      <c r="KA55" s="118"/>
      <c r="KB55" s="118"/>
      <c r="KC55" s="118"/>
      <c r="KD55" s="118"/>
      <c r="KE55" s="118"/>
      <c r="KF55" s="119">
        <f>データ!DG7</f>
        <v>12.6</v>
      </c>
      <c r="KG55" s="120"/>
      <c r="KH55" s="120"/>
      <c r="KI55" s="120"/>
      <c r="KJ55" s="120"/>
      <c r="KK55" s="120"/>
      <c r="KL55" s="120"/>
      <c r="KM55" s="120"/>
      <c r="KN55" s="120"/>
      <c r="KO55" s="120"/>
      <c r="KP55" s="120"/>
      <c r="KQ55" s="120"/>
      <c r="KR55" s="120"/>
      <c r="KS55" s="120"/>
      <c r="KT55" s="121"/>
      <c r="KU55" s="119">
        <f>データ!DH7</f>
        <v>12.1</v>
      </c>
      <c r="KV55" s="120"/>
      <c r="KW55" s="120"/>
      <c r="KX55" s="120"/>
      <c r="KY55" s="120"/>
      <c r="KZ55" s="120"/>
      <c r="LA55" s="120"/>
      <c r="LB55" s="120"/>
      <c r="LC55" s="120"/>
      <c r="LD55" s="120"/>
      <c r="LE55" s="120"/>
      <c r="LF55" s="120"/>
      <c r="LG55" s="120"/>
      <c r="LH55" s="120"/>
      <c r="LI55" s="121"/>
      <c r="LJ55" s="119">
        <f>データ!DI7</f>
        <v>13.2</v>
      </c>
      <c r="LK55" s="120"/>
      <c r="LL55" s="120"/>
      <c r="LM55" s="120"/>
      <c r="LN55" s="120"/>
      <c r="LO55" s="120"/>
      <c r="LP55" s="120"/>
      <c r="LQ55" s="120"/>
      <c r="LR55" s="120"/>
      <c r="LS55" s="120"/>
      <c r="LT55" s="120"/>
      <c r="LU55" s="120"/>
      <c r="LV55" s="120"/>
      <c r="LW55" s="120"/>
      <c r="LX55" s="121"/>
      <c r="LY55" s="119">
        <f>データ!DJ7</f>
        <v>12.1</v>
      </c>
      <c r="LZ55" s="120"/>
      <c r="MA55" s="120"/>
      <c r="MB55" s="120"/>
      <c r="MC55" s="120"/>
      <c r="MD55" s="120"/>
      <c r="ME55" s="120"/>
      <c r="MF55" s="120"/>
      <c r="MG55" s="120"/>
      <c r="MH55" s="120"/>
      <c r="MI55" s="120"/>
      <c r="MJ55" s="120"/>
      <c r="MK55" s="120"/>
      <c r="ML55" s="120"/>
      <c r="MM55" s="121"/>
      <c r="MN55" s="119">
        <f>データ!DK7</f>
        <v>12.4</v>
      </c>
      <c r="MO55" s="120"/>
      <c r="MP55" s="120"/>
      <c r="MQ55" s="120"/>
      <c r="MR55" s="120"/>
      <c r="MS55" s="120"/>
      <c r="MT55" s="120"/>
      <c r="MU55" s="120"/>
      <c r="MV55" s="120"/>
      <c r="MW55" s="120"/>
      <c r="MX55" s="120"/>
      <c r="MY55" s="120"/>
      <c r="MZ55" s="120"/>
      <c r="NA55" s="120"/>
      <c r="NB55" s="121"/>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18" t="s">
        <v>38</v>
      </c>
      <c r="H56" s="118"/>
      <c r="I56" s="118"/>
      <c r="J56" s="118"/>
      <c r="K56" s="118"/>
      <c r="L56" s="118"/>
      <c r="M56" s="118"/>
      <c r="N56" s="118"/>
      <c r="O56" s="118"/>
      <c r="P56" s="123">
        <f>データ!CE7</f>
        <v>23475</v>
      </c>
      <c r="Q56" s="124"/>
      <c r="R56" s="124"/>
      <c r="S56" s="124"/>
      <c r="T56" s="124"/>
      <c r="U56" s="124"/>
      <c r="V56" s="124"/>
      <c r="W56" s="124"/>
      <c r="X56" s="124"/>
      <c r="Y56" s="124"/>
      <c r="Z56" s="124"/>
      <c r="AA56" s="124"/>
      <c r="AB56" s="124"/>
      <c r="AC56" s="124"/>
      <c r="AD56" s="125"/>
      <c r="AE56" s="123">
        <f>データ!CF7</f>
        <v>23857</v>
      </c>
      <c r="AF56" s="124"/>
      <c r="AG56" s="124"/>
      <c r="AH56" s="124"/>
      <c r="AI56" s="124"/>
      <c r="AJ56" s="124"/>
      <c r="AK56" s="124"/>
      <c r="AL56" s="124"/>
      <c r="AM56" s="124"/>
      <c r="AN56" s="124"/>
      <c r="AO56" s="124"/>
      <c r="AP56" s="124"/>
      <c r="AQ56" s="124"/>
      <c r="AR56" s="124"/>
      <c r="AS56" s="125"/>
      <c r="AT56" s="123">
        <f>データ!CG7</f>
        <v>24371</v>
      </c>
      <c r="AU56" s="124"/>
      <c r="AV56" s="124"/>
      <c r="AW56" s="124"/>
      <c r="AX56" s="124"/>
      <c r="AY56" s="124"/>
      <c r="AZ56" s="124"/>
      <c r="BA56" s="124"/>
      <c r="BB56" s="124"/>
      <c r="BC56" s="124"/>
      <c r="BD56" s="124"/>
      <c r="BE56" s="124"/>
      <c r="BF56" s="124"/>
      <c r="BG56" s="124"/>
      <c r="BH56" s="125"/>
      <c r="BI56" s="123">
        <f>データ!CH7</f>
        <v>24882</v>
      </c>
      <c r="BJ56" s="124"/>
      <c r="BK56" s="124"/>
      <c r="BL56" s="124"/>
      <c r="BM56" s="124"/>
      <c r="BN56" s="124"/>
      <c r="BO56" s="124"/>
      <c r="BP56" s="124"/>
      <c r="BQ56" s="124"/>
      <c r="BR56" s="124"/>
      <c r="BS56" s="124"/>
      <c r="BT56" s="124"/>
      <c r="BU56" s="124"/>
      <c r="BV56" s="124"/>
      <c r="BW56" s="125"/>
      <c r="BX56" s="123">
        <f>データ!CI7</f>
        <v>25249</v>
      </c>
      <c r="BY56" s="124"/>
      <c r="BZ56" s="124"/>
      <c r="CA56" s="124"/>
      <c r="CB56" s="124"/>
      <c r="CC56" s="124"/>
      <c r="CD56" s="124"/>
      <c r="CE56" s="124"/>
      <c r="CF56" s="124"/>
      <c r="CG56" s="124"/>
      <c r="CH56" s="124"/>
      <c r="CI56" s="124"/>
      <c r="CJ56" s="124"/>
      <c r="CK56" s="124"/>
      <c r="CL56" s="125"/>
      <c r="CO56" s="5"/>
      <c r="CP56" s="5"/>
      <c r="CQ56" s="5"/>
      <c r="CR56" s="5"/>
      <c r="CS56" s="5"/>
      <c r="CT56" s="5"/>
      <c r="CU56" s="118" t="s">
        <v>38</v>
      </c>
      <c r="CV56" s="118"/>
      <c r="CW56" s="118"/>
      <c r="CX56" s="118"/>
      <c r="CY56" s="118"/>
      <c r="CZ56" s="118"/>
      <c r="DA56" s="118"/>
      <c r="DB56" s="118"/>
      <c r="DC56" s="118"/>
      <c r="DD56" s="123">
        <f>データ!CP7</f>
        <v>8603</v>
      </c>
      <c r="DE56" s="124"/>
      <c r="DF56" s="124"/>
      <c r="DG56" s="124"/>
      <c r="DH56" s="124"/>
      <c r="DI56" s="124"/>
      <c r="DJ56" s="124"/>
      <c r="DK56" s="124"/>
      <c r="DL56" s="124"/>
      <c r="DM56" s="124"/>
      <c r="DN56" s="124"/>
      <c r="DO56" s="124"/>
      <c r="DP56" s="124"/>
      <c r="DQ56" s="124"/>
      <c r="DR56" s="125"/>
      <c r="DS56" s="123">
        <f>データ!CQ7</f>
        <v>8471</v>
      </c>
      <c r="DT56" s="124"/>
      <c r="DU56" s="124"/>
      <c r="DV56" s="124"/>
      <c r="DW56" s="124"/>
      <c r="DX56" s="124"/>
      <c r="DY56" s="124"/>
      <c r="DZ56" s="124"/>
      <c r="EA56" s="124"/>
      <c r="EB56" s="124"/>
      <c r="EC56" s="124"/>
      <c r="ED56" s="124"/>
      <c r="EE56" s="124"/>
      <c r="EF56" s="124"/>
      <c r="EG56" s="125"/>
      <c r="EH56" s="123">
        <f>データ!CR7</f>
        <v>8736</v>
      </c>
      <c r="EI56" s="124"/>
      <c r="EJ56" s="124"/>
      <c r="EK56" s="124"/>
      <c r="EL56" s="124"/>
      <c r="EM56" s="124"/>
      <c r="EN56" s="124"/>
      <c r="EO56" s="124"/>
      <c r="EP56" s="124"/>
      <c r="EQ56" s="124"/>
      <c r="ER56" s="124"/>
      <c r="ES56" s="124"/>
      <c r="ET56" s="124"/>
      <c r="EU56" s="124"/>
      <c r="EV56" s="125"/>
      <c r="EW56" s="123">
        <f>データ!CS7</f>
        <v>8797</v>
      </c>
      <c r="EX56" s="124"/>
      <c r="EY56" s="124"/>
      <c r="EZ56" s="124"/>
      <c r="FA56" s="124"/>
      <c r="FB56" s="124"/>
      <c r="FC56" s="124"/>
      <c r="FD56" s="124"/>
      <c r="FE56" s="124"/>
      <c r="FF56" s="124"/>
      <c r="FG56" s="124"/>
      <c r="FH56" s="124"/>
      <c r="FI56" s="124"/>
      <c r="FJ56" s="124"/>
      <c r="FK56" s="125"/>
      <c r="FL56" s="123">
        <f>データ!CT7</f>
        <v>8852</v>
      </c>
      <c r="FM56" s="124"/>
      <c r="FN56" s="124"/>
      <c r="FO56" s="124"/>
      <c r="FP56" s="124"/>
      <c r="FQ56" s="124"/>
      <c r="FR56" s="124"/>
      <c r="FS56" s="124"/>
      <c r="FT56" s="124"/>
      <c r="FU56" s="124"/>
      <c r="FV56" s="124"/>
      <c r="FW56" s="124"/>
      <c r="FX56" s="124"/>
      <c r="FY56" s="124"/>
      <c r="FZ56" s="125"/>
      <c r="GA56" s="5"/>
      <c r="GB56" s="5"/>
      <c r="GC56" s="5"/>
      <c r="GD56" s="5"/>
      <c r="GE56" s="5"/>
      <c r="GF56" s="5"/>
      <c r="GG56" s="5"/>
      <c r="GH56" s="5"/>
      <c r="GI56" s="118" t="s">
        <v>38</v>
      </c>
      <c r="GJ56" s="118"/>
      <c r="GK56" s="118"/>
      <c r="GL56" s="118"/>
      <c r="GM56" s="118"/>
      <c r="GN56" s="118"/>
      <c r="GO56" s="118"/>
      <c r="GP56" s="118"/>
      <c r="GQ56" s="118"/>
      <c r="GR56" s="119">
        <f>データ!DA7</f>
        <v>65</v>
      </c>
      <c r="GS56" s="120"/>
      <c r="GT56" s="120"/>
      <c r="GU56" s="120"/>
      <c r="GV56" s="120"/>
      <c r="GW56" s="120"/>
      <c r="GX56" s="120"/>
      <c r="GY56" s="120"/>
      <c r="GZ56" s="120"/>
      <c r="HA56" s="120"/>
      <c r="HB56" s="120"/>
      <c r="HC56" s="120"/>
      <c r="HD56" s="120"/>
      <c r="HE56" s="120"/>
      <c r="HF56" s="121"/>
      <c r="HG56" s="119">
        <f>データ!DB7</f>
        <v>67.5</v>
      </c>
      <c r="HH56" s="120"/>
      <c r="HI56" s="120"/>
      <c r="HJ56" s="120"/>
      <c r="HK56" s="120"/>
      <c r="HL56" s="120"/>
      <c r="HM56" s="120"/>
      <c r="HN56" s="120"/>
      <c r="HO56" s="120"/>
      <c r="HP56" s="120"/>
      <c r="HQ56" s="120"/>
      <c r="HR56" s="120"/>
      <c r="HS56" s="120"/>
      <c r="HT56" s="120"/>
      <c r="HU56" s="121"/>
      <c r="HV56" s="119">
        <f>データ!DC7</f>
        <v>67.5</v>
      </c>
      <c r="HW56" s="120"/>
      <c r="HX56" s="120"/>
      <c r="HY56" s="120"/>
      <c r="HZ56" s="120"/>
      <c r="IA56" s="120"/>
      <c r="IB56" s="120"/>
      <c r="IC56" s="120"/>
      <c r="ID56" s="120"/>
      <c r="IE56" s="120"/>
      <c r="IF56" s="120"/>
      <c r="IG56" s="120"/>
      <c r="IH56" s="120"/>
      <c r="II56" s="120"/>
      <c r="IJ56" s="121"/>
      <c r="IK56" s="119">
        <f>データ!DD7</f>
        <v>69.5</v>
      </c>
      <c r="IL56" s="120"/>
      <c r="IM56" s="120"/>
      <c r="IN56" s="120"/>
      <c r="IO56" s="120"/>
      <c r="IP56" s="120"/>
      <c r="IQ56" s="120"/>
      <c r="IR56" s="120"/>
      <c r="IS56" s="120"/>
      <c r="IT56" s="120"/>
      <c r="IU56" s="120"/>
      <c r="IV56" s="120"/>
      <c r="IW56" s="120"/>
      <c r="IX56" s="120"/>
      <c r="IY56" s="121"/>
      <c r="IZ56" s="119">
        <f>データ!DE7</f>
        <v>70.3</v>
      </c>
      <c r="JA56" s="120"/>
      <c r="JB56" s="120"/>
      <c r="JC56" s="120"/>
      <c r="JD56" s="120"/>
      <c r="JE56" s="120"/>
      <c r="JF56" s="120"/>
      <c r="JG56" s="120"/>
      <c r="JH56" s="120"/>
      <c r="JI56" s="120"/>
      <c r="JJ56" s="120"/>
      <c r="JK56" s="120"/>
      <c r="JL56" s="120"/>
      <c r="JM56" s="120"/>
      <c r="JN56" s="121"/>
      <c r="JO56" s="5"/>
      <c r="JP56" s="5"/>
      <c r="JQ56" s="5"/>
      <c r="JR56" s="5"/>
      <c r="JS56" s="5"/>
      <c r="JT56" s="5"/>
      <c r="JU56" s="5"/>
      <c r="JV56" s="5"/>
      <c r="JW56" s="118" t="s">
        <v>38</v>
      </c>
      <c r="JX56" s="118"/>
      <c r="JY56" s="118"/>
      <c r="JZ56" s="118"/>
      <c r="KA56" s="118"/>
      <c r="KB56" s="118"/>
      <c r="KC56" s="118"/>
      <c r="KD56" s="118"/>
      <c r="KE56" s="118"/>
      <c r="KF56" s="119">
        <f>データ!DL7</f>
        <v>19</v>
      </c>
      <c r="KG56" s="120"/>
      <c r="KH56" s="120"/>
      <c r="KI56" s="120"/>
      <c r="KJ56" s="120"/>
      <c r="KK56" s="120"/>
      <c r="KL56" s="120"/>
      <c r="KM56" s="120"/>
      <c r="KN56" s="120"/>
      <c r="KO56" s="120"/>
      <c r="KP56" s="120"/>
      <c r="KQ56" s="120"/>
      <c r="KR56" s="120"/>
      <c r="KS56" s="120"/>
      <c r="KT56" s="121"/>
      <c r="KU56" s="119">
        <f>データ!DM7</f>
        <v>17.899999999999999</v>
      </c>
      <c r="KV56" s="120"/>
      <c r="KW56" s="120"/>
      <c r="KX56" s="120"/>
      <c r="KY56" s="120"/>
      <c r="KZ56" s="120"/>
      <c r="LA56" s="120"/>
      <c r="LB56" s="120"/>
      <c r="LC56" s="120"/>
      <c r="LD56" s="120"/>
      <c r="LE56" s="120"/>
      <c r="LF56" s="120"/>
      <c r="LG56" s="120"/>
      <c r="LH56" s="120"/>
      <c r="LI56" s="121"/>
      <c r="LJ56" s="119">
        <f>データ!DN7</f>
        <v>17.899999999999999</v>
      </c>
      <c r="LK56" s="120"/>
      <c r="LL56" s="120"/>
      <c r="LM56" s="120"/>
      <c r="LN56" s="120"/>
      <c r="LO56" s="120"/>
      <c r="LP56" s="120"/>
      <c r="LQ56" s="120"/>
      <c r="LR56" s="120"/>
      <c r="LS56" s="120"/>
      <c r="LT56" s="120"/>
      <c r="LU56" s="120"/>
      <c r="LV56" s="120"/>
      <c r="LW56" s="120"/>
      <c r="LX56" s="121"/>
      <c r="LY56" s="119">
        <f>データ!DO7</f>
        <v>17.399999999999999</v>
      </c>
      <c r="LZ56" s="120"/>
      <c r="MA56" s="120"/>
      <c r="MB56" s="120"/>
      <c r="MC56" s="120"/>
      <c r="MD56" s="120"/>
      <c r="ME56" s="120"/>
      <c r="MF56" s="120"/>
      <c r="MG56" s="120"/>
      <c r="MH56" s="120"/>
      <c r="MI56" s="120"/>
      <c r="MJ56" s="120"/>
      <c r="MK56" s="120"/>
      <c r="ML56" s="120"/>
      <c r="MM56" s="121"/>
      <c r="MN56" s="119">
        <f>データ!DP7</f>
        <v>17</v>
      </c>
      <c r="MO56" s="120"/>
      <c r="MP56" s="120"/>
      <c r="MQ56" s="120"/>
      <c r="MR56" s="120"/>
      <c r="MS56" s="120"/>
      <c r="MT56" s="120"/>
      <c r="MU56" s="120"/>
      <c r="MV56" s="120"/>
      <c r="MW56" s="120"/>
      <c r="MX56" s="120"/>
      <c r="MY56" s="120"/>
      <c r="MZ56" s="120"/>
      <c r="NA56" s="120"/>
      <c r="NB56" s="121"/>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2" t="s">
        <v>44</v>
      </c>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5"/>
      <c r="CQ58" s="5"/>
      <c r="CR58" s="5"/>
      <c r="CS58" s="122" t="s">
        <v>45</v>
      </c>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2"/>
      <c r="EY58" s="122"/>
      <c r="EZ58" s="122"/>
      <c r="FA58" s="122"/>
      <c r="FB58" s="122"/>
      <c r="FC58" s="122"/>
      <c r="FD58" s="122"/>
      <c r="FE58" s="122"/>
      <c r="FF58" s="122"/>
      <c r="FG58" s="122"/>
      <c r="FH58" s="122"/>
      <c r="FI58" s="122"/>
      <c r="FJ58" s="122"/>
      <c r="FK58" s="122"/>
      <c r="FL58" s="122"/>
      <c r="FM58" s="122"/>
      <c r="FN58" s="122"/>
      <c r="FO58" s="122"/>
      <c r="FP58" s="122"/>
      <c r="FQ58" s="122"/>
      <c r="FR58" s="122"/>
      <c r="FS58" s="122"/>
      <c r="FT58" s="122"/>
      <c r="FU58" s="122"/>
      <c r="FV58" s="122"/>
      <c r="FW58" s="122"/>
      <c r="FX58" s="122"/>
      <c r="FY58" s="122"/>
      <c r="FZ58" s="122"/>
      <c r="GA58" s="122"/>
      <c r="GB58" s="122"/>
      <c r="GC58" s="122"/>
      <c r="GD58" s="26"/>
      <c r="GE58" s="26"/>
      <c r="GF58" s="26"/>
      <c r="GG58" s="122" t="s">
        <v>46</v>
      </c>
      <c r="GH58" s="122"/>
      <c r="GI58" s="122"/>
      <c r="GJ58" s="122"/>
      <c r="GK58" s="122"/>
      <c r="GL58" s="122"/>
      <c r="GM58" s="122"/>
      <c r="GN58" s="122"/>
      <c r="GO58" s="122"/>
      <c r="GP58" s="122"/>
      <c r="GQ58" s="122"/>
      <c r="GR58" s="122"/>
      <c r="GS58" s="122"/>
      <c r="GT58" s="122"/>
      <c r="GU58" s="122"/>
      <c r="GV58" s="122"/>
      <c r="GW58" s="122"/>
      <c r="GX58" s="122"/>
      <c r="GY58" s="122"/>
      <c r="GZ58" s="122"/>
      <c r="HA58" s="122"/>
      <c r="HB58" s="122"/>
      <c r="HC58" s="122"/>
      <c r="HD58" s="122"/>
      <c r="HE58" s="122"/>
      <c r="HF58" s="122"/>
      <c r="HG58" s="122"/>
      <c r="HH58" s="122"/>
      <c r="HI58" s="122"/>
      <c r="HJ58" s="122"/>
      <c r="HK58" s="122"/>
      <c r="HL58" s="122"/>
      <c r="HM58" s="122"/>
      <c r="HN58" s="122"/>
      <c r="HO58" s="122"/>
      <c r="HP58" s="122"/>
      <c r="HQ58" s="122"/>
      <c r="HR58" s="122"/>
      <c r="HS58" s="122"/>
      <c r="HT58" s="122"/>
      <c r="HU58" s="122"/>
      <c r="HV58" s="122"/>
      <c r="HW58" s="122"/>
      <c r="HX58" s="122"/>
      <c r="HY58" s="122"/>
      <c r="HZ58" s="122"/>
      <c r="IA58" s="122"/>
      <c r="IB58" s="122"/>
      <c r="IC58" s="122"/>
      <c r="ID58" s="122"/>
      <c r="IE58" s="122"/>
      <c r="IF58" s="122"/>
      <c r="IG58" s="122"/>
      <c r="IH58" s="122"/>
      <c r="II58" s="122"/>
      <c r="IJ58" s="122"/>
      <c r="IK58" s="122"/>
      <c r="IL58" s="122"/>
      <c r="IM58" s="122"/>
      <c r="IN58" s="122"/>
      <c r="IO58" s="122"/>
      <c r="IP58" s="122"/>
      <c r="IQ58" s="122"/>
      <c r="IR58" s="122"/>
      <c r="IS58" s="122"/>
      <c r="IT58" s="122"/>
      <c r="IU58" s="122"/>
      <c r="IV58" s="122"/>
      <c r="IW58" s="122"/>
      <c r="IX58" s="122"/>
      <c r="IY58" s="122"/>
      <c r="IZ58" s="122"/>
      <c r="JA58" s="122"/>
      <c r="JB58" s="122"/>
      <c r="JC58" s="122"/>
      <c r="JD58" s="122"/>
      <c r="JE58" s="122"/>
      <c r="JF58" s="122"/>
      <c r="JG58" s="122"/>
      <c r="JH58" s="122"/>
      <c r="JI58" s="122"/>
      <c r="JJ58" s="122"/>
      <c r="JK58" s="122"/>
      <c r="JL58" s="122"/>
      <c r="JM58" s="122"/>
      <c r="JN58" s="122"/>
      <c r="JO58" s="122"/>
      <c r="JP58" s="122"/>
      <c r="JQ58" s="122"/>
      <c r="JR58" s="5"/>
      <c r="JS58" s="5"/>
      <c r="JT58" s="5"/>
      <c r="JU58" s="122" t="s">
        <v>47</v>
      </c>
      <c r="JV58" s="122"/>
      <c r="JW58" s="122"/>
      <c r="JX58" s="122"/>
      <c r="JY58" s="122"/>
      <c r="JZ58" s="122"/>
      <c r="KA58" s="122"/>
      <c r="KB58" s="122"/>
      <c r="KC58" s="122"/>
      <c r="KD58" s="122"/>
      <c r="KE58" s="122"/>
      <c r="KF58" s="122"/>
      <c r="KG58" s="122"/>
      <c r="KH58" s="122"/>
      <c r="KI58" s="122"/>
      <c r="KJ58" s="122"/>
      <c r="KK58" s="122"/>
      <c r="KL58" s="122"/>
      <c r="KM58" s="122"/>
      <c r="KN58" s="122"/>
      <c r="KO58" s="122"/>
      <c r="KP58" s="122"/>
      <c r="KQ58" s="122"/>
      <c r="KR58" s="122"/>
      <c r="KS58" s="122"/>
      <c r="KT58" s="122"/>
      <c r="KU58" s="122"/>
      <c r="KV58" s="122"/>
      <c r="KW58" s="122"/>
      <c r="KX58" s="122"/>
      <c r="KY58" s="122"/>
      <c r="KZ58" s="122"/>
      <c r="LA58" s="122"/>
      <c r="LB58" s="122"/>
      <c r="LC58" s="122"/>
      <c r="LD58" s="122"/>
      <c r="LE58" s="122"/>
      <c r="LF58" s="122"/>
      <c r="LG58" s="122"/>
      <c r="LH58" s="122"/>
      <c r="LI58" s="122"/>
      <c r="LJ58" s="122"/>
      <c r="LK58" s="122"/>
      <c r="LL58" s="122"/>
      <c r="LM58" s="122"/>
      <c r="LN58" s="122"/>
      <c r="LO58" s="122"/>
      <c r="LP58" s="122"/>
      <c r="LQ58" s="122"/>
      <c r="LR58" s="122"/>
      <c r="LS58" s="122"/>
      <c r="LT58" s="122"/>
      <c r="LU58" s="122"/>
      <c r="LV58" s="122"/>
      <c r="LW58" s="122"/>
      <c r="LX58" s="122"/>
      <c r="LY58" s="122"/>
      <c r="LZ58" s="122"/>
      <c r="MA58" s="122"/>
      <c r="MB58" s="122"/>
      <c r="MC58" s="122"/>
      <c r="MD58" s="122"/>
      <c r="ME58" s="122"/>
      <c r="MF58" s="122"/>
      <c r="MG58" s="122"/>
      <c r="MH58" s="122"/>
      <c r="MI58" s="122"/>
      <c r="MJ58" s="122"/>
      <c r="MK58" s="122"/>
      <c r="ML58" s="122"/>
      <c r="MM58" s="122"/>
      <c r="MN58" s="122"/>
      <c r="MO58" s="122"/>
      <c r="MP58" s="122"/>
      <c r="MQ58" s="122"/>
      <c r="MR58" s="122"/>
      <c r="MS58" s="122"/>
      <c r="MT58" s="122"/>
      <c r="MU58" s="122"/>
      <c r="MV58" s="122"/>
      <c r="MW58" s="122"/>
      <c r="MX58" s="122"/>
      <c r="MY58" s="122"/>
      <c r="MZ58" s="122"/>
      <c r="NA58" s="122"/>
      <c r="NB58" s="122"/>
      <c r="NC58" s="122"/>
      <c r="ND58" s="122"/>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5"/>
      <c r="CQ59" s="5"/>
      <c r="CR59" s="5"/>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2"/>
      <c r="EY59" s="122"/>
      <c r="EZ59" s="122"/>
      <c r="FA59" s="122"/>
      <c r="FB59" s="122"/>
      <c r="FC59" s="122"/>
      <c r="FD59" s="122"/>
      <c r="FE59" s="122"/>
      <c r="FF59" s="122"/>
      <c r="FG59" s="122"/>
      <c r="FH59" s="122"/>
      <c r="FI59" s="122"/>
      <c r="FJ59" s="122"/>
      <c r="FK59" s="122"/>
      <c r="FL59" s="122"/>
      <c r="FM59" s="122"/>
      <c r="FN59" s="122"/>
      <c r="FO59" s="122"/>
      <c r="FP59" s="122"/>
      <c r="FQ59" s="122"/>
      <c r="FR59" s="122"/>
      <c r="FS59" s="122"/>
      <c r="FT59" s="122"/>
      <c r="FU59" s="122"/>
      <c r="FV59" s="122"/>
      <c r="FW59" s="122"/>
      <c r="FX59" s="122"/>
      <c r="FY59" s="122"/>
      <c r="FZ59" s="122"/>
      <c r="GA59" s="122"/>
      <c r="GB59" s="122"/>
      <c r="GC59" s="122"/>
      <c r="GD59" s="26"/>
      <c r="GE59" s="26"/>
      <c r="GF59" s="26"/>
      <c r="GG59" s="122"/>
      <c r="GH59" s="122"/>
      <c r="GI59" s="122"/>
      <c r="GJ59" s="122"/>
      <c r="GK59" s="122"/>
      <c r="GL59" s="122"/>
      <c r="GM59" s="122"/>
      <c r="GN59" s="122"/>
      <c r="GO59" s="122"/>
      <c r="GP59" s="122"/>
      <c r="GQ59" s="122"/>
      <c r="GR59" s="122"/>
      <c r="GS59" s="122"/>
      <c r="GT59" s="122"/>
      <c r="GU59" s="122"/>
      <c r="GV59" s="122"/>
      <c r="GW59" s="122"/>
      <c r="GX59" s="122"/>
      <c r="GY59" s="122"/>
      <c r="GZ59" s="122"/>
      <c r="HA59" s="122"/>
      <c r="HB59" s="122"/>
      <c r="HC59" s="122"/>
      <c r="HD59" s="122"/>
      <c r="HE59" s="122"/>
      <c r="HF59" s="122"/>
      <c r="HG59" s="122"/>
      <c r="HH59" s="122"/>
      <c r="HI59" s="122"/>
      <c r="HJ59" s="122"/>
      <c r="HK59" s="122"/>
      <c r="HL59" s="122"/>
      <c r="HM59" s="122"/>
      <c r="HN59" s="122"/>
      <c r="HO59" s="122"/>
      <c r="HP59" s="122"/>
      <c r="HQ59" s="122"/>
      <c r="HR59" s="122"/>
      <c r="HS59" s="122"/>
      <c r="HT59" s="122"/>
      <c r="HU59" s="122"/>
      <c r="HV59" s="122"/>
      <c r="HW59" s="122"/>
      <c r="HX59" s="122"/>
      <c r="HY59" s="122"/>
      <c r="HZ59" s="122"/>
      <c r="IA59" s="122"/>
      <c r="IB59" s="122"/>
      <c r="IC59" s="122"/>
      <c r="ID59" s="122"/>
      <c r="IE59" s="122"/>
      <c r="IF59" s="122"/>
      <c r="IG59" s="122"/>
      <c r="IH59" s="122"/>
      <c r="II59" s="122"/>
      <c r="IJ59" s="122"/>
      <c r="IK59" s="122"/>
      <c r="IL59" s="122"/>
      <c r="IM59" s="122"/>
      <c r="IN59" s="122"/>
      <c r="IO59" s="122"/>
      <c r="IP59" s="122"/>
      <c r="IQ59" s="122"/>
      <c r="IR59" s="122"/>
      <c r="IS59" s="122"/>
      <c r="IT59" s="122"/>
      <c r="IU59" s="122"/>
      <c r="IV59" s="122"/>
      <c r="IW59" s="122"/>
      <c r="IX59" s="122"/>
      <c r="IY59" s="122"/>
      <c r="IZ59" s="122"/>
      <c r="JA59" s="122"/>
      <c r="JB59" s="122"/>
      <c r="JC59" s="122"/>
      <c r="JD59" s="122"/>
      <c r="JE59" s="122"/>
      <c r="JF59" s="122"/>
      <c r="JG59" s="122"/>
      <c r="JH59" s="122"/>
      <c r="JI59" s="122"/>
      <c r="JJ59" s="122"/>
      <c r="JK59" s="122"/>
      <c r="JL59" s="122"/>
      <c r="JM59" s="122"/>
      <c r="JN59" s="122"/>
      <c r="JO59" s="122"/>
      <c r="JP59" s="122"/>
      <c r="JQ59" s="122"/>
      <c r="JR59" s="5"/>
      <c r="JS59" s="5"/>
      <c r="JT59" s="5"/>
      <c r="JU59" s="122"/>
      <c r="JV59" s="122"/>
      <c r="JW59" s="122"/>
      <c r="JX59" s="122"/>
      <c r="JY59" s="122"/>
      <c r="JZ59" s="122"/>
      <c r="KA59" s="122"/>
      <c r="KB59" s="122"/>
      <c r="KC59" s="122"/>
      <c r="KD59" s="122"/>
      <c r="KE59" s="122"/>
      <c r="KF59" s="122"/>
      <c r="KG59" s="122"/>
      <c r="KH59" s="122"/>
      <c r="KI59" s="122"/>
      <c r="KJ59" s="122"/>
      <c r="KK59" s="122"/>
      <c r="KL59" s="122"/>
      <c r="KM59" s="122"/>
      <c r="KN59" s="122"/>
      <c r="KO59" s="122"/>
      <c r="KP59" s="122"/>
      <c r="KQ59" s="122"/>
      <c r="KR59" s="122"/>
      <c r="KS59" s="122"/>
      <c r="KT59" s="122"/>
      <c r="KU59" s="122"/>
      <c r="KV59" s="122"/>
      <c r="KW59" s="122"/>
      <c r="KX59" s="122"/>
      <c r="KY59" s="122"/>
      <c r="KZ59" s="122"/>
      <c r="LA59" s="122"/>
      <c r="LB59" s="122"/>
      <c r="LC59" s="122"/>
      <c r="LD59" s="122"/>
      <c r="LE59" s="122"/>
      <c r="LF59" s="122"/>
      <c r="LG59" s="122"/>
      <c r="LH59" s="122"/>
      <c r="LI59" s="122"/>
      <c r="LJ59" s="122"/>
      <c r="LK59" s="122"/>
      <c r="LL59" s="122"/>
      <c r="LM59" s="122"/>
      <c r="LN59" s="122"/>
      <c r="LO59" s="122"/>
      <c r="LP59" s="122"/>
      <c r="LQ59" s="122"/>
      <c r="LR59" s="122"/>
      <c r="LS59" s="122"/>
      <c r="LT59" s="122"/>
      <c r="LU59" s="122"/>
      <c r="LV59" s="122"/>
      <c r="LW59" s="122"/>
      <c r="LX59" s="122"/>
      <c r="LY59" s="122"/>
      <c r="LZ59" s="122"/>
      <c r="MA59" s="122"/>
      <c r="MB59" s="122"/>
      <c r="MC59" s="122"/>
      <c r="MD59" s="122"/>
      <c r="ME59" s="122"/>
      <c r="MF59" s="122"/>
      <c r="MG59" s="122"/>
      <c r="MH59" s="122"/>
      <c r="MI59" s="122"/>
      <c r="MJ59" s="122"/>
      <c r="MK59" s="122"/>
      <c r="ML59" s="122"/>
      <c r="MM59" s="122"/>
      <c r="MN59" s="122"/>
      <c r="MO59" s="122"/>
      <c r="MP59" s="122"/>
      <c r="MQ59" s="122"/>
      <c r="MR59" s="122"/>
      <c r="MS59" s="122"/>
      <c r="MT59" s="122"/>
      <c r="MU59" s="122"/>
      <c r="MV59" s="122"/>
      <c r="MW59" s="122"/>
      <c r="MX59" s="122"/>
      <c r="MY59" s="122"/>
      <c r="MZ59" s="122"/>
      <c r="NA59" s="122"/>
      <c r="NB59" s="122"/>
      <c r="NC59" s="122"/>
      <c r="ND59" s="122"/>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153</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7" t="s">
        <v>37</v>
      </c>
      <c r="K79" s="128"/>
      <c r="L79" s="128"/>
      <c r="M79" s="128"/>
      <c r="N79" s="128"/>
      <c r="O79" s="128"/>
      <c r="P79" s="128"/>
      <c r="Q79" s="128"/>
      <c r="R79" s="128"/>
      <c r="S79" s="128"/>
      <c r="T79" s="129"/>
      <c r="U79" s="130">
        <f>データ!DR7</f>
        <v>65.099999999999994</v>
      </c>
      <c r="V79" s="130"/>
      <c r="W79" s="130"/>
      <c r="X79" s="130"/>
      <c r="Y79" s="130"/>
      <c r="Z79" s="130"/>
      <c r="AA79" s="130"/>
      <c r="AB79" s="130"/>
      <c r="AC79" s="130"/>
      <c r="AD79" s="130"/>
      <c r="AE79" s="130"/>
      <c r="AF79" s="130"/>
      <c r="AG79" s="130"/>
      <c r="AH79" s="130"/>
      <c r="AI79" s="130"/>
      <c r="AJ79" s="130"/>
      <c r="AK79" s="130"/>
      <c r="AL79" s="130"/>
      <c r="AM79" s="130"/>
      <c r="AN79" s="130">
        <f>データ!DS7</f>
        <v>66.7</v>
      </c>
      <c r="AO79" s="130"/>
      <c r="AP79" s="130"/>
      <c r="AQ79" s="130"/>
      <c r="AR79" s="130"/>
      <c r="AS79" s="130"/>
      <c r="AT79" s="130"/>
      <c r="AU79" s="130"/>
      <c r="AV79" s="130"/>
      <c r="AW79" s="130"/>
      <c r="AX79" s="130"/>
      <c r="AY79" s="130"/>
      <c r="AZ79" s="130"/>
      <c r="BA79" s="130"/>
      <c r="BB79" s="130"/>
      <c r="BC79" s="130"/>
      <c r="BD79" s="130"/>
      <c r="BE79" s="130"/>
      <c r="BF79" s="130"/>
      <c r="BG79" s="130">
        <f>データ!DT7</f>
        <v>67.599999999999994</v>
      </c>
      <c r="BH79" s="130"/>
      <c r="BI79" s="130"/>
      <c r="BJ79" s="130"/>
      <c r="BK79" s="130"/>
      <c r="BL79" s="130"/>
      <c r="BM79" s="130"/>
      <c r="BN79" s="130"/>
      <c r="BO79" s="130"/>
      <c r="BP79" s="130"/>
      <c r="BQ79" s="130"/>
      <c r="BR79" s="130"/>
      <c r="BS79" s="130"/>
      <c r="BT79" s="130"/>
      <c r="BU79" s="130"/>
      <c r="BV79" s="130"/>
      <c r="BW79" s="130"/>
      <c r="BX79" s="130"/>
      <c r="BY79" s="130"/>
      <c r="BZ79" s="130">
        <f>データ!DU7</f>
        <v>69.2</v>
      </c>
      <c r="CA79" s="130"/>
      <c r="CB79" s="130"/>
      <c r="CC79" s="130"/>
      <c r="CD79" s="130"/>
      <c r="CE79" s="130"/>
      <c r="CF79" s="130"/>
      <c r="CG79" s="130"/>
      <c r="CH79" s="130"/>
      <c r="CI79" s="130"/>
      <c r="CJ79" s="130"/>
      <c r="CK79" s="130"/>
      <c r="CL79" s="130"/>
      <c r="CM79" s="130"/>
      <c r="CN79" s="130"/>
      <c r="CO79" s="130"/>
      <c r="CP79" s="130"/>
      <c r="CQ79" s="130"/>
      <c r="CR79" s="130"/>
      <c r="CS79" s="130">
        <f>データ!DV7</f>
        <v>70.599999999999994</v>
      </c>
      <c r="CT79" s="130"/>
      <c r="CU79" s="130"/>
      <c r="CV79" s="130"/>
      <c r="CW79" s="130"/>
      <c r="CX79" s="130"/>
      <c r="CY79" s="130"/>
      <c r="CZ79" s="130"/>
      <c r="DA79" s="130"/>
      <c r="DB79" s="130"/>
      <c r="DC79" s="130"/>
      <c r="DD79" s="130"/>
      <c r="DE79" s="130"/>
      <c r="DF79" s="130"/>
      <c r="DG79" s="130"/>
      <c r="DH79" s="130"/>
      <c r="DI79" s="130"/>
      <c r="DJ79" s="130"/>
      <c r="DK79" s="130"/>
      <c r="DL79" s="40"/>
      <c r="DM79" s="40"/>
      <c r="DN79" s="40"/>
      <c r="DO79" s="40"/>
      <c r="DP79" s="40"/>
      <c r="DQ79" s="40"/>
      <c r="DR79" s="40"/>
      <c r="DS79" s="40"/>
      <c r="DT79" s="40"/>
      <c r="DU79" s="40"/>
      <c r="DV79" s="40"/>
      <c r="DW79" s="40"/>
      <c r="DX79" s="40"/>
      <c r="DY79" s="40"/>
      <c r="DZ79" s="40"/>
      <c r="ED79" s="127" t="s">
        <v>37</v>
      </c>
      <c r="EE79" s="128"/>
      <c r="EF79" s="128"/>
      <c r="EG79" s="128"/>
      <c r="EH79" s="128"/>
      <c r="EI79" s="128"/>
      <c r="EJ79" s="128"/>
      <c r="EK79" s="128"/>
      <c r="EL79" s="128"/>
      <c r="EM79" s="128"/>
      <c r="EN79" s="129"/>
      <c r="EO79" s="130">
        <f>データ!EC7</f>
        <v>74.099999999999994</v>
      </c>
      <c r="EP79" s="130"/>
      <c r="EQ79" s="130"/>
      <c r="ER79" s="130"/>
      <c r="ES79" s="130"/>
      <c r="ET79" s="130"/>
      <c r="EU79" s="130"/>
      <c r="EV79" s="130"/>
      <c r="EW79" s="130"/>
      <c r="EX79" s="130"/>
      <c r="EY79" s="130"/>
      <c r="EZ79" s="130"/>
      <c r="FA79" s="130"/>
      <c r="FB79" s="130"/>
      <c r="FC79" s="130"/>
      <c r="FD79" s="130"/>
      <c r="FE79" s="130"/>
      <c r="FF79" s="130"/>
      <c r="FG79" s="130"/>
      <c r="FH79" s="130">
        <f>データ!ED7</f>
        <v>74.3</v>
      </c>
      <c r="FI79" s="130"/>
      <c r="FJ79" s="130"/>
      <c r="FK79" s="130"/>
      <c r="FL79" s="130"/>
      <c r="FM79" s="130"/>
      <c r="FN79" s="130"/>
      <c r="FO79" s="130"/>
      <c r="FP79" s="130"/>
      <c r="FQ79" s="130"/>
      <c r="FR79" s="130"/>
      <c r="FS79" s="130"/>
      <c r="FT79" s="130"/>
      <c r="FU79" s="130"/>
      <c r="FV79" s="130"/>
      <c r="FW79" s="130"/>
      <c r="FX79" s="130"/>
      <c r="FY79" s="130"/>
      <c r="FZ79" s="130"/>
      <c r="GA79" s="130">
        <f>データ!EE7</f>
        <v>70.7</v>
      </c>
      <c r="GB79" s="130"/>
      <c r="GC79" s="130"/>
      <c r="GD79" s="130"/>
      <c r="GE79" s="130"/>
      <c r="GF79" s="130"/>
      <c r="GG79" s="130"/>
      <c r="GH79" s="130"/>
      <c r="GI79" s="130"/>
      <c r="GJ79" s="130"/>
      <c r="GK79" s="130"/>
      <c r="GL79" s="130"/>
      <c r="GM79" s="130"/>
      <c r="GN79" s="130"/>
      <c r="GO79" s="130"/>
      <c r="GP79" s="130"/>
      <c r="GQ79" s="130"/>
      <c r="GR79" s="130"/>
      <c r="GS79" s="130"/>
      <c r="GT79" s="130">
        <f>データ!EF7</f>
        <v>72.400000000000006</v>
      </c>
      <c r="GU79" s="130"/>
      <c r="GV79" s="130"/>
      <c r="GW79" s="130"/>
      <c r="GX79" s="130"/>
      <c r="GY79" s="130"/>
      <c r="GZ79" s="130"/>
      <c r="HA79" s="130"/>
      <c r="HB79" s="130"/>
      <c r="HC79" s="130"/>
      <c r="HD79" s="130"/>
      <c r="HE79" s="130"/>
      <c r="HF79" s="130"/>
      <c r="HG79" s="130"/>
      <c r="HH79" s="130"/>
      <c r="HI79" s="130"/>
      <c r="HJ79" s="130"/>
      <c r="HK79" s="130"/>
      <c r="HL79" s="130"/>
      <c r="HM79" s="130">
        <f>データ!EG7</f>
        <v>73.099999999999994</v>
      </c>
      <c r="HN79" s="130"/>
      <c r="HO79" s="130"/>
      <c r="HP79" s="130"/>
      <c r="HQ79" s="130"/>
      <c r="HR79" s="130"/>
      <c r="HS79" s="130"/>
      <c r="HT79" s="130"/>
      <c r="HU79" s="130"/>
      <c r="HV79" s="130"/>
      <c r="HW79" s="130"/>
      <c r="HX79" s="130"/>
      <c r="HY79" s="130"/>
      <c r="HZ79" s="130"/>
      <c r="IA79" s="130"/>
      <c r="IB79" s="130"/>
      <c r="IC79" s="130"/>
      <c r="ID79" s="130"/>
      <c r="IE79" s="130"/>
      <c r="IF79" s="41"/>
      <c r="IG79" s="41"/>
      <c r="IH79" s="41"/>
      <c r="II79" s="41"/>
      <c r="IJ79" s="41"/>
      <c r="IK79" s="41"/>
      <c r="IL79" s="41"/>
      <c r="IM79" s="41"/>
      <c r="IN79" s="41"/>
      <c r="IO79" s="41"/>
      <c r="IP79" s="41"/>
      <c r="IQ79" s="41"/>
      <c r="IY79" s="127" t="s">
        <v>37</v>
      </c>
      <c r="IZ79" s="128"/>
      <c r="JA79" s="128"/>
      <c r="JB79" s="128"/>
      <c r="JC79" s="128"/>
      <c r="JD79" s="128"/>
      <c r="JE79" s="128"/>
      <c r="JF79" s="128"/>
      <c r="JG79" s="128"/>
      <c r="JH79" s="128"/>
      <c r="JI79" s="129"/>
      <c r="JJ79" s="131">
        <f>データ!EN7</f>
        <v>31841317</v>
      </c>
      <c r="JK79" s="131"/>
      <c r="JL79" s="131"/>
      <c r="JM79" s="131"/>
      <c r="JN79" s="131"/>
      <c r="JO79" s="131"/>
      <c r="JP79" s="131"/>
      <c r="JQ79" s="131"/>
      <c r="JR79" s="131"/>
      <c r="JS79" s="131"/>
      <c r="JT79" s="131"/>
      <c r="JU79" s="131"/>
      <c r="JV79" s="131"/>
      <c r="JW79" s="131"/>
      <c r="JX79" s="131"/>
      <c r="JY79" s="131"/>
      <c r="JZ79" s="131"/>
      <c r="KA79" s="131"/>
      <c r="KB79" s="131"/>
      <c r="KC79" s="131">
        <f>データ!EO7</f>
        <v>31568250</v>
      </c>
      <c r="KD79" s="131"/>
      <c r="KE79" s="131"/>
      <c r="KF79" s="131"/>
      <c r="KG79" s="131"/>
      <c r="KH79" s="131"/>
      <c r="KI79" s="131"/>
      <c r="KJ79" s="131"/>
      <c r="KK79" s="131"/>
      <c r="KL79" s="131"/>
      <c r="KM79" s="131"/>
      <c r="KN79" s="131"/>
      <c r="KO79" s="131"/>
      <c r="KP79" s="131"/>
      <c r="KQ79" s="131"/>
      <c r="KR79" s="131"/>
      <c r="KS79" s="131"/>
      <c r="KT79" s="131"/>
      <c r="KU79" s="131"/>
      <c r="KV79" s="131">
        <f>データ!EP7</f>
        <v>31567017</v>
      </c>
      <c r="KW79" s="131"/>
      <c r="KX79" s="131"/>
      <c r="KY79" s="131"/>
      <c r="KZ79" s="131"/>
      <c r="LA79" s="131"/>
      <c r="LB79" s="131"/>
      <c r="LC79" s="131"/>
      <c r="LD79" s="131"/>
      <c r="LE79" s="131"/>
      <c r="LF79" s="131"/>
      <c r="LG79" s="131"/>
      <c r="LH79" s="131"/>
      <c r="LI79" s="131"/>
      <c r="LJ79" s="131"/>
      <c r="LK79" s="131"/>
      <c r="LL79" s="131"/>
      <c r="LM79" s="131"/>
      <c r="LN79" s="131"/>
      <c r="LO79" s="131">
        <f>データ!EQ7</f>
        <v>31702817</v>
      </c>
      <c r="LP79" s="131"/>
      <c r="LQ79" s="131"/>
      <c r="LR79" s="131"/>
      <c r="LS79" s="131"/>
      <c r="LT79" s="131"/>
      <c r="LU79" s="131"/>
      <c r="LV79" s="131"/>
      <c r="LW79" s="131"/>
      <c r="LX79" s="131"/>
      <c r="LY79" s="131"/>
      <c r="LZ79" s="131"/>
      <c r="MA79" s="131"/>
      <c r="MB79" s="131"/>
      <c r="MC79" s="131"/>
      <c r="MD79" s="131"/>
      <c r="ME79" s="131"/>
      <c r="MF79" s="131"/>
      <c r="MG79" s="131"/>
      <c r="MH79" s="131">
        <f>データ!ER7</f>
        <v>31980483</v>
      </c>
      <c r="MI79" s="131"/>
      <c r="MJ79" s="131"/>
      <c r="MK79" s="131"/>
      <c r="ML79" s="131"/>
      <c r="MM79" s="131"/>
      <c r="MN79" s="131"/>
      <c r="MO79" s="131"/>
      <c r="MP79" s="131"/>
      <c r="MQ79" s="131"/>
      <c r="MR79" s="131"/>
      <c r="MS79" s="131"/>
      <c r="MT79" s="131"/>
      <c r="MU79" s="131"/>
      <c r="MV79" s="131"/>
      <c r="MW79" s="131"/>
      <c r="MX79" s="131"/>
      <c r="MY79" s="131"/>
      <c r="MZ79" s="131"/>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7" t="s">
        <v>38</v>
      </c>
      <c r="K80" s="128"/>
      <c r="L80" s="128"/>
      <c r="M80" s="128"/>
      <c r="N80" s="128"/>
      <c r="O80" s="128"/>
      <c r="P80" s="128"/>
      <c r="Q80" s="128"/>
      <c r="R80" s="128"/>
      <c r="S80" s="128"/>
      <c r="T80" s="129"/>
      <c r="U80" s="130">
        <f>データ!DW7</f>
        <v>43.9</v>
      </c>
      <c r="V80" s="130"/>
      <c r="W80" s="130"/>
      <c r="X80" s="130"/>
      <c r="Y80" s="130"/>
      <c r="Z80" s="130"/>
      <c r="AA80" s="130"/>
      <c r="AB80" s="130"/>
      <c r="AC80" s="130"/>
      <c r="AD80" s="130"/>
      <c r="AE80" s="130"/>
      <c r="AF80" s="130"/>
      <c r="AG80" s="130"/>
      <c r="AH80" s="130"/>
      <c r="AI80" s="130"/>
      <c r="AJ80" s="130"/>
      <c r="AK80" s="130"/>
      <c r="AL80" s="130"/>
      <c r="AM80" s="130"/>
      <c r="AN80" s="130">
        <f>データ!DX7</f>
        <v>52.4</v>
      </c>
      <c r="AO80" s="130"/>
      <c r="AP80" s="130"/>
      <c r="AQ80" s="130"/>
      <c r="AR80" s="130"/>
      <c r="AS80" s="130"/>
      <c r="AT80" s="130"/>
      <c r="AU80" s="130"/>
      <c r="AV80" s="130"/>
      <c r="AW80" s="130"/>
      <c r="AX80" s="130"/>
      <c r="AY80" s="130"/>
      <c r="AZ80" s="130"/>
      <c r="BA80" s="130"/>
      <c r="BB80" s="130"/>
      <c r="BC80" s="130"/>
      <c r="BD80" s="130"/>
      <c r="BE80" s="130"/>
      <c r="BF80" s="130"/>
      <c r="BG80" s="130">
        <f>データ!DY7</f>
        <v>52.6</v>
      </c>
      <c r="BH80" s="130"/>
      <c r="BI80" s="130"/>
      <c r="BJ80" s="130"/>
      <c r="BK80" s="130"/>
      <c r="BL80" s="130"/>
      <c r="BM80" s="130"/>
      <c r="BN80" s="130"/>
      <c r="BO80" s="130"/>
      <c r="BP80" s="130"/>
      <c r="BQ80" s="130"/>
      <c r="BR80" s="130"/>
      <c r="BS80" s="130"/>
      <c r="BT80" s="130"/>
      <c r="BU80" s="130"/>
      <c r="BV80" s="130"/>
      <c r="BW80" s="130"/>
      <c r="BX80" s="130"/>
      <c r="BY80" s="130"/>
      <c r="BZ80" s="130">
        <f>データ!DZ7</f>
        <v>54.2</v>
      </c>
      <c r="CA80" s="130"/>
      <c r="CB80" s="130"/>
      <c r="CC80" s="130"/>
      <c r="CD80" s="130"/>
      <c r="CE80" s="130"/>
      <c r="CF80" s="130"/>
      <c r="CG80" s="130"/>
      <c r="CH80" s="130"/>
      <c r="CI80" s="130"/>
      <c r="CJ80" s="130"/>
      <c r="CK80" s="130"/>
      <c r="CL80" s="130"/>
      <c r="CM80" s="130"/>
      <c r="CN80" s="130"/>
      <c r="CO80" s="130"/>
      <c r="CP80" s="130"/>
      <c r="CQ80" s="130"/>
      <c r="CR80" s="130"/>
      <c r="CS80" s="130">
        <f>データ!EA7</f>
        <v>53.8</v>
      </c>
      <c r="CT80" s="130"/>
      <c r="CU80" s="130"/>
      <c r="CV80" s="130"/>
      <c r="CW80" s="130"/>
      <c r="CX80" s="130"/>
      <c r="CY80" s="130"/>
      <c r="CZ80" s="130"/>
      <c r="DA80" s="130"/>
      <c r="DB80" s="130"/>
      <c r="DC80" s="130"/>
      <c r="DD80" s="130"/>
      <c r="DE80" s="130"/>
      <c r="DF80" s="130"/>
      <c r="DG80" s="130"/>
      <c r="DH80" s="130"/>
      <c r="DI80" s="130"/>
      <c r="DJ80" s="130"/>
      <c r="DK80" s="130"/>
      <c r="DL80" s="40"/>
      <c r="DM80" s="40"/>
      <c r="DN80" s="40"/>
      <c r="DO80" s="40"/>
      <c r="DP80" s="40"/>
      <c r="DQ80" s="40"/>
      <c r="DR80" s="40"/>
      <c r="DS80" s="40"/>
      <c r="DT80" s="40"/>
      <c r="DU80" s="40"/>
      <c r="DV80" s="40"/>
      <c r="DW80" s="40"/>
      <c r="DX80" s="40"/>
      <c r="DY80" s="40"/>
      <c r="DZ80" s="40"/>
      <c r="ED80" s="127" t="s">
        <v>38</v>
      </c>
      <c r="EE80" s="128"/>
      <c r="EF80" s="128"/>
      <c r="EG80" s="128"/>
      <c r="EH80" s="128"/>
      <c r="EI80" s="128"/>
      <c r="EJ80" s="128"/>
      <c r="EK80" s="128"/>
      <c r="EL80" s="128"/>
      <c r="EM80" s="128"/>
      <c r="EN80" s="129"/>
      <c r="EO80" s="130">
        <f>データ!EH7</f>
        <v>59.1</v>
      </c>
      <c r="EP80" s="130"/>
      <c r="EQ80" s="130"/>
      <c r="ER80" s="130"/>
      <c r="ES80" s="130"/>
      <c r="ET80" s="130"/>
      <c r="EU80" s="130"/>
      <c r="EV80" s="130"/>
      <c r="EW80" s="130"/>
      <c r="EX80" s="130"/>
      <c r="EY80" s="130"/>
      <c r="EZ80" s="130"/>
      <c r="FA80" s="130"/>
      <c r="FB80" s="130"/>
      <c r="FC80" s="130"/>
      <c r="FD80" s="130"/>
      <c r="FE80" s="130"/>
      <c r="FF80" s="130"/>
      <c r="FG80" s="130"/>
      <c r="FH80" s="130">
        <f>データ!EI7</f>
        <v>68.900000000000006</v>
      </c>
      <c r="FI80" s="130"/>
      <c r="FJ80" s="130"/>
      <c r="FK80" s="130"/>
      <c r="FL80" s="130"/>
      <c r="FM80" s="130"/>
      <c r="FN80" s="130"/>
      <c r="FO80" s="130"/>
      <c r="FP80" s="130"/>
      <c r="FQ80" s="130"/>
      <c r="FR80" s="130"/>
      <c r="FS80" s="130"/>
      <c r="FT80" s="130"/>
      <c r="FU80" s="130"/>
      <c r="FV80" s="130"/>
      <c r="FW80" s="130"/>
      <c r="FX80" s="130"/>
      <c r="FY80" s="130"/>
      <c r="FZ80" s="130"/>
      <c r="GA80" s="130">
        <f>データ!EJ7</f>
        <v>68</v>
      </c>
      <c r="GB80" s="130"/>
      <c r="GC80" s="130"/>
      <c r="GD80" s="130"/>
      <c r="GE80" s="130"/>
      <c r="GF80" s="130"/>
      <c r="GG80" s="130"/>
      <c r="GH80" s="130"/>
      <c r="GI80" s="130"/>
      <c r="GJ80" s="130"/>
      <c r="GK80" s="130"/>
      <c r="GL80" s="130"/>
      <c r="GM80" s="130"/>
      <c r="GN80" s="130"/>
      <c r="GO80" s="130"/>
      <c r="GP80" s="130"/>
      <c r="GQ80" s="130"/>
      <c r="GR80" s="130"/>
      <c r="GS80" s="130"/>
      <c r="GT80" s="130">
        <f>データ!EK7</f>
        <v>70</v>
      </c>
      <c r="GU80" s="130"/>
      <c r="GV80" s="130"/>
      <c r="GW80" s="130"/>
      <c r="GX80" s="130"/>
      <c r="GY80" s="130"/>
      <c r="GZ80" s="130"/>
      <c r="HA80" s="130"/>
      <c r="HB80" s="130"/>
      <c r="HC80" s="130"/>
      <c r="HD80" s="130"/>
      <c r="HE80" s="130"/>
      <c r="HF80" s="130"/>
      <c r="HG80" s="130"/>
      <c r="HH80" s="130"/>
      <c r="HI80" s="130"/>
      <c r="HJ80" s="130"/>
      <c r="HK80" s="130"/>
      <c r="HL80" s="130"/>
      <c r="HM80" s="130">
        <f>データ!EL7</f>
        <v>71</v>
      </c>
      <c r="HN80" s="130"/>
      <c r="HO80" s="130"/>
      <c r="HP80" s="130"/>
      <c r="HQ80" s="130"/>
      <c r="HR80" s="130"/>
      <c r="HS80" s="130"/>
      <c r="HT80" s="130"/>
      <c r="HU80" s="130"/>
      <c r="HV80" s="130"/>
      <c r="HW80" s="130"/>
      <c r="HX80" s="130"/>
      <c r="HY80" s="130"/>
      <c r="HZ80" s="130"/>
      <c r="IA80" s="130"/>
      <c r="IB80" s="130"/>
      <c r="IC80" s="130"/>
      <c r="ID80" s="130"/>
      <c r="IE80" s="130"/>
      <c r="IF80" s="41"/>
      <c r="IG80" s="41"/>
      <c r="IH80" s="41"/>
      <c r="II80" s="41"/>
      <c r="IJ80" s="41"/>
      <c r="IK80" s="41"/>
      <c r="IL80" s="41"/>
      <c r="IM80" s="41"/>
      <c r="IN80" s="41"/>
      <c r="IO80" s="41"/>
      <c r="IP80" s="41"/>
      <c r="IQ80" s="41"/>
      <c r="IY80" s="127" t="s">
        <v>38</v>
      </c>
      <c r="IZ80" s="128"/>
      <c r="JA80" s="128"/>
      <c r="JB80" s="128"/>
      <c r="JC80" s="128"/>
      <c r="JD80" s="128"/>
      <c r="JE80" s="128"/>
      <c r="JF80" s="128"/>
      <c r="JG80" s="128"/>
      <c r="JH80" s="128"/>
      <c r="JI80" s="129"/>
      <c r="JJ80" s="131">
        <f>データ!ES7</f>
        <v>34462126</v>
      </c>
      <c r="JK80" s="131"/>
      <c r="JL80" s="131"/>
      <c r="JM80" s="131"/>
      <c r="JN80" s="131"/>
      <c r="JO80" s="131"/>
      <c r="JP80" s="131"/>
      <c r="JQ80" s="131"/>
      <c r="JR80" s="131"/>
      <c r="JS80" s="131"/>
      <c r="JT80" s="131"/>
      <c r="JU80" s="131"/>
      <c r="JV80" s="131"/>
      <c r="JW80" s="131"/>
      <c r="JX80" s="131"/>
      <c r="JY80" s="131"/>
      <c r="JZ80" s="131"/>
      <c r="KA80" s="131"/>
      <c r="KB80" s="131"/>
      <c r="KC80" s="131">
        <f>データ!ET7</f>
        <v>34878088</v>
      </c>
      <c r="KD80" s="131"/>
      <c r="KE80" s="131"/>
      <c r="KF80" s="131"/>
      <c r="KG80" s="131"/>
      <c r="KH80" s="131"/>
      <c r="KI80" s="131"/>
      <c r="KJ80" s="131"/>
      <c r="KK80" s="131"/>
      <c r="KL80" s="131"/>
      <c r="KM80" s="131"/>
      <c r="KN80" s="131"/>
      <c r="KO80" s="131"/>
      <c r="KP80" s="131"/>
      <c r="KQ80" s="131"/>
      <c r="KR80" s="131"/>
      <c r="KS80" s="131"/>
      <c r="KT80" s="131"/>
      <c r="KU80" s="131"/>
      <c r="KV80" s="131">
        <f>データ!EU7</f>
        <v>36094355</v>
      </c>
      <c r="KW80" s="131"/>
      <c r="KX80" s="131"/>
      <c r="KY80" s="131"/>
      <c r="KZ80" s="131"/>
      <c r="LA80" s="131"/>
      <c r="LB80" s="131"/>
      <c r="LC80" s="131"/>
      <c r="LD80" s="131"/>
      <c r="LE80" s="131"/>
      <c r="LF80" s="131"/>
      <c r="LG80" s="131"/>
      <c r="LH80" s="131"/>
      <c r="LI80" s="131"/>
      <c r="LJ80" s="131"/>
      <c r="LK80" s="131"/>
      <c r="LL80" s="131"/>
      <c r="LM80" s="131"/>
      <c r="LN80" s="131"/>
      <c r="LO80" s="131">
        <f>データ!EV7</f>
        <v>36941419</v>
      </c>
      <c r="LP80" s="131"/>
      <c r="LQ80" s="131"/>
      <c r="LR80" s="131"/>
      <c r="LS80" s="131"/>
      <c r="LT80" s="131"/>
      <c r="LU80" s="131"/>
      <c r="LV80" s="131"/>
      <c r="LW80" s="131"/>
      <c r="LX80" s="131"/>
      <c r="LY80" s="131"/>
      <c r="LZ80" s="131"/>
      <c r="MA80" s="131"/>
      <c r="MB80" s="131"/>
      <c r="MC80" s="131"/>
      <c r="MD80" s="131"/>
      <c r="ME80" s="131"/>
      <c r="MF80" s="131"/>
      <c r="MG80" s="131"/>
      <c r="MH80" s="131">
        <f>データ!EW7</f>
        <v>38480542</v>
      </c>
      <c r="MI80" s="131"/>
      <c r="MJ80" s="131"/>
      <c r="MK80" s="131"/>
      <c r="ML80" s="131"/>
      <c r="MM80" s="131"/>
      <c r="MN80" s="131"/>
      <c r="MO80" s="131"/>
      <c r="MP80" s="131"/>
      <c r="MQ80" s="131"/>
      <c r="MR80" s="131"/>
      <c r="MS80" s="131"/>
      <c r="MT80" s="131"/>
      <c r="MU80" s="131"/>
      <c r="MV80" s="131"/>
      <c r="MW80" s="131"/>
      <c r="MX80" s="131"/>
      <c r="MY80" s="131"/>
      <c r="MZ80" s="131"/>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2" t="s">
        <v>50</v>
      </c>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N82" s="122"/>
      <c r="BO82" s="122"/>
      <c r="BP82" s="122"/>
      <c r="BQ82" s="122"/>
      <c r="BR82" s="122"/>
      <c r="BS82" s="122"/>
      <c r="BT82" s="122"/>
      <c r="BU82" s="122"/>
      <c r="BV82" s="122"/>
      <c r="BW82" s="122"/>
      <c r="BX82" s="122"/>
      <c r="BY82" s="122"/>
      <c r="BZ82" s="122"/>
      <c r="CA82" s="122"/>
      <c r="CB82" s="122"/>
      <c r="CC82" s="122"/>
      <c r="CD82" s="122"/>
      <c r="CE82" s="122"/>
      <c r="CF82" s="122"/>
      <c r="CG82" s="122"/>
      <c r="CH82" s="122"/>
      <c r="CI82" s="122"/>
      <c r="CJ82" s="122"/>
      <c r="CK82" s="122"/>
      <c r="CL82" s="122"/>
      <c r="CM82" s="122"/>
      <c r="CN82" s="122"/>
      <c r="CO82" s="122"/>
      <c r="CP82" s="122"/>
      <c r="CQ82" s="122"/>
      <c r="CR82" s="122"/>
      <c r="CS82" s="122"/>
      <c r="CT82" s="122"/>
      <c r="CU82" s="122"/>
      <c r="CV82" s="122"/>
      <c r="CW82" s="122"/>
      <c r="CX82" s="122"/>
      <c r="CY82" s="122"/>
      <c r="CZ82" s="122"/>
      <c r="DA82" s="122"/>
      <c r="DB82" s="122"/>
      <c r="DC82" s="122"/>
      <c r="DD82" s="122"/>
      <c r="DE82" s="122"/>
      <c r="DF82" s="122"/>
      <c r="DG82" s="122"/>
      <c r="DH82" s="122"/>
      <c r="DI82" s="122"/>
      <c r="DJ82" s="122"/>
      <c r="DK82" s="122"/>
      <c r="DL82" s="122"/>
      <c r="DM82" s="122"/>
      <c r="DN82" s="122"/>
      <c r="DO82" s="122"/>
      <c r="DP82" s="26"/>
      <c r="DQ82" s="26"/>
      <c r="DR82" s="26"/>
      <c r="DS82" s="26"/>
      <c r="DT82" s="26"/>
      <c r="DU82" s="26"/>
      <c r="DV82" s="26"/>
      <c r="DW82" s="26"/>
      <c r="DX82" s="26"/>
      <c r="DY82" s="42"/>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6"/>
      <c r="IK82" s="26"/>
      <c r="IL82" s="26"/>
      <c r="IM82" s="26"/>
      <c r="IN82" s="26"/>
      <c r="IO82" s="26"/>
      <c r="IP82" s="26"/>
      <c r="IQ82" s="26"/>
      <c r="IR82" s="26"/>
      <c r="IS82" s="26"/>
      <c r="IT82" s="26"/>
      <c r="IU82" s="122" t="s">
        <v>52</v>
      </c>
      <c r="IV82" s="122"/>
      <c r="IW82" s="122"/>
      <c r="IX82" s="122"/>
      <c r="IY82" s="122"/>
      <c r="IZ82" s="122"/>
      <c r="JA82" s="122"/>
      <c r="JB82" s="122"/>
      <c r="JC82" s="122"/>
      <c r="JD82" s="122"/>
      <c r="JE82" s="122"/>
      <c r="JF82" s="122"/>
      <c r="JG82" s="122"/>
      <c r="JH82" s="122"/>
      <c r="JI82" s="122"/>
      <c r="JJ82" s="122"/>
      <c r="JK82" s="122"/>
      <c r="JL82" s="122"/>
      <c r="JM82" s="122"/>
      <c r="JN82" s="122"/>
      <c r="JO82" s="122"/>
      <c r="JP82" s="122"/>
      <c r="JQ82" s="122"/>
      <c r="JR82" s="122"/>
      <c r="JS82" s="122"/>
      <c r="JT82" s="122"/>
      <c r="JU82" s="122"/>
      <c r="JV82" s="122"/>
      <c r="JW82" s="122"/>
      <c r="JX82" s="122"/>
      <c r="JY82" s="122"/>
      <c r="JZ82" s="122"/>
      <c r="KA82" s="122"/>
      <c r="KB82" s="122"/>
      <c r="KC82" s="122"/>
      <c r="KD82" s="122"/>
      <c r="KE82" s="122"/>
      <c r="KF82" s="122"/>
      <c r="KG82" s="122"/>
      <c r="KH82" s="122"/>
      <c r="KI82" s="122"/>
      <c r="KJ82" s="122"/>
      <c r="KK82" s="122"/>
      <c r="KL82" s="122"/>
      <c r="KM82" s="122"/>
      <c r="KN82" s="122"/>
      <c r="KO82" s="122"/>
      <c r="KP82" s="122"/>
      <c r="KQ82" s="122"/>
      <c r="KR82" s="122"/>
      <c r="KS82" s="122"/>
      <c r="KT82" s="122"/>
      <c r="KU82" s="122"/>
      <c r="KV82" s="122"/>
      <c r="KW82" s="122"/>
      <c r="KX82" s="122"/>
      <c r="KY82" s="122"/>
      <c r="KZ82" s="122"/>
      <c r="LA82" s="122"/>
      <c r="LB82" s="122"/>
      <c r="LC82" s="122"/>
      <c r="LD82" s="122"/>
      <c r="LE82" s="122"/>
      <c r="LF82" s="122"/>
      <c r="LG82" s="122"/>
      <c r="LH82" s="122"/>
      <c r="LI82" s="122"/>
      <c r="LJ82" s="122"/>
      <c r="LK82" s="122"/>
      <c r="LL82" s="122"/>
      <c r="LM82" s="122"/>
      <c r="LN82" s="122"/>
      <c r="LO82" s="122"/>
      <c r="LP82" s="122"/>
      <c r="LQ82" s="122"/>
      <c r="LR82" s="122"/>
      <c r="LS82" s="122"/>
      <c r="LT82" s="122"/>
      <c r="LU82" s="122"/>
      <c r="LV82" s="122"/>
      <c r="LW82" s="122"/>
      <c r="LX82" s="122"/>
      <c r="LY82" s="122"/>
      <c r="LZ82" s="122"/>
      <c r="MA82" s="122"/>
      <c r="MB82" s="122"/>
      <c r="MC82" s="122"/>
      <c r="MD82" s="122"/>
      <c r="ME82" s="122"/>
      <c r="MF82" s="122"/>
      <c r="MG82" s="122"/>
      <c r="MH82" s="122"/>
      <c r="MI82" s="122"/>
      <c r="MJ82" s="122"/>
      <c r="MK82" s="122"/>
      <c r="ML82" s="122"/>
      <c r="MM82" s="122"/>
      <c r="MN82" s="122"/>
      <c r="MO82" s="122"/>
      <c r="MP82" s="122"/>
      <c r="MQ82" s="122"/>
      <c r="MR82" s="122"/>
      <c r="MS82" s="122"/>
      <c r="MT82" s="122"/>
      <c r="MU82" s="122"/>
      <c r="MV82" s="122"/>
      <c r="MW82" s="122"/>
      <c r="MX82" s="122"/>
      <c r="MY82" s="122"/>
      <c r="MZ82" s="122"/>
      <c r="NA82" s="122"/>
      <c r="NB82" s="122"/>
      <c r="NC82" s="122"/>
      <c r="ND82" s="122"/>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c r="AW83" s="122"/>
      <c r="AX83" s="122"/>
      <c r="AY83" s="122"/>
      <c r="AZ83" s="122"/>
      <c r="BA83" s="122"/>
      <c r="BB83" s="122"/>
      <c r="BC83" s="122"/>
      <c r="BD83" s="122"/>
      <c r="BE83" s="122"/>
      <c r="BF83" s="122"/>
      <c r="BG83" s="122"/>
      <c r="BH83" s="122"/>
      <c r="BI83" s="122"/>
      <c r="BJ83" s="122"/>
      <c r="BK83" s="122"/>
      <c r="BL83" s="122"/>
      <c r="BM83" s="122"/>
      <c r="BN83" s="122"/>
      <c r="BO83" s="122"/>
      <c r="BP83" s="122"/>
      <c r="BQ83" s="122"/>
      <c r="BR83" s="122"/>
      <c r="BS83" s="122"/>
      <c r="BT83" s="122"/>
      <c r="BU83" s="122"/>
      <c r="BV83" s="122"/>
      <c r="BW83" s="122"/>
      <c r="BX83" s="122"/>
      <c r="BY83" s="122"/>
      <c r="BZ83" s="122"/>
      <c r="CA83" s="122"/>
      <c r="CB83" s="122"/>
      <c r="CC83" s="122"/>
      <c r="CD83" s="122"/>
      <c r="CE83" s="122"/>
      <c r="CF83" s="122"/>
      <c r="CG83" s="122"/>
      <c r="CH83" s="122"/>
      <c r="CI83" s="122"/>
      <c r="CJ83" s="122"/>
      <c r="CK83" s="122"/>
      <c r="CL83" s="122"/>
      <c r="CM83" s="122"/>
      <c r="CN83" s="122"/>
      <c r="CO83" s="122"/>
      <c r="CP83" s="122"/>
      <c r="CQ83" s="122"/>
      <c r="CR83" s="122"/>
      <c r="CS83" s="122"/>
      <c r="CT83" s="122"/>
      <c r="CU83" s="122"/>
      <c r="CV83" s="122"/>
      <c r="CW83" s="122"/>
      <c r="CX83" s="122"/>
      <c r="CY83" s="122"/>
      <c r="CZ83" s="122"/>
      <c r="DA83" s="122"/>
      <c r="DB83" s="122"/>
      <c r="DC83" s="122"/>
      <c r="DD83" s="122"/>
      <c r="DE83" s="122"/>
      <c r="DF83" s="122"/>
      <c r="DG83" s="122"/>
      <c r="DH83" s="122"/>
      <c r="DI83" s="122"/>
      <c r="DJ83" s="122"/>
      <c r="DK83" s="122"/>
      <c r="DL83" s="122"/>
      <c r="DM83" s="122"/>
      <c r="DN83" s="122"/>
      <c r="DO83" s="122"/>
      <c r="DP83" s="26"/>
      <c r="DQ83" s="26"/>
      <c r="DR83" s="26"/>
      <c r="DS83" s="26"/>
      <c r="DT83" s="26"/>
      <c r="DU83" s="26"/>
      <c r="DV83" s="26"/>
      <c r="DW83" s="26"/>
      <c r="DX83" s="26"/>
      <c r="DY83" s="42"/>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6"/>
      <c r="IK83" s="26"/>
      <c r="IL83" s="26"/>
      <c r="IM83" s="26"/>
      <c r="IN83" s="26"/>
      <c r="IO83" s="26"/>
      <c r="IP83" s="26"/>
      <c r="IQ83" s="26"/>
      <c r="IR83" s="26"/>
      <c r="IS83" s="26"/>
      <c r="IT83" s="26"/>
      <c r="IU83" s="122"/>
      <c r="IV83" s="122"/>
      <c r="IW83" s="122"/>
      <c r="IX83" s="122"/>
      <c r="IY83" s="122"/>
      <c r="IZ83" s="122"/>
      <c r="JA83" s="122"/>
      <c r="JB83" s="122"/>
      <c r="JC83" s="122"/>
      <c r="JD83" s="122"/>
      <c r="JE83" s="122"/>
      <c r="JF83" s="122"/>
      <c r="JG83" s="122"/>
      <c r="JH83" s="122"/>
      <c r="JI83" s="122"/>
      <c r="JJ83" s="122"/>
      <c r="JK83" s="122"/>
      <c r="JL83" s="122"/>
      <c r="JM83" s="122"/>
      <c r="JN83" s="122"/>
      <c r="JO83" s="122"/>
      <c r="JP83" s="122"/>
      <c r="JQ83" s="122"/>
      <c r="JR83" s="122"/>
      <c r="JS83" s="122"/>
      <c r="JT83" s="122"/>
      <c r="JU83" s="122"/>
      <c r="JV83" s="122"/>
      <c r="JW83" s="122"/>
      <c r="JX83" s="122"/>
      <c r="JY83" s="122"/>
      <c r="JZ83" s="122"/>
      <c r="KA83" s="122"/>
      <c r="KB83" s="122"/>
      <c r="KC83" s="122"/>
      <c r="KD83" s="122"/>
      <c r="KE83" s="122"/>
      <c r="KF83" s="122"/>
      <c r="KG83" s="122"/>
      <c r="KH83" s="122"/>
      <c r="KI83" s="122"/>
      <c r="KJ83" s="122"/>
      <c r="KK83" s="122"/>
      <c r="KL83" s="122"/>
      <c r="KM83" s="122"/>
      <c r="KN83" s="122"/>
      <c r="KO83" s="122"/>
      <c r="KP83" s="122"/>
      <c r="KQ83" s="122"/>
      <c r="KR83" s="122"/>
      <c r="KS83" s="122"/>
      <c r="KT83" s="122"/>
      <c r="KU83" s="122"/>
      <c r="KV83" s="122"/>
      <c r="KW83" s="122"/>
      <c r="KX83" s="122"/>
      <c r="KY83" s="122"/>
      <c r="KZ83" s="122"/>
      <c r="LA83" s="122"/>
      <c r="LB83" s="122"/>
      <c r="LC83" s="122"/>
      <c r="LD83" s="122"/>
      <c r="LE83" s="122"/>
      <c r="LF83" s="122"/>
      <c r="LG83" s="122"/>
      <c r="LH83" s="122"/>
      <c r="LI83" s="122"/>
      <c r="LJ83" s="122"/>
      <c r="LK83" s="122"/>
      <c r="LL83" s="122"/>
      <c r="LM83" s="122"/>
      <c r="LN83" s="122"/>
      <c r="LO83" s="122"/>
      <c r="LP83" s="122"/>
      <c r="LQ83" s="122"/>
      <c r="LR83" s="122"/>
      <c r="LS83" s="122"/>
      <c r="LT83" s="122"/>
      <c r="LU83" s="122"/>
      <c r="LV83" s="122"/>
      <c r="LW83" s="122"/>
      <c r="LX83" s="122"/>
      <c r="LY83" s="122"/>
      <c r="LZ83" s="122"/>
      <c r="MA83" s="122"/>
      <c r="MB83" s="122"/>
      <c r="MC83" s="122"/>
      <c r="MD83" s="122"/>
      <c r="ME83" s="122"/>
      <c r="MF83" s="122"/>
      <c r="MG83" s="122"/>
      <c r="MH83" s="122"/>
      <c r="MI83" s="122"/>
      <c r="MJ83" s="122"/>
      <c r="MK83" s="122"/>
      <c r="ML83" s="122"/>
      <c r="MM83" s="122"/>
      <c r="MN83" s="122"/>
      <c r="MO83" s="122"/>
      <c r="MP83" s="122"/>
      <c r="MQ83" s="122"/>
      <c r="MR83" s="122"/>
      <c r="MS83" s="122"/>
      <c r="MT83" s="122"/>
      <c r="MU83" s="122"/>
      <c r="MV83" s="122"/>
      <c r="MW83" s="122"/>
      <c r="MX83" s="122"/>
      <c r="MY83" s="122"/>
      <c r="MZ83" s="122"/>
      <c r="NA83" s="122"/>
      <c r="NB83" s="122"/>
      <c r="NC83" s="122"/>
      <c r="ND83" s="122"/>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62</v>
      </c>
      <c r="L89" s="44" t="s">
        <v>63</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15uLxsAIm+BmrS70SQdBj9kEZR36jvmE9YXxPXY/HiZTmRohyIm3A3ZoevrYNkxp4SXbvihw7GOx197qTUPmcA==" saltValue="U/K80SRpHRs2IYWjdvlBUQ=="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64</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65</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66</v>
      </c>
      <c r="B3" s="48" t="s">
        <v>67</v>
      </c>
      <c r="C3" s="48" t="s">
        <v>68</v>
      </c>
      <c r="D3" s="48" t="s">
        <v>69</v>
      </c>
      <c r="E3" s="48" t="s">
        <v>70</v>
      </c>
      <c r="F3" s="48" t="s">
        <v>71</v>
      </c>
      <c r="G3" s="48" t="s">
        <v>72</v>
      </c>
      <c r="H3" s="49" t="s">
        <v>73</v>
      </c>
      <c r="I3" s="50"/>
      <c r="J3" s="50"/>
      <c r="K3" s="50"/>
      <c r="L3" s="50"/>
      <c r="M3" s="50"/>
      <c r="N3" s="50"/>
      <c r="O3" s="50"/>
      <c r="P3" s="50"/>
      <c r="Q3" s="50"/>
      <c r="R3" s="50"/>
      <c r="S3" s="50"/>
      <c r="T3" s="50"/>
      <c r="U3" s="50"/>
      <c r="V3" s="50"/>
      <c r="W3" s="50"/>
      <c r="X3" s="50"/>
      <c r="Y3" s="50"/>
      <c r="Z3" s="50"/>
      <c r="AA3" s="50"/>
      <c r="AB3" s="50"/>
      <c r="AC3" s="50"/>
      <c r="AD3" s="50"/>
      <c r="AE3" s="50"/>
      <c r="AF3" s="50"/>
      <c r="AG3" s="50"/>
      <c r="AH3" s="51" t="s">
        <v>74</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75</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76</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77</v>
      </c>
      <c r="AI4" s="139"/>
      <c r="AJ4" s="139"/>
      <c r="AK4" s="139"/>
      <c r="AL4" s="139"/>
      <c r="AM4" s="139"/>
      <c r="AN4" s="139"/>
      <c r="AO4" s="139"/>
      <c r="AP4" s="139"/>
      <c r="AQ4" s="139"/>
      <c r="AR4" s="140"/>
      <c r="AS4" s="134" t="s">
        <v>78</v>
      </c>
      <c r="AT4" s="133"/>
      <c r="AU4" s="133"/>
      <c r="AV4" s="133"/>
      <c r="AW4" s="133"/>
      <c r="AX4" s="133"/>
      <c r="AY4" s="133"/>
      <c r="AZ4" s="133"/>
      <c r="BA4" s="133"/>
      <c r="BB4" s="133"/>
      <c r="BC4" s="133"/>
      <c r="BD4" s="134" t="s">
        <v>79</v>
      </c>
      <c r="BE4" s="133"/>
      <c r="BF4" s="133"/>
      <c r="BG4" s="133"/>
      <c r="BH4" s="133"/>
      <c r="BI4" s="133"/>
      <c r="BJ4" s="133"/>
      <c r="BK4" s="133"/>
      <c r="BL4" s="133"/>
      <c r="BM4" s="133"/>
      <c r="BN4" s="133"/>
      <c r="BO4" s="138" t="s">
        <v>80</v>
      </c>
      <c r="BP4" s="139"/>
      <c r="BQ4" s="139"/>
      <c r="BR4" s="139"/>
      <c r="BS4" s="139"/>
      <c r="BT4" s="139"/>
      <c r="BU4" s="139"/>
      <c r="BV4" s="139"/>
      <c r="BW4" s="139"/>
      <c r="BX4" s="139"/>
      <c r="BY4" s="140"/>
      <c r="BZ4" s="133" t="s">
        <v>81</v>
      </c>
      <c r="CA4" s="133"/>
      <c r="CB4" s="133"/>
      <c r="CC4" s="133"/>
      <c r="CD4" s="133"/>
      <c r="CE4" s="133"/>
      <c r="CF4" s="133"/>
      <c r="CG4" s="133"/>
      <c r="CH4" s="133"/>
      <c r="CI4" s="133"/>
      <c r="CJ4" s="133"/>
      <c r="CK4" s="134" t="s">
        <v>82</v>
      </c>
      <c r="CL4" s="133"/>
      <c r="CM4" s="133"/>
      <c r="CN4" s="133"/>
      <c r="CO4" s="133"/>
      <c r="CP4" s="133"/>
      <c r="CQ4" s="133"/>
      <c r="CR4" s="133"/>
      <c r="CS4" s="133"/>
      <c r="CT4" s="133"/>
      <c r="CU4" s="133"/>
      <c r="CV4" s="133" t="s">
        <v>83</v>
      </c>
      <c r="CW4" s="133"/>
      <c r="CX4" s="133"/>
      <c r="CY4" s="133"/>
      <c r="CZ4" s="133"/>
      <c r="DA4" s="133"/>
      <c r="DB4" s="133"/>
      <c r="DC4" s="133"/>
      <c r="DD4" s="133"/>
      <c r="DE4" s="133"/>
      <c r="DF4" s="133"/>
      <c r="DG4" s="133" t="s">
        <v>84</v>
      </c>
      <c r="DH4" s="133"/>
      <c r="DI4" s="133"/>
      <c r="DJ4" s="133"/>
      <c r="DK4" s="133"/>
      <c r="DL4" s="133"/>
      <c r="DM4" s="133"/>
      <c r="DN4" s="133"/>
      <c r="DO4" s="133"/>
      <c r="DP4" s="133"/>
      <c r="DQ4" s="133"/>
      <c r="DR4" s="138" t="s">
        <v>85</v>
      </c>
      <c r="DS4" s="139"/>
      <c r="DT4" s="139"/>
      <c r="DU4" s="139"/>
      <c r="DV4" s="139"/>
      <c r="DW4" s="139"/>
      <c r="DX4" s="139"/>
      <c r="DY4" s="139"/>
      <c r="DZ4" s="139"/>
      <c r="EA4" s="139"/>
      <c r="EB4" s="140"/>
      <c r="EC4" s="133" t="s">
        <v>86</v>
      </c>
      <c r="ED4" s="133"/>
      <c r="EE4" s="133"/>
      <c r="EF4" s="133"/>
      <c r="EG4" s="133"/>
      <c r="EH4" s="133"/>
      <c r="EI4" s="133"/>
      <c r="EJ4" s="133"/>
      <c r="EK4" s="133"/>
      <c r="EL4" s="133"/>
      <c r="EM4" s="133"/>
      <c r="EN4" s="133" t="s">
        <v>87</v>
      </c>
      <c r="EO4" s="133"/>
      <c r="EP4" s="133"/>
      <c r="EQ4" s="133"/>
      <c r="ER4" s="133"/>
      <c r="ES4" s="133"/>
      <c r="ET4" s="133"/>
      <c r="EU4" s="133"/>
      <c r="EV4" s="133"/>
      <c r="EW4" s="133"/>
      <c r="EX4" s="133"/>
    </row>
    <row r="5" spans="1:154">
      <c r="A5" s="47" t="s">
        <v>88</v>
      </c>
      <c r="B5" s="60"/>
      <c r="C5" s="60"/>
      <c r="D5" s="60"/>
      <c r="E5" s="60"/>
      <c r="F5" s="60"/>
      <c r="G5" s="60"/>
      <c r="H5" s="61" t="s">
        <v>89</v>
      </c>
      <c r="I5" s="61" t="s">
        <v>90</v>
      </c>
      <c r="J5" s="61" t="s">
        <v>91</v>
      </c>
      <c r="K5" s="61" t="s">
        <v>1</v>
      </c>
      <c r="L5" s="61" t="s">
        <v>2</v>
      </c>
      <c r="M5" s="61" t="s">
        <v>3</v>
      </c>
      <c r="N5" s="61" t="s">
        <v>92</v>
      </c>
      <c r="O5" s="61" t="s">
        <v>5</v>
      </c>
      <c r="P5" s="61" t="s">
        <v>93</v>
      </c>
      <c r="Q5" s="61" t="s">
        <v>94</v>
      </c>
      <c r="R5" s="61" t="s">
        <v>95</v>
      </c>
      <c r="S5" s="61" t="s">
        <v>96</v>
      </c>
      <c r="T5" s="61" t="s">
        <v>97</v>
      </c>
      <c r="U5" s="61" t="s">
        <v>98</v>
      </c>
      <c r="V5" s="61" t="s">
        <v>99</v>
      </c>
      <c r="W5" s="61" t="s">
        <v>100</v>
      </c>
      <c r="X5" s="61" t="s">
        <v>101</v>
      </c>
      <c r="Y5" s="61" t="s">
        <v>102</v>
      </c>
      <c r="Z5" s="61" t="s">
        <v>103</v>
      </c>
      <c r="AA5" s="61" t="s">
        <v>104</v>
      </c>
      <c r="AB5" s="61" t="s">
        <v>105</v>
      </c>
      <c r="AC5" s="61" t="s">
        <v>106</v>
      </c>
      <c r="AD5" s="61" t="s">
        <v>107</v>
      </c>
      <c r="AE5" s="61" t="s">
        <v>108</v>
      </c>
      <c r="AF5" s="61" t="s">
        <v>109</v>
      </c>
      <c r="AG5" s="61" t="s">
        <v>110</v>
      </c>
      <c r="AH5" s="61" t="s">
        <v>111</v>
      </c>
      <c r="AI5" s="61" t="s">
        <v>112</v>
      </c>
      <c r="AJ5" s="61" t="s">
        <v>113</v>
      </c>
      <c r="AK5" s="61" t="s">
        <v>114</v>
      </c>
      <c r="AL5" s="61" t="s">
        <v>115</v>
      </c>
      <c r="AM5" s="61" t="s">
        <v>116</v>
      </c>
      <c r="AN5" s="61" t="s">
        <v>117</v>
      </c>
      <c r="AO5" s="61" t="s">
        <v>118</v>
      </c>
      <c r="AP5" s="61" t="s">
        <v>119</v>
      </c>
      <c r="AQ5" s="61" t="s">
        <v>120</v>
      </c>
      <c r="AR5" s="61" t="s">
        <v>121</v>
      </c>
      <c r="AS5" s="61" t="s">
        <v>122</v>
      </c>
      <c r="AT5" s="61" t="s">
        <v>123</v>
      </c>
      <c r="AU5" s="61" t="s">
        <v>113</v>
      </c>
      <c r="AV5" s="61" t="s">
        <v>114</v>
      </c>
      <c r="AW5" s="61" t="s">
        <v>124</v>
      </c>
      <c r="AX5" s="61" t="s">
        <v>116</v>
      </c>
      <c r="AY5" s="61" t="s">
        <v>117</v>
      </c>
      <c r="AZ5" s="61" t="s">
        <v>118</v>
      </c>
      <c r="BA5" s="61" t="s">
        <v>119</v>
      </c>
      <c r="BB5" s="61" t="s">
        <v>120</v>
      </c>
      <c r="BC5" s="61" t="s">
        <v>121</v>
      </c>
      <c r="BD5" s="61" t="s">
        <v>111</v>
      </c>
      <c r="BE5" s="61" t="s">
        <v>123</v>
      </c>
      <c r="BF5" s="61" t="s">
        <v>125</v>
      </c>
      <c r="BG5" s="61" t="s">
        <v>126</v>
      </c>
      <c r="BH5" s="61" t="s">
        <v>124</v>
      </c>
      <c r="BI5" s="61" t="s">
        <v>116</v>
      </c>
      <c r="BJ5" s="61" t="s">
        <v>117</v>
      </c>
      <c r="BK5" s="61" t="s">
        <v>118</v>
      </c>
      <c r="BL5" s="61" t="s">
        <v>119</v>
      </c>
      <c r="BM5" s="61" t="s">
        <v>120</v>
      </c>
      <c r="BN5" s="61" t="s">
        <v>121</v>
      </c>
      <c r="BO5" s="61" t="s">
        <v>122</v>
      </c>
      <c r="BP5" s="61" t="s">
        <v>123</v>
      </c>
      <c r="BQ5" s="61" t="s">
        <v>113</v>
      </c>
      <c r="BR5" s="61" t="s">
        <v>114</v>
      </c>
      <c r="BS5" s="61" t="s">
        <v>124</v>
      </c>
      <c r="BT5" s="61" t="s">
        <v>116</v>
      </c>
      <c r="BU5" s="61" t="s">
        <v>117</v>
      </c>
      <c r="BV5" s="61" t="s">
        <v>118</v>
      </c>
      <c r="BW5" s="61" t="s">
        <v>119</v>
      </c>
      <c r="BX5" s="61" t="s">
        <v>120</v>
      </c>
      <c r="BY5" s="61" t="s">
        <v>121</v>
      </c>
      <c r="BZ5" s="61" t="s">
        <v>122</v>
      </c>
      <c r="CA5" s="61" t="s">
        <v>123</v>
      </c>
      <c r="CB5" s="61" t="s">
        <v>125</v>
      </c>
      <c r="CC5" s="61" t="s">
        <v>114</v>
      </c>
      <c r="CD5" s="61" t="s">
        <v>115</v>
      </c>
      <c r="CE5" s="61" t="s">
        <v>116</v>
      </c>
      <c r="CF5" s="61" t="s">
        <v>117</v>
      </c>
      <c r="CG5" s="61" t="s">
        <v>118</v>
      </c>
      <c r="CH5" s="61" t="s">
        <v>119</v>
      </c>
      <c r="CI5" s="61" t="s">
        <v>120</v>
      </c>
      <c r="CJ5" s="61" t="s">
        <v>121</v>
      </c>
      <c r="CK5" s="61" t="s">
        <v>122</v>
      </c>
      <c r="CL5" s="61" t="s">
        <v>123</v>
      </c>
      <c r="CM5" s="61" t="s">
        <v>113</v>
      </c>
      <c r="CN5" s="61" t="s">
        <v>114</v>
      </c>
      <c r="CO5" s="61" t="s">
        <v>115</v>
      </c>
      <c r="CP5" s="61" t="s">
        <v>116</v>
      </c>
      <c r="CQ5" s="61" t="s">
        <v>117</v>
      </c>
      <c r="CR5" s="61" t="s">
        <v>118</v>
      </c>
      <c r="CS5" s="61" t="s">
        <v>119</v>
      </c>
      <c r="CT5" s="61" t="s">
        <v>120</v>
      </c>
      <c r="CU5" s="61" t="s">
        <v>121</v>
      </c>
      <c r="CV5" s="61" t="s">
        <v>111</v>
      </c>
      <c r="CW5" s="61" t="s">
        <v>123</v>
      </c>
      <c r="CX5" s="61" t="s">
        <v>113</v>
      </c>
      <c r="CY5" s="61" t="s">
        <v>114</v>
      </c>
      <c r="CZ5" s="61" t="s">
        <v>115</v>
      </c>
      <c r="DA5" s="61" t="s">
        <v>116</v>
      </c>
      <c r="DB5" s="61" t="s">
        <v>117</v>
      </c>
      <c r="DC5" s="61" t="s">
        <v>118</v>
      </c>
      <c r="DD5" s="61" t="s">
        <v>119</v>
      </c>
      <c r="DE5" s="61" t="s">
        <v>120</v>
      </c>
      <c r="DF5" s="61" t="s">
        <v>121</v>
      </c>
      <c r="DG5" s="61" t="s">
        <v>111</v>
      </c>
      <c r="DH5" s="61" t="s">
        <v>112</v>
      </c>
      <c r="DI5" s="61" t="s">
        <v>113</v>
      </c>
      <c r="DJ5" s="61" t="s">
        <v>114</v>
      </c>
      <c r="DK5" s="61" t="s">
        <v>115</v>
      </c>
      <c r="DL5" s="61" t="s">
        <v>116</v>
      </c>
      <c r="DM5" s="61" t="s">
        <v>117</v>
      </c>
      <c r="DN5" s="61" t="s">
        <v>118</v>
      </c>
      <c r="DO5" s="61" t="s">
        <v>119</v>
      </c>
      <c r="DP5" s="61" t="s">
        <v>120</v>
      </c>
      <c r="DQ5" s="61" t="s">
        <v>121</v>
      </c>
      <c r="DR5" s="61" t="s">
        <v>111</v>
      </c>
      <c r="DS5" s="61" t="s">
        <v>123</v>
      </c>
      <c r="DT5" s="61" t="s">
        <v>113</v>
      </c>
      <c r="DU5" s="61" t="s">
        <v>114</v>
      </c>
      <c r="DV5" s="61" t="s">
        <v>115</v>
      </c>
      <c r="DW5" s="61" t="s">
        <v>116</v>
      </c>
      <c r="DX5" s="61" t="s">
        <v>117</v>
      </c>
      <c r="DY5" s="61" t="s">
        <v>118</v>
      </c>
      <c r="DZ5" s="61" t="s">
        <v>119</v>
      </c>
      <c r="EA5" s="61" t="s">
        <v>120</v>
      </c>
      <c r="EB5" s="61" t="s">
        <v>121</v>
      </c>
      <c r="EC5" s="61" t="s">
        <v>111</v>
      </c>
      <c r="ED5" s="61" t="s">
        <v>123</v>
      </c>
      <c r="EE5" s="61" t="s">
        <v>125</v>
      </c>
      <c r="EF5" s="61" t="s">
        <v>114</v>
      </c>
      <c r="EG5" s="61" t="s">
        <v>115</v>
      </c>
      <c r="EH5" s="61" t="s">
        <v>116</v>
      </c>
      <c r="EI5" s="61" t="s">
        <v>117</v>
      </c>
      <c r="EJ5" s="61" t="s">
        <v>118</v>
      </c>
      <c r="EK5" s="61" t="s">
        <v>119</v>
      </c>
      <c r="EL5" s="61" t="s">
        <v>120</v>
      </c>
      <c r="EM5" s="61" t="s">
        <v>127</v>
      </c>
      <c r="EN5" s="61" t="s">
        <v>111</v>
      </c>
      <c r="EO5" s="61" t="s">
        <v>123</v>
      </c>
      <c r="EP5" s="61" t="s">
        <v>125</v>
      </c>
      <c r="EQ5" s="61" t="s">
        <v>114</v>
      </c>
      <c r="ER5" s="61" t="s">
        <v>124</v>
      </c>
      <c r="ES5" s="61" t="s">
        <v>116</v>
      </c>
      <c r="ET5" s="61" t="s">
        <v>117</v>
      </c>
      <c r="EU5" s="61" t="s">
        <v>118</v>
      </c>
      <c r="EV5" s="61" t="s">
        <v>119</v>
      </c>
      <c r="EW5" s="61" t="s">
        <v>120</v>
      </c>
      <c r="EX5" s="61" t="s">
        <v>121</v>
      </c>
    </row>
    <row r="6" spans="1:154" s="66" customFormat="1">
      <c r="A6" s="47" t="s">
        <v>128</v>
      </c>
      <c r="B6" s="62">
        <f>B8</f>
        <v>2017</v>
      </c>
      <c r="C6" s="62">
        <f t="shared" ref="C6:M6" si="2">C8</f>
        <v>63231</v>
      </c>
      <c r="D6" s="62">
        <f t="shared" si="2"/>
        <v>46</v>
      </c>
      <c r="E6" s="62">
        <f t="shared" si="2"/>
        <v>6</v>
      </c>
      <c r="F6" s="62">
        <f t="shared" si="2"/>
        <v>0</v>
      </c>
      <c r="G6" s="62">
        <f t="shared" si="2"/>
        <v>1</v>
      </c>
      <c r="H6" s="135" t="str">
        <f>IF(H8&lt;&gt;I8,H8,"")&amp;IF(I8&lt;&gt;J8,I8,"")&amp;"　"&amp;J8</f>
        <v>山形県朝日町　町立病院</v>
      </c>
      <c r="I6" s="136"/>
      <c r="J6" s="137"/>
      <c r="K6" s="62" t="str">
        <f t="shared" si="2"/>
        <v>当然財務</v>
      </c>
      <c r="L6" s="62" t="str">
        <f t="shared" si="2"/>
        <v>病院事業</v>
      </c>
      <c r="M6" s="62" t="str">
        <f t="shared" si="2"/>
        <v>一般病院</v>
      </c>
      <c r="N6" s="62" t="str">
        <f>N8</f>
        <v>50床以上～100床未満</v>
      </c>
      <c r="O6" s="62" t="str">
        <f>O8</f>
        <v>非設置</v>
      </c>
      <c r="P6" s="62" t="str">
        <f>P8</f>
        <v>直営</v>
      </c>
      <c r="Q6" s="63">
        <f t="shared" ref="Q6:AG6" si="3">Q8</f>
        <v>4</v>
      </c>
      <c r="R6" s="62" t="str">
        <f t="shared" si="3"/>
        <v>-</v>
      </c>
      <c r="S6" s="62" t="str">
        <f t="shared" si="3"/>
        <v>訓</v>
      </c>
      <c r="T6" s="62" t="str">
        <f t="shared" si="3"/>
        <v>救 輪</v>
      </c>
      <c r="U6" s="63">
        <f>U8</f>
        <v>7083</v>
      </c>
      <c r="V6" s="63">
        <f>V8</f>
        <v>4017</v>
      </c>
      <c r="W6" s="62" t="str">
        <f>W8</f>
        <v>第１種該当</v>
      </c>
      <c r="X6" s="62" t="str">
        <f t="shared" si="3"/>
        <v>１０：１</v>
      </c>
      <c r="Y6" s="63">
        <f t="shared" si="3"/>
        <v>60</v>
      </c>
      <c r="Z6" s="63" t="str">
        <f t="shared" si="3"/>
        <v>-</v>
      </c>
      <c r="AA6" s="63" t="str">
        <f t="shared" si="3"/>
        <v>-</v>
      </c>
      <c r="AB6" s="63" t="str">
        <f t="shared" si="3"/>
        <v>-</v>
      </c>
      <c r="AC6" s="63" t="str">
        <f t="shared" si="3"/>
        <v>-</v>
      </c>
      <c r="AD6" s="63">
        <f t="shared" si="3"/>
        <v>60</v>
      </c>
      <c r="AE6" s="63">
        <f t="shared" si="3"/>
        <v>33</v>
      </c>
      <c r="AF6" s="63" t="str">
        <f t="shared" si="3"/>
        <v>-</v>
      </c>
      <c r="AG6" s="63">
        <f t="shared" si="3"/>
        <v>33</v>
      </c>
      <c r="AH6" s="64">
        <f>IF(AH8="-",NA(),AH8)</f>
        <v>102.9</v>
      </c>
      <c r="AI6" s="64">
        <f t="shared" ref="AI6:AQ6" si="4">IF(AI8="-",NA(),AI8)</f>
        <v>99.3</v>
      </c>
      <c r="AJ6" s="64">
        <f t="shared" si="4"/>
        <v>94.1</v>
      </c>
      <c r="AK6" s="64">
        <f t="shared" si="4"/>
        <v>87.8</v>
      </c>
      <c r="AL6" s="64">
        <f t="shared" si="4"/>
        <v>95.6</v>
      </c>
      <c r="AM6" s="64">
        <f t="shared" si="4"/>
        <v>97.7</v>
      </c>
      <c r="AN6" s="64">
        <f t="shared" si="4"/>
        <v>98.5</v>
      </c>
      <c r="AO6" s="64">
        <f t="shared" si="4"/>
        <v>98</v>
      </c>
      <c r="AP6" s="64">
        <f t="shared" si="4"/>
        <v>98.4</v>
      </c>
      <c r="AQ6" s="64">
        <f t="shared" si="4"/>
        <v>98.2</v>
      </c>
      <c r="AR6" s="64" t="str">
        <f>IF(AR8="-","【-】","【"&amp;SUBSTITUTE(TEXT(AR8,"#,##0.0"),"-","△")&amp;"】")</f>
        <v>【98.5】</v>
      </c>
      <c r="AS6" s="64">
        <f>IF(AS8="-",NA(),AS8)</f>
        <v>78.7</v>
      </c>
      <c r="AT6" s="64">
        <f t="shared" ref="AT6:BB6" si="5">IF(AT8="-",NA(),AT8)</f>
        <v>74.8</v>
      </c>
      <c r="AU6" s="64">
        <f t="shared" si="5"/>
        <v>69.3</v>
      </c>
      <c r="AV6" s="64">
        <f t="shared" si="5"/>
        <v>65.3</v>
      </c>
      <c r="AW6" s="64">
        <f t="shared" si="5"/>
        <v>63.6</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71.400000000000006</v>
      </c>
      <c r="BE6" s="64">
        <f t="shared" ref="BE6:BM6" si="6">IF(BE8="-",NA(),BE8)</f>
        <v>81.599999999999994</v>
      </c>
      <c r="BF6" s="64">
        <f t="shared" si="6"/>
        <v>96.3</v>
      </c>
      <c r="BG6" s="64">
        <f t="shared" si="6"/>
        <v>122</v>
      </c>
      <c r="BH6" s="64">
        <f t="shared" si="6"/>
        <v>127.2</v>
      </c>
      <c r="BI6" s="64">
        <f t="shared" si="6"/>
        <v>91.2</v>
      </c>
      <c r="BJ6" s="64">
        <f t="shared" si="6"/>
        <v>94.9</v>
      </c>
      <c r="BK6" s="64">
        <f t="shared" si="6"/>
        <v>101.2</v>
      </c>
      <c r="BL6" s="64">
        <f t="shared" si="6"/>
        <v>107.2</v>
      </c>
      <c r="BM6" s="64">
        <f t="shared" si="6"/>
        <v>114.4</v>
      </c>
      <c r="BN6" s="64" t="str">
        <f>IF(BN8="-","【-】","【"&amp;SUBSTITUTE(TEXT(BN8,"#,##0.0"),"-","△")&amp;"】")</f>
        <v>【64.7】</v>
      </c>
      <c r="BO6" s="64">
        <f>IF(BO8="-",NA(),BO8)</f>
        <v>48.6</v>
      </c>
      <c r="BP6" s="64">
        <f t="shared" ref="BP6:BX6" si="7">IF(BP8="-",NA(),BP8)</f>
        <v>41.3</v>
      </c>
      <c r="BQ6" s="64">
        <f t="shared" si="7"/>
        <v>38</v>
      </c>
      <c r="BR6" s="64">
        <f t="shared" si="7"/>
        <v>33.299999999999997</v>
      </c>
      <c r="BS6" s="64">
        <f t="shared" si="7"/>
        <v>34.4</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25778</v>
      </c>
      <c r="CA6" s="65">
        <f t="shared" ref="CA6:CI6" si="8">IF(CA8="-",NA(),CA8)</f>
        <v>26657</v>
      </c>
      <c r="CB6" s="65">
        <f t="shared" si="8"/>
        <v>27163</v>
      </c>
      <c r="CC6" s="65">
        <f t="shared" si="8"/>
        <v>26512</v>
      </c>
      <c r="CD6" s="65">
        <f t="shared" si="8"/>
        <v>26914</v>
      </c>
      <c r="CE6" s="65">
        <f t="shared" si="8"/>
        <v>23475</v>
      </c>
      <c r="CF6" s="65">
        <f t="shared" si="8"/>
        <v>23857</v>
      </c>
      <c r="CG6" s="65">
        <f t="shared" si="8"/>
        <v>24371</v>
      </c>
      <c r="CH6" s="65">
        <f t="shared" si="8"/>
        <v>24882</v>
      </c>
      <c r="CI6" s="65">
        <f t="shared" si="8"/>
        <v>25249</v>
      </c>
      <c r="CJ6" s="64" t="str">
        <f>IF(CJ8="-","【-】","【"&amp;SUBSTITUTE(TEXT(CJ8,"#,##0"),"-","△")&amp;"】")</f>
        <v>【50,718】</v>
      </c>
      <c r="CK6" s="65">
        <f>IF(CK8="-",NA(),CK8)</f>
        <v>6135</v>
      </c>
      <c r="CL6" s="65">
        <f t="shared" ref="CL6:CT6" si="9">IF(CL8="-",NA(),CL8)</f>
        <v>6323</v>
      </c>
      <c r="CM6" s="65">
        <f t="shared" si="9"/>
        <v>6185</v>
      </c>
      <c r="CN6" s="65">
        <f t="shared" si="9"/>
        <v>6432</v>
      </c>
      <c r="CO6" s="65">
        <f t="shared" si="9"/>
        <v>5968</v>
      </c>
      <c r="CP6" s="65">
        <f t="shared" si="9"/>
        <v>8603</v>
      </c>
      <c r="CQ6" s="65">
        <f t="shared" si="9"/>
        <v>8471</v>
      </c>
      <c r="CR6" s="65">
        <f t="shared" si="9"/>
        <v>8736</v>
      </c>
      <c r="CS6" s="65">
        <f t="shared" si="9"/>
        <v>8797</v>
      </c>
      <c r="CT6" s="65">
        <f t="shared" si="9"/>
        <v>8852</v>
      </c>
      <c r="CU6" s="64" t="str">
        <f>IF(CU8="-","【-】","【"&amp;SUBSTITUTE(TEXT(CU8,"#,##0"),"-","△")&amp;"】")</f>
        <v>【14,202】</v>
      </c>
      <c r="CV6" s="64">
        <f>IF(CV8="-",NA(),CV8)</f>
        <v>69</v>
      </c>
      <c r="CW6" s="64">
        <f t="shared" ref="CW6:DE6" si="10">IF(CW8="-",NA(),CW8)</f>
        <v>76.099999999999994</v>
      </c>
      <c r="CX6" s="64">
        <f t="shared" si="10"/>
        <v>81.400000000000006</v>
      </c>
      <c r="CY6" s="64">
        <f t="shared" si="10"/>
        <v>90.6</v>
      </c>
      <c r="CZ6" s="64">
        <f t="shared" si="10"/>
        <v>93.8</v>
      </c>
      <c r="DA6" s="64">
        <f t="shared" si="10"/>
        <v>65</v>
      </c>
      <c r="DB6" s="64">
        <f t="shared" si="10"/>
        <v>67.5</v>
      </c>
      <c r="DC6" s="64">
        <f t="shared" si="10"/>
        <v>67.5</v>
      </c>
      <c r="DD6" s="64">
        <f t="shared" si="10"/>
        <v>69.5</v>
      </c>
      <c r="DE6" s="64">
        <f t="shared" si="10"/>
        <v>70.3</v>
      </c>
      <c r="DF6" s="64" t="str">
        <f>IF(DF8="-","【-】","【"&amp;SUBSTITUTE(TEXT(DF8,"#,##0.0"),"-","△")&amp;"】")</f>
        <v>【55.0】</v>
      </c>
      <c r="DG6" s="64">
        <f>IF(DG8="-",NA(),DG8)</f>
        <v>12.6</v>
      </c>
      <c r="DH6" s="64">
        <f t="shared" ref="DH6:DP6" si="11">IF(DH8="-",NA(),DH8)</f>
        <v>12.1</v>
      </c>
      <c r="DI6" s="64">
        <f t="shared" si="11"/>
        <v>13.2</v>
      </c>
      <c r="DJ6" s="64">
        <f t="shared" si="11"/>
        <v>12.1</v>
      </c>
      <c r="DK6" s="64">
        <f t="shared" si="11"/>
        <v>12.4</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65.099999999999994</v>
      </c>
      <c r="DS6" s="64">
        <f t="shared" ref="DS6:EA6" si="12">IF(DS8="-",NA(),DS8)</f>
        <v>66.7</v>
      </c>
      <c r="DT6" s="64">
        <f t="shared" si="12"/>
        <v>67.599999999999994</v>
      </c>
      <c r="DU6" s="64">
        <f t="shared" si="12"/>
        <v>69.2</v>
      </c>
      <c r="DV6" s="64">
        <f t="shared" si="12"/>
        <v>70.599999999999994</v>
      </c>
      <c r="DW6" s="64">
        <f t="shared" si="12"/>
        <v>43.9</v>
      </c>
      <c r="DX6" s="64">
        <f t="shared" si="12"/>
        <v>52.4</v>
      </c>
      <c r="DY6" s="64">
        <f t="shared" si="12"/>
        <v>52.6</v>
      </c>
      <c r="DZ6" s="64">
        <f t="shared" si="12"/>
        <v>54.2</v>
      </c>
      <c r="EA6" s="64">
        <f t="shared" si="12"/>
        <v>53.8</v>
      </c>
      <c r="EB6" s="64" t="str">
        <f>IF(EB8="-","【-】","【"&amp;SUBSTITUTE(TEXT(EB8,"#,##0.0"),"-","△")&amp;"】")</f>
        <v>【51.6】</v>
      </c>
      <c r="EC6" s="64">
        <f>IF(EC8="-",NA(),EC8)</f>
        <v>74.099999999999994</v>
      </c>
      <c r="ED6" s="64">
        <f t="shared" ref="ED6:EL6" si="13">IF(ED8="-",NA(),ED8)</f>
        <v>74.3</v>
      </c>
      <c r="EE6" s="64">
        <f t="shared" si="13"/>
        <v>70.7</v>
      </c>
      <c r="EF6" s="64">
        <f t="shared" si="13"/>
        <v>72.400000000000006</v>
      </c>
      <c r="EG6" s="64">
        <f t="shared" si="13"/>
        <v>73.099999999999994</v>
      </c>
      <c r="EH6" s="64">
        <f t="shared" si="13"/>
        <v>59.1</v>
      </c>
      <c r="EI6" s="64">
        <f t="shared" si="13"/>
        <v>68.900000000000006</v>
      </c>
      <c r="EJ6" s="64">
        <f t="shared" si="13"/>
        <v>68</v>
      </c>
      <c r="EK6" s="64">
        <f t="shared" si="13"/>
        <v>70</v>
      </c>
      <c r="EL6" s="64">
        <f t="shared" si="13"/>
        <v>71</v>
      </c>
      <c r="EM6" s="64" t="str">
        <f>IF(EM8="-","【-】","【"&amp;SUBSTITUTE(TEXT(EM8,"#,##0.0"),"-","△")&amp;"】")</f>
        <v>【67.6】</v>
      </c>
      <c r="EN6" s="65">
        <f>IF(EN8="-",NA(),EN8)</f>
        <v>31841317</v>
      </c>
      <c r="EO6" s="65">
        <f t="shared" ref="EO6:EW6" si="14">IF(EO8="-",NA(),EO8)</f>
        <v>31568250</v>
      </c>
      <c r="EP6" s="65">
        <f t="shared" si="14"/>
        <v>31567017</v>
      </c>
      <c r="EQ6" s="65">
        <f t="shared" si="14"/>
        <v>31702817</v>
      </c>
      <c r="ER6" s="65">
        <f t="shared" si="14"/>
        <v>31980483</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129</v>
      </c>
      <c r="B7" s="62">
        <f t="shared" ref="B7:AG7" si="15">B8</f>
        <v>2017</v>
      </c>
      <c r="C7" s="62">
        <f t="shared" si="15"/>
        <v>63231</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50床以上～100床未満</v>
      </c>
      <c r="O7" s="62" t="str">
        <f>O8</f>
        <v>非設置</v>
      </c>
      <c r="P7" s="62" t="str">
        <f>P8</f>
        <v>直営</v>
      </c>
      <c r="Q7" s="63">
        <f t="shared" si="15"/>
        <v>4</v>
      </c>
      <c r="R7" s="62" t="str">
        <f t="shared" si="15"/>
        <v>-</v>
      </c>
      <c r="S7" s="62" t="str">
        <f t="shared" si="15"/>
        <v>訓</v>
      </c>
      <c r="T7" s="62" t="str">
        <f t="shared" si="15"/>
        <v>救 輪</v>
      </c>
      <c r="U7" s="63">
        <f>U8</f>
        <v>7083</v>
      </c>
      <c r="V7" s="63">
        <f>V8</f>
        <v>4017</v>
      </c>
      <c r="W7" s="62" t="str">
        <f>W8</f>
        <v>第１種該当</v>
      </c>
      <c r="X7" s="62" t="str">
        <f t="shared" si="15"/>
        <v>１０：１</v>
      </c>
      <c r="Y7" s="63">
        <f t="shared" si="15"/>
        <v>60</v>
      </c>
      <c r="Z7" s="63" t="str">
        <f t="shared" si="15"/>
        <v>-</v>
      </c>
      <c r="AA7" s="63" t="str">
        <f t="shared" si="15"/>
        <v>-</v>
      </c>
      <c r="AB7" s="63" t="str">
        <f t="shared" si="15"/>
        <v>-</v>
      </c>
      <c r="AC7" s="63" t="str">
        <f t="shared" si="15"/>
        <v>-</v>
      </c>
      <c r="AD7" s="63">
        <f t="shared" si="15"/>
        <v>60</v>
      </c>
      <c r="AE7" s="63">
        <f t="shared" si="15"/>
        <v>33</v>
      </c>
      <c r="AF7" s="63" t="str">
        <f t="shared" si="15"/>
        <v>-</v>
      </c>
      <c r="AG7" s="63">
        <f t="shared" si="15"/>
        <v>33</v>
      </c>
      <c r="AH7" s="64">
        <f>AH8</f>
        <v>102.9</v>
      </c>
      <c r="AI7" s="64">
        <f t="shared" ref="AI7:AQ7" si="16">AI8</f>
        <v>99.3</v>
      </c>
      <c r="AJ7" s="64">
        <f t="shared" si="16"/>
        <v>94.1</v>
      </c>
      <c r="AK7" s="64">
        <f t="shared" si="16"/>
        <v>87.8</v>
      </c>
      <c r="AL7" s="64">
        <f t="shared" si="16"/>
        <v>95.6</v>
      </c>
      <c r="AM7" s="64">
        <f t="shared" si="16"/>
        <v>97.7</v>
      </c>
      <c r="AN7" s="64">
        <f t="shared" si="16"/>
        <v>98.5</v>
      </c>
      <c r="AO7" s="64">
        <f t="shared" si="16"/>
        <v>98</v>
      </c>
      <c r="AP7" s="64">
        <f t="shared" si="16"/>
        <v>98.4</v>
      </c>
      <c r="AQ7" s="64">
        <f t="shared" si="16"/>
        <v>98.2</v>
      </c>
      <c r="AR7" s="64"/>
      <c r="AS7" s="64">
        <f>AS8</f>
        <v>78.7</v>
      </c>
      <c r="AT7" s="64">
        <f t="shared" ref="AT7:BB7" si="17">AT8</f>
        <v>74.8</v>
      </c>
      <c r="AU7" s="64">
        <f t="shared" si="17"/>
        <v>69.3</v>
      </c>
      <c r="AV7" s="64">
        <f t="shared" si="17"/>
        <v>65.3</v>
      </c>
      <c r="AW7" s="64">
        <f t="shared" si="17"/>
        <v>63.6</v>
      </c>
      <c r="AX7" s="64">
        <f t="shared" si="17"/>
        <v>82.5</v>
      </c>
      <c r="AY7" s="64">
        <f t="shared" si="17"/>
        <v>79.7</v>
      </c>
      <c r="AZ7" s="64">
        <f t="shared" si="17"/>
        <v>79.599999999999994</v>
      </c>
      <c r="BA7" s="64">
        <f t="shared" si="17"/>
        <v>77.900000000000006</v>
      </c>
      <c r="BB7" s="64">
        <f t="shared" si="17"/>
        <v>78.099999999999994</v>
      </c>
      <c r="BC7" s="64"/>
      <c r="BD7" s="64">
        <f>BD8</f>
        <v>71.400000000000006</v>
      </c>
      <c r="BE7" s="64">
        <f t="shared" ref="BE7:BM7" si="18">BE8</f>
        <v>81.599999999999994</v>
      </c>
      <c r="BF7" s="64">
        <f t="shared" si="18"/>
        <v>96.3</v>
      </c>
      <c r="BG7" s="64">
        <f t="shared" si="18"/>
        <v>122</v>
      </c>
      <c r="BH7" s="64">
        <f t="shared" si="18"/>
        <v>127.2</v>
      </c>
      <c r="BI7" s="64">
        <f t="shared" si="18"/>
        <v>91.2</v>
      </c>
      <c r="BJ7" s="64">
        <f t="shared" si="18"/>
        <v>94.9</v>
      </c>
      <c r="BK7" s="64">
        <f t="shared" si="18"/>
        <v>101.2</v>
      </c>
      <c r="BL7" s="64">
        <f t="shared" si="18"/>
        <v>107.2</v>
      </c>
      <c r="BM7" s="64">
        <f t="shared" si="18"/>
        <v>114.4</v>
      </c>
      <c r="BN7" s="64"/>
      <c r="BO7" s="64">
        <f>BO8</f>
        <v>48.6</v>
      </c>
      <c r="BP7" s="64">
        <f t="shared" ref="BP7:BX7" si="19">BP8</f>
        <v>41.3</v>
      </c>
      <c r="BQ7" s="64">
        <f t="shared" si="19"/>
        <v>38</v>
      </c>
      <c r="BR7" s="64">
        <f t="shared" si="19"/>
        <v>33.299999999999997</v>
      </c>
      <c r="BS7" s="64">
        <f t="shared" si="19"/>
        <v>34.4</v>
      </c>
      <c r="BT7" s="64">
        <f t="shared" si="19"/>
        <v>68.599999999999994</v>
      </c>
      <c r="BU7" s="64">
        <f t="shared" si="19"/>
        <v>67.400000000000006</v>
      </c>
      <c r="BV7" s="64">
        <f t="shared" si="19"/>
        <v>66.599999999999994</v>
      </c>
      <c r="BW7" s="64">
        <f t="shared" si="19"/>
        <v>66.8</v>
      </c>
      <c r="BX7" s="64">
        <f t="shared" si="19"/>
        <v>67.900000000000006</v>
      </c>
      <c r="BY7" s="64"/>
      <c r="BZ7" s="65">
        <f>BZ8</f>
        <v>25778</v>
      </c>
      <c r="CA7" s="65">
        <f t="shared" ref="CA7:CI7" si="20">CA8</f>
        <v>26657</v>
      </c>
      <c r="CB7" s="65">
        <f t="shared" si="20"/>
        <v>27163</v>
      </c>
      <c r="CC7" s="65">
        <f t="shared" si="20"/>
        <v>26512</v>
      </c>
      <c r="CD7" s="65">
        <f t="shared" si="20"/>
        <v>26914</v>
      </c>
      <c r="CE7" s="65">
        <f t="shared" si="20"/>
        <v>23475</v>
      </c>
      <c r="CF7" s="65">
        <f t="shared" si="20"/>
        <v>23857</v>
      </c>
      <c r="CG7" s="65">
        <f t="shared" si="20"/>
        <v>24371</v>
      </c>
      <c r="CH7" s="65">
        <f t="shared" si="20"/>
        <v>24882</v>
      </c>
      <c r="CI7" s="65">
        <f t="shared" si="20"/>
        <v>25249</v>
      </c>
      <c r="CJ7" s="64"/>
      <c r="CK7" s="65">
        <f>CK8</f>
        <v>6135</v>
      </c>
      <c r="CL7" s="65">
        <f t="shared" ref="CL7:CT7" si="21">CL8</f>
        <v>6323</v>
      </c>
      <c r="CM7" s="65">
        <f t="shared" si="21"/>
        <v>6185</v>
      </c>
      <c r="CN7" s="65">
        <f t="shared" si="21"/>
        <v>6432</v>
      </c>
      <c r="CO7" s="65">
        <f t="shared" si="21"/>
        <v>5968</v>
      </c>
      <c r="CP7" s="65">
        <f t="shared" si="21"/>
        <v>8603</v>
      </c>
      <c r="CQ7" s="65">
        <f t="shared" si="21"/>
        <v>8471</v>
      </c>
      <c r="CR7" s="65">
        <f t="shared" si="21"/>
        <v>8736</v>
      </c>
      <c r="CS7" s="65">
        <f t="shared" si="21"/>
        <v>8797</v>
      </c>
      <c r="CT7" s="65">
        <f t="shared" si="21"/>
        <v>8852</v>
      </c>
      <c r="CU7" s="64"/>
      <c r="CV7" s="64">
        <f>CV8</f>
        <v>69</v>
      </c>
      <c r="CW7" s="64">
        <f t="shared" ref="CW7:DE7" si="22">CW8</f>
        <v>76.099999999999994</v>
      </c>
      <c r="CX7" s="64">
        <f t="shared" si="22"/>
        <v>81.400000000000006</v>
      </c>
      <c r="CY7" s="64">
        <f t="shared" si="22"/>
        <v>90.6</v>
      </c>
      <c r="CZ7" s="64">
        <f t="shared" si="22"/>
        <v>93.8</v>
      </c>
      <c r="DA7" s="64">
        <f t="shared" si="22"/>
        <v>65</v>
      </c>
      <c r="DB7" s="64">
        <f t="shared" si="22"/>
        <v>67.5</v>
      </c>
      <c r="DC7" s="64">
        <f t="shared" si="22"/>
        <v>67.5</v>
      </c>
      <c r="DD7" s="64">
        <f t="shared" si="22"/>
        <v>69.5</v>
      </c>
      <c r="DE7" s="64">
        <f t="shared" si="22"/>
        <v>70.3</v>
      </c>
      <c r="DF7" s="64"/>
      <c r="DG7" s="64">
        <f>DG8</f>
        <v>12.6</v>
      </c>
      <c r="DH7" s="64">
        <f t="shared" ref="DH7:DP7" si="23">DH8</f>
        <v>12.1</v>
      </c>
      <c r="DI7" s="64">
        <f t="shared" si="23"/>
        <v>13.2</v>
      </c>
      <c r="DJ7" s="64">
        <f t="shared" si="23"/>
        <v>12.1</v>
      </c>
      <c r="DK7" s="64">
        <f t="shared" si="23"/>
        <v>12.4</v>
      </c>
      <c r="DL7" s="64">
        <f t="shared" si="23"/>
        <v>19</v>
      </c>
      <c r="DM7" s="64">
        <f t="shared" si="23"/>
        <v>17.899999999999999</v>
      </c>
      <c r="DN7" s="64">
        <f t="shared" si="23"/>
        <v>17.899999999999999</v>
      </c>
      <c r="DO7" s="64">
        <f t="shared" si="23"/>
        <v>17.399999999999999</v>
      </c>
      <c r="DP7" s="64">
        <f t="shared" si="23"/>
        <v>17</v>
      </c>
      <c r="DQ7" s="64"/>
      <c r="DR7" s="64">
        <f>DR8</f>
        <v>65.099999999999994</v>
      </c>
      <c r="DS7" s="64">
        <f t="shared" ref="DS7:EA7" si="24">DS8</f>
        <v>66.7</v>
      </c>
      <c r="DT7" s="64">
        <f t="shared" si="24"/>
        <v>67.599999999999994</v>
      </c>
      <c r="DU7" s="64">
        <f t="shared" si="24"/>
        <v>69.2</v>
      </c>
      <c r="DV7" s="64">
        <f t="shared" si="24"/>
        <v>70.599999999999994</v>
      </c>
      <c r="DW7" s="64">
        <f t="shared" si="24"/>
        <v>43.9</v>
      </c>
      <c r="DX7" s="64">
        <f t="shared" si="24"/>
        <v>52.4</v>
      </c>
      <c r="DY7" s="64">
        <f t="shared" si="24"/>
        <v>52.6</v>
      </c>
      <c r="DZ7" s="64">
        <f t="shared" si="24"/>
        <v>54.2</v>
      </c>
      <c r="EA7" s="64">
        <f t="shared" si="24"/>
        <v>53.8</v>
      </c>
      <c r="EB7" s="64"/>
      <c r="EC7" s="64">
        <f>EC8</f>
        <v>74.099999999999994</v>
      </c>
      <c r="ED7" s="64">
        <f t="shared" ref="ED7:EL7" si="25">ED8</f>
        <v>74.3</v>
      </c>
      <c r="EE7" s="64">
        <f t="shared" si="25"/>
        <v>70.7</v>
      </c>
      <c r="EF7" s="64">
        <f t="shared" si="25"/>
        <v>72.400000000000006</v>
      </c>
      <c r="EG7" s="64">
        <f t="shared" si="25"/>
        <v>73.099999999999994</v>
      </c>
      <c r="EH7" s="64">
        <f t="shared" si="25"/>
        <v>59.1</v>
      </c>
      <c r="EI7" s="64">
        <f t="shared" si="25"/>
        <v>68.900000000000006</v>
      </c>
      <c r="EJ7" s="64">
        <f t="shared" si="25"/>
        <v>68</v>
      </c>
      <c r="EK7" s="64">
        <f t="shared" si="25"/>
        <v>70</v>
      </c>
      <c r="EL7" s="64">
        <f t="shared" si="25"/>
        <v>71</v>
      </c>
      <c r="EM7" s="64"/>
      <c r="EN7" s="65">
        <f>EN8</f>
        <v>31841317</v>
      </c>
      <c r="EO7" s="65">
        <f t="shared" ref="EO7:EW7" si="26">EO8</f>
        <v>31568250</v>
      </c>
      <c r="EP7" s="65">
        <f t="shared" si="26"/>
        <v>31567017</v>
      </c>
      <c r="EQ7" s="65">
        <f t="shared" si="26"/>
        <v>31702817</v>
      </c>
      <c r="ER7" s="65">
        <f t="shared" si="26"/>
        <v>31980483</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63231</v>
      </c>
      <c r="D8" s="67">
        <v>46</v>
      </c>
      <c r="E8" s="67">
        <v>6</v>
      </c>
      <c r="F8" s="67">
        <v>0</v>
      </c>
      <c r="G8" s="67">
        <v>1</v>
      </c>
      <c r="H8" s="67" t="s">
        <v>130</v>
      </c>
      <c r="I8" s="67" t="s">
        <v>131</v>
      </c>
      <c r="J8" s="67" t="s">
        <v>132</v>
      </c>
      <c r="K8" s="67" t="s">
        <v>133</v>
      </c>
      <c r="L8" s="67" t="s">
        <v>134</v>
      </c>
      <c r="M8" s="67" t="s">
        <v>135</v>
      </c>
      <c r="N8" s="67" t="s">
        <v>136</v>
      </c>
      <c r="O8" s="67" t="s">
        <v>137</v>
      </c>
      <c r="P8" s="67" t="s">
        <v>138</v>
      </c>
      <c r="Q8" s="68">
        <v>4</v>
      </c>
      <c r="R8" s="67" t="s">
        <v>139</v>
      </c>
      <c r="S8" s="67" t="s">
        <v>140</v>
      </c>
      <c r="T8" s="67" t="s">
        <v>141</v>
      </c>
      <c r="U8" s="68">
        <v>7083</v>
      </c>
      <c r="V8" s="68">
        <v>4017</v>
      </c>
      <c r="W8" s="67" t="s">
        <v>142</v>
      </c>
      <c r="X8" s="69" t="s">
        <v>143</v>
      </c>
      <c r="Y8" s="68">
        <v>60</v>
      </c>
      <c r="Z8" s="68" t="s">
        <v>139</v>
      </c>
      <c r="AA8" s="68" t="s">
        <v>139</v>
      </c>
      <c r="AB8" s="68" t="s">
        <v>139</v>
      </c>
      <c r="AC8" s="68" t="s">
        <v>139</v>
      </c>
      <c r="AD8" s="68">
        <v>60</v>
      </c>
      <c r="AE8" s="68">
        <v>33</v>
      </c>
      <c r="AF8" s="68" t="s">
        <v>139</v>
      </c>
      <c r="AG8" s="68">
        <v>33</v>
      </c>
      <c r="AH8" s="70">
        <v>102.9</v>
      </c>
      <c r="AI8" s="70">
        <v>99.3</v>
      </c>
      <c r="AJ8" s="70">
        <v>94.1</v>
      </c>
      <c r="AK8" s="70">
        <v>87.8</v>
      </c>
      <c r="AL8" s="70">
        <v>95.6</v>
      </c>
      <c r="AM8" s="70">
        <v>97.7</v>
      </c>
      <c r="AN8" s="70">
        <v>98.5</v>
      </c>
      <c r="AO8" s="70">
        <v>98</v>
      </c>
      <c r="AP8" s="70">
        <v>98.4</v>
      </c>
      <c r="AQ8" s="70">
        <v>98.2</v>
      </c>
      <c r="AR8" s="70">
        <v>98.5</v>
      </c>
      <c r="AS8" s="70">
        <v>78.7</v>
      </c>
      <c r="AT8" s="70">
        <v>74.8</v>
      </c>
      <c r="AU8" s="70">
        <v>69.3</v>
      </c>
      <c r="AV8" s="70">
        <v>65.3</v>
      </c>
      <c r="AW8" s="70">
        <v>63.6</v>
      </c>
      <c r="AX8" s="70">
        <v>82.5</v>
      </c>
      <c r="AY8" s="70">
        <v>79.7</v>
      </c>
      <c r="AZ8" s="70">
        <v>79.599999999999994</v>
      </c>
      <c r="BA8" s="70">
        <v>77.900000000000006</v>
      </c>
      <c r="BB8" s="70">
        <v>78.099999999999994</v>
      </c>
      <c r="BC8" s="70">
        <v>89.7</v>
      </c>
      <c r="BD8" s="71">
        <v>71.400000000000006</v>
      </c>
      <c r="BE8" s="71">
        <v>81.599999999999994</v>
      </c>
      <c r="BF8" s="71">
        <v>96.3</v>
      </c>
      <c r="BG8" s="71">
        <v>122</v>
      </c>
      <c r="BH8" s="71">
        <v>127.2</v>
      </c>
      <c r="BI8" s="71">
        <v>91.2</v>
      </c>
      <c r="BJ8" s="71">
        <v>94.9</v>
      </c>
      <c r="BK8" s="71">
        <v>101.2</v>
      </c>
      <c r="BL8" s="71">
        <v>107.2</v>
      </c>
      <c r="BM8" s="71">
        <v>114.4</v>
      </c>
      <c r="BN8" s="71">
        <v>64.7</v>
      </c>
      <c r="BO8" s="70">
        <v>48.6</v>
      </c>
      <c r="BP8" s="70">
        <v>41.3</v>
      </c>
      <c r="BQ8" s="70">
        <v>38</v>
      </c>
      <c r="BR8" s="70">
        <v>33.299999999999997</v>
      </c>
      <c r="BS8" s="70">
        <v>34.4</v>
      </c>
      <c r="BT8" s="70">
        <v>68.599999999999994</v>
      </c>
      <c r="BU8" s="70">
        <v>67.400000000000006</v>
      </c>
      <c r="BV8" s="70">
        <v>66.599999999999994</v>
      </c>
      <c r="BW8" s="70">
        <v>66.8</v>
      </c>
      <c r="BX8" s="70">
        <v>67.900000000000006</v>
      </c>
      <c r="BY8" s="70">
        <v>74.8</v>
      </c>
      <c r="BZ8" s="71">
        <v>25778</v>
      </c>
      <c r="CA8" s="71">
        <v>26657</v>
      </c>
      <c r="CB8" s="71">
        <v>27163</v>
      </c>
      <c r="CC8" s="71">
        <v>26512</v>
      </c>
      <c r="CD8" s="71">
        <v>26914</v>
      </c>
      <c r="CE8" s="71">
        <v>23475</v>
      </c>
      <c r="CF8" s="71">
        <v>23857</v>
      </c>
      <c r="CG8" s="71">
        <v>24371</v>
      </c>
      <c r="CH8" s="71">
        <v>24882</v>
      </c>
      <c r="CI8" s="71">
        <v>25249</v>
      </c>
      <c r="CJ8" s="70">
        <v>50718</v>
      </c>
      <c r="CK8" s="71">
        <v>6135</v>
      </c>
      <c r="CL8" s="71">
        <v>6323</v>
      </c>
      <c r="CM8" s="71">
        <v>6185</v>
      </c>
      <c r="CN8" s="71">
        <v>6432</v>
      </c>
      <c r="CO8" s="71">
        <v>5968</v>
      </c>
      <c r="CP8" s="71">
        <v>8603</v>
      </c>
      <c r="CQ8" s="71">
        <v>8471</v>
      </c>
      <c r="CR8" s="71">
        <v>8736</v>
      </c>
      <c r="CS8" s="71">
        <v>8797</v>
      </c>
      <c r="CT8" s="71">
        <v>8852</v>
      </c>
      <c r="CU8" s="70">
        <v>14202</v>
      </c>
      <c r="CV8" s="71">
        <v>69</v>
      </c>
      <c r="CW8" s="71">
        <v>76.099999999999994</v>
      </c>
      <c r="CX8" s="71">
        <v>81.400000000000006</v>
      </c>
      <c r="CY8" s="71">
        <v>90.6</v>
      </c>
      <c r="CZ8" s="71">
        <v>93.8</v>
      </c>
      <c r="DA8" s="71">
        <v>65</v>
      </c>
      <c r="DB8" s="71">
        <v>67.5</v>
      </c>
      <c r="DC8" s="71">
        <v>67.5</v>
      </c>
      <c r="DD8" s="71">
        <v>69.5</v>
      </c>
      <c r="DE8" s="71">
        <v>70.3</v>
      </c>
      <c r="DF8" s="71">
        <v>55</v>
      </c>
      <c r="DG8" s="71">
        <v>12.6</v>
      </c>
      <c r="DH8" s="71">
        <v>12.1</v>
      </c>
      <c r="DI8" s="71">
        <v>13.2</v>
      </c>
      <c r="DJ8" s="71">
        <v>12.1</v>
      </c>
      <c r="DK8" s="71">
        <v>12.4</v>
      </c>
      <c r="DL8" s="71">
        <v>19</v>
      </c>
      <c r="DM8" s="71">
        <v>17.899999999999999</v>
      </c>
      <c r="DN8" s="71">
        <v>17.899999999999999</v>
      </c>
      <c r="DO8" s="71">
        <v>17.399999999999999</v>
      </c>
      <c r="DP8" s="71">
        <v>17</v>
      </c>
      <c r="DQ8" s="71">
        <v>24.3</v>
      </c>
      <c r="DR8" s="70">
        <v>65.099999999999994</v>
      </c>
      <c r="DS8" s="70">
        <v>66.7</v>
      </c>
      <c r="DT8" s="70">
        <v>67.599999999999994</v>
      </c>
      <c r="DU8" s="70">
        <v>69.2</v>
      </c>
      <c r="DV8" s="70">
        <v>70.599999999999994</v>
      </c>
      <c r="DW8" s="70">
        <v>43.9</v>
      </c>
      <c r="DX8" s="70">
        <v>52.4</v>
      </c>
      <c r="DY8" s="70">
        <v>52.6</v>
      </c>
      <c r="DZ8" s="70">
        <v>54.2</v>
      </c>
      <c r="EA8" s="70">
        <v>53.8</v>
      </c>
      <c r="EB8" s="70">
        <v>51.6</v>
      </c>
      <c r="EC8" s="70">
        <v>74.099999999999994</v>
      </c>
      <c r="ED8" s="70">
        <v>74.3</v>
      </c>
      <c r="EE8" s="70">
        <v>70.7</v>
      </c>
      <c r="EF8" s="70">
        <v>72.400000000000006</v>
      </c>
      <c r="EG8" s="70">
        <v>73.099999999999994</v>
      </c>
      <c r="EH8" s="70">
        <v>59.1</v>
      </c>
      <c r="EI8" s="70">
        <v>68.900000000000006</v>
      </c>
      <c r="EJ8" s="70">
        <v>68</v>
      </c>
      <c r="EK8" s="70">
        <v>70</v>
      </c>
      <c r="EL8" s="70">
        <v>71</v>
      </c>
      <c r="EM8" s="70">
        <v>67.599999999999994</v>
      </c>
      <c r="EN8" s="71">
        <v>31841317</v>
      </c>
      <c r="EO8" s="71">
        <v>31568250</v>
      </c>
      <c r="EP8" s="71">
        <v>31567017</v>
      </c>
      <c r="EQ8" s="71">
        <v>31702817</v>
      </c>
      <c r="ER8" s="71">
        <v>31980483</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144</v>
      </c>
      <c r="C10" s="76" t="s">
        <v>145</v>
      </c>
      <c r="D10" s="76" t="s">
        <v>146</v>
      </c>
      <c r="E10" s="76" t="s">
        <v>147</v>
      </c>
      <c r="F10" s="76" t="s">
        <v>148</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149</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2019-01-18T00:05:57Z</cp:lastPrinted>
  <dcterms:created xsi:type="dcterms:W3CDTF">2018-12-07T10:40:34Z</dcterms:created>
  <dcterms:modified xsi:type="dcterms:W3CDTF">2019-01-18T00:06:24Z</dcterms:modified>
  <cp:category/>
</cp:coreProperties>
</file>