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xDG/fteobxioUFJ4JE7C7zAuz8/VKpV/kNskFuaadCwqQcVjPbb8Mv0WKerS3DSVSljX8HwIW+Nmga7m+jJCUw==" workbookSaltValue="3vgxDO5eQ4jEr6BBTqRmfg==" workbookSpinCount="100000" lockStructure="1"/>
  <bookViews>
    <workbookView xWindow="0" yWindow="0" windowWidth="20490" windowHeight="669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<sst xmlns="http://schemas.openxmlformats.org/spreadsheetml/2006/main" count="232" uniqueCount="120">
  <si>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</si>
  <si>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</si>
  <si>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</si>
  <si>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</si>
  <si>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</si>
  <si>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</si>
  <si>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</si>
  <si>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</si>
  <si>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</si>
  <si>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</si>
  <si>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</si>
  <si>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</si>
  <si>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</si>
  <si>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</si>
  <si>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</si>
  <si>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</si>
  <si>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</si>
  <si>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</si>
  <si>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</si>
  <si>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</si>
  <si>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</si>
  <si>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</si>
  <si>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</si>
  <si>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</si>
  <si>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</si>
  <si>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</si>
  <si>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</si>
  <si>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</si>
  <si>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</si>
  <si>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</si>
  <si>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</si>
  <si>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</si>
  <si>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</si>
  <si>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</si>
  <si>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</si>
  <si>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</si>
  <si>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</si>
  <si>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</si>
  <si>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</si>
  <si>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</si>
  <si>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</si>
  <si>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</si>
  <si>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</si>
  <si>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</si>
  <si>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</si>
  <si>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</si>
  <si>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</si>
  <si>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</si>
  <si>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</si>
  <si>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</si>
  <si>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</si>
  <si>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</si>
  <si>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</si>
  <si>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</si>
  <si>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</si>
  <si>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</si>
  <si>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</si>
  <si>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</si>
  <si>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</si>
  <si>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</si>
  <si>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</si>
  <si>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</si>
  <si>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</si>
  <si>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</si>
  <si>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</si>
  <si>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</si>
  <si>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</si>
  <si>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</si>
  <si>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</si>
  <si>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</si>
  <si>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</si>
  <si>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</si>
  <si>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</si>
  <si>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</si>
  <si>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</si>
  <si>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</si>
  <si>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</si>
  <si>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</si>
  <si>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</si>
  <si>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</si>
  <si>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</si>
  <si>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</si>
  <si>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</si>
  <si>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</si>
  <si>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</si>
  <si>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</si>
  <si>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</si>
  <si>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</si>
  <si>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</si>
  <si>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</si>
  <si>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</si>
  <si>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</si>
  <si>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</si>
  <si>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</si>
  <si>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</si>
  <si>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</si>
  <si>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</si>
  <si>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</si>
  <si>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</si>
  <si>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</si>
  <si>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</si>
  <si>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</si>
  <si>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</si>
  <si>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</si>
  <si>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</si>
  <si>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山形市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</si>
  <si>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</si>
  <si>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</si>
  <si>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</si>
  <si>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</si>
  <si>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</si>
  <si>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</si>
  <si>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</si>
  <si>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</si>
  <si>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</si>
  <si>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</si>
  <si>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</si>
  <si>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営状況は良好な状況で、安定した推移を保っているが、給水人口や水需要の減少に伴う給水収益の減少や、老朽化施設の更新にかかる費用の増加により、今後経営環境は厳しさを増すものと見込まれる。このため、更なる経営の効率化が求められ、山形市単独での経費削減や統廃合には限界があることから、隣接する水道事業者との共同利用を検討するなど、広域化による対応が必要となる。
　当市では、平成30年度から5年間の目指すべき方向性を示した山形市上下水道事業基本計画（後期計画）を策定しており、今後は各種計画の検証や改善を随時行い、最小の経費で最大の効果をあげられるよう、経営の健全化を図るとともに適切な進行管理により目標達成に努める。</t>
    <rPh sb="1" eb="3">
      <t>ケイエイ</t>
    </rPh>
    <rPh sb="3" eb="5">
      <t>ジョウキョウ</t>
    </rPh>
    <rPh sb="6" eb="8">
      <t>リョウコウ</t>
    </rPh>
    <rPh sb="9" eb="11">
      <t>ジョウキョウ</t>
    </rPh>
    <rPh sb="13" eb="15">
      <t>アンテイ</t>
    </rPh>
    <rPh sb="17" eb="19">
      <t>スイイ</t>
    </rPh>
    <rPh sb="20" eb="21">
      <t>タモ</t>
    </rPh>
    <rPh sb="27" eb="29">
      <t>キュウスイ</t>
    </rPh>
    <rPh sb="29" eb="31">
      <t>ジンコウ</t>
    </rPh>
    <rPh sb="32" eb="33">
      <t>ミズ</t>
    </rPh>
    <rPh sb="33" eb="35">
      <t>ジュヨウ</t>
    </rPh>
    <rPh sb="36" eb="38">
      <t>ゲンショウ</t>
    </rPh>
    <rPh sb="39" eb="40">
      <t>トモナ</t>
    </rPh>
    <rPh sb="41" eb="43">
      <t>キュウスイ</t>
    </rPh>
    <rPh sb="43" eb="45">
      <t>シュウエキ</t>
    </rPh>
    <rPh sb="46" eb="48">
      <t>ゲンショウ</t>
    </rPh>
    <rPh sb="50" eb="52">
      <t>ロウキュウ</t>
    </rPh>
    <rPh sb="52" eb="53">
      <t>カ</t>
    </rPh>
    <rPh sb="53" eb="55">
      <t>シセツ</t>
    </rPh>
    <rPh sb="56" eb="58">
      <t>コウシン</t>
    </rPh>
    <rPh sb="62" eb="64">
      <t>ヒヨウ</t>
    </rPh>
    <rPh sb="65" eb="67">
      <t>ゾウカ</t>
    </rPh>
    <rPh sb="71" eb="73">
      <t>コンゴ</t>
    </rPh>
    <rPh sb="73" eb="75">
      <t>ケイエイ</t>
    </rPh>
    <rPh sb="75" eb="77">
      <t>カンキョウ</t>
    </rPh>
    <rPh sb="78" eb="79">
      <t>キビ</t>
    </rPh>
    <rPh sb="82" eb="83">
      <t>マ</t>
    </rPh>
    <rPh sb="87" eb="89">
      <t>ミコ</t>
    </rPh>
    <rPh sb="98" eb="99">
      <t>サラ</t>
    </rPh>
    <rPh sb="101" eb="103">
      <t>ケイエイ</t>
    </rPh>
    <rPh sb="104" eb="107">
      <t>コウリツカ</t>
    </rPh>
    <rPh sb="108" eb="109">
      <t>モト</t>
    </rPh>
    <rPh sb="113" eb="116">
      <t>ヤマガタシ</t>
    </rPh>
    <rPh sb="116" eb="118">
      <t>タンドク</t>
    </rPh>
    <rPh sb="120" eb="122">
      <t>ケイヒ</t>
    </rPh>
    <rPh sb="122" eb="124">
      <t>サクゲン</t>
    </rPh>
    <rPh sb="125" eb="128">
      <t>トウハイゴウ</t>
    </rPh>
    <rPh sb="130" eb="132">
      <t>ゲンカイ</t>
    </rPh>
    <rPh sb="140" eb="142">
      <t>リンセツ</t>
    </rPh>
    <rPh sb="144" eb="146">
      <t>スイドウ</t>
    </rPh>
    <rPh sb="146" eb="148">
      <t>ジギョウ</t>
    </rPh>
    <rPh sb="148" eb="149">
      <t>シャ</t>
    </rPh>
    <rPh sb="151" eb="153">
      <t>キョウドウ</t>
    </rPh>
    <rPh sb="153" eb="155">
      <t>リヨウ</t>
    </rPh>
    <rPh sb="156" eb="158">
      <t>ケントウ</t>
    </rPh>
    <rPh sb="163" eb="166">
      <t>コウイキカ</t>
    </rPh>
    <rPh sb="169" eb="171">
      <t>タイオウ</t>
    </rPh>
    <rPh sb="172" eb="174">
      <t>ヒツヨウ</t>
    </rPh>
    <rPh sb="180" eb="182">
      <t>トウシ</t>
    </rPh>
    <rPh sb="185" eb="187">
      <t>ヘイセイ</t>
    </rPh>
    <rPh sb="189" eb="191">
      <t>ネンド</t>
    </rPh>
    <rPh sb="194" eb="196">
      <t>ネンカン</t>
    </rPh>
    <rPh sb="197" eb="199">
      <t>メザ</t>
    </rPh>
    <rPh sb="202" eb="205">
      <t>ホウコウセイ</t>
    </rPh>
    <rPh sb="206" eb="207">
      <t>シメ</t>
    </rPh>
    <rPh sb="209" eb="212">
      <t>ヤマガタシ</t>
    </rPh>
    <rPh sb="212" eb="214">
      <t>ジョウゲ</t>
    </rPh>
    <rPh sb="214" eb="216">
      <t>スイドウ</t>
    </rPh>
    <rPh sb="216" eb="218">
      <t>ジギョウ</t>
    </rPh>
    <rPh sb="218" eb="220">
      <t>キホン</t>
    </rPh>
    <rPh sb="220" eb="222">
      <t>ケイカク</t>
    </rPh>
    <rPh sb="223" eb="225">
      <t>コウキ</t>
    </rPh>
    <rPh sb="225" eb="227">
      <t>ケイカク</t>
    </rPh>
    <rPh sb="229" eb="231">
      <t>サクテイ</t>
    </rPh>
    <rPh sb="236" eb="238">
      <t>コンゴ</t>
    </rPh>
    <rPh sb="239" eb="241">
      <t>カクシュ</t>
    </rPh>
    <rPh sb="241" eb="243">
      <t>ケイカク</t>
    </rPh>
    <rPh sb="244" eb="246">
      <t>ケンショウ</t>
    </rPh>
    <rPh sb="247" eb="249">
      <t>カイゼン</t>
    </rPh>
    <rPh sb="250" eb="252">
      <t>ズイジ</t>
    </rPh>
    <rPh sb="252" eb="253">
      <t>オコナ</t>
    </rPh>
    <rPh sb="255" eb="257">
      <t>サイショウ</t>
    </rPh>
    <rPh sb="258" eb="260">
      <t>ケイヒ</t>
    </rPh>
    <rPh sb="261" eb="263">
      <t>サイダイ</t>
    </rPh>
    <rPh sb="264" eb="266">
      <t>コウカ</t>
    </rPh>
    <rPh sb="275" eb="277">
      <t>ケイエイ</t>
    </rPh>
    <rPh sb="278" eb="281">
      <t>ケンゼンカ</t>
    </rPh>
    <rPh sb="282" eb="283">
      <t>ハカ</t>
    </rPh>
    <rPh sb="288" eb="290">
      <t>テキセツ</t>
    </rPh>
    <rPh sb="291" eb="293">
      <t>シンコウ</t>
    </rPh>
    <rPh sb="293" eb="295">
      <t>カンリ</t>
    </rPh>
    <rPh sb="298" eb="300">
      <t>モクヒョウ</t>
    </rPh>
    <rPh sb="300" eb="302">
      <t>タッセイ</t>
    </rPh>
    <rPh sb="303" eb="304">
      <t>ツト</t>
    </rPh>
    <phoneticPr fontId="4"/>
  </si>
  <si>
    <t>　有形固定資産減価償却率は、緩やかに上昇しており今後もその傾向は続くことが見込まれるが、計画的に更新を行っていることから、管路経年化率、管路更新率はいずれも良好な状況にある。
　今後も、耐震化計画や管路更新基準を基に、老朽化した施設や管路の更新を進めていく。</t>
    <rPh sb="1" eb="3">
      <t>ユウケイ</t>
    </rPh>
    <rPh sb="3" eb="5">
      <t>コテイ</t>
    </rPh>
    <rPh sb="5" eb="7">
      <t>シサン</t>
    </rPh>
    <rPh sb="7" eb="9">
      <t>ゲンカ</t>
    </rPh>
    <rPh sb="9" eb="11">
      <t>ショウキャク</t>
    </rPh>
    <rPh sb="11" eb="12">
      <t>リツ</t>
    </rPh>
    <rPh sb="14" eb="15">
      <t>ユル</t>
    </rPh>
    <rPh sb="18" eb="20">
      <t>ジョウショウ</t>
    </rPh>
    <rPh sb="24" eb="26">
      <t>コンゴ</t>
    </rPh>
    <rPh sb="29" eb="31">
      <t>ケイコウ</t>
    </rPh>
    <rPh sb="32" eb="33">
      <t>ツヅ</t>
    </rPh>
    <rPh sb="37" eb="39">
      <t>ミコ</t>
    </rPh>
    <rPh sb="44" eb="47">
      <t>ケイカクテキ</t>
    </rPh>
    <rPh sb="48" eb="50">
      <t>コウシン</t>
    </rPh>
    <rPh sb="51" eb="52">
      <t>オコナ</t>
    </rPh>
    <rPh sb="61" eb="63">
      <t>カンロ</t>
    </rPh>
    <rPh sb="63" eb="65">
      <t>ケイネン</t>
    </rPh>
    <rPh sb="65" eb="66">
      <t>カ</t>
    </rPh>
    <rPh sb="66" eb="67">
      <t>リツ</t>
    </rPh>
    <rPh sb="68" eb="70">
      <t>カンロ</t>
    </rPh>
    <rPh sb="70" eb="72">
      <t>コウシン</t>
    </rPh>
    <rPh sb="72" eb="73">
      <t>リツ</t>
    </rPh>
    <rPh sb="78" eb="80">
      <t>リョウコウ</t>
    </rPh>
    <rPh sb="81" eb="83">
      <t>ジョウキョウ</t>
    </rPh>
    <rPh sb="89" eb="91">
      <t>コンゴ</t>
    </rPh>
    <rPh sb="93" eb="96">
      <t>タイシンカ</t>
    </rPh>
    <rPh sb="96" eb="98">
      <t>ケイカク</t>
    </rPh>
    <rPh sb="99" eb="101">
      <t>カンロ</t>
    </rPh>
    <rPh sb="101" eb="103">
      <t>コウシン</t>
    </rPh>
    <rPh sb="103" eb="105">
      <t>キジュン</t>
    </rPh>
    <rPh sb="106" eb="107">
      <t>モト</t>
    </rPh>
    <rPh sb="109" eb="112">
      <t>ロウキュウカ</t>
    </rPh>
    <rPh sb="114" eb="116">
      <t>シセツ</t>
    </rPh>
    <rPh sb="117" eb="119">
      <t>カンロ</t>
    </rPh>
    <rPh sb="120" eb="122">
      <t>コウシン</t>
    </rPh>
    <rPh sb="123" eb="124">
      <t>スス</t>
    </rPh>
    <phoneticPr fontId="4"/>
  </si>
  <si>
    <t xml:space="preserve">　経常収支比率は100％を超えていることから、水道料金等の収益で維持管理等の費用をまかなうことができており、収支黒字を確保した健全経営を維持している。
　流動比率は100％以上を維持しているが、1年以内に支払うべき企業債償還金の多さから、類似団体平均よりも低い水準となっている。また、企業債残高対給水収益比率についても企業債残高の多さから、類似団体平均を上回っている。これまでも、借入額を企業債償還額以内に抑え、企業債残高の縮減に努めてきたが、今後も引き続き取り組んでいく。
　料金回収率は100％を超え、経営の健全性を確保できているが、安定した収入を確保するため、現行の料金水準を維持しつつ、基本料金や使用量に応じた料金からなる、料金体系の見直しについて検討していく必要がある。また、給水原価は、水源や地理的条件により水道水を作るための経費がかかるため、類似団体平均に比べ高いものとなっている。
　施設利用率は、ほぼ横ばいで推移しているものの、類似団体平均を下回っており、今後の水需要に対応した施設や設備の更新や再構築に取り組む必要がある。
　有収率は、配水ブロックを活用した漏水調査や修繕、耐震化計画と連携した老朽管の更新が適切に行われており、高い水準を維持できている。
　今後も持続可能な水道事業の実現に向け、より効果的な事業運営に努めていく。
※配水ブロックとは、配水区域をさらに区画化したもの。ブロック毎に流量計を設置し配水量を監視することで、漏水の早期発見が可能になる。
</t>
    <rPh sb="1" eb="3">
      <t>ケイジョウ</t>
    </rPh>
    <rPh sb="3" eb="5">
      <t>シュウシ</t>
    </rPh>
    <rPh sb="5" eb="7">
      <t>ヒリツ</t>
    </rPh>
    <rPh sb="13" eb="14">
      <t>コ</t>
    </rPh>
    <rPh sb="23" eb="25">
      <t>スイドウ</t>
    </rPh>
    <rPh sb="25" eb="27">
      <t>リョウキン</t>
    </rPh>
    <rPh sb="27" eb="28">
      <t>トウ</t>
    </rPh>
    <rPh sb="29" eb="31">
      <t>シュウエキ</t>
    </rPh>
    <rPh sb="32" eb="34">
      <t>イジ</t>
    </rPh>
    <rPh sb="34" eb="36">
      <t>カンリ</t>
    </rPh>
    <rPh sb="36" eb="37">
      <t>トウ</t>
    </rPh>
    <rPh sb="38" eb="40">
      <t>ヒヨウ</t>
    </rPh>
    <rPh sb="54" eb="56">
      <t>シュウシ</t>
    </rPh>
    <rPh sb="56" eb="58">
      <t>クロジ</t>
    </rPh>
    <rPh sb="59" eb="61">
      <t>カクホ</t>
    </rPh>
    <rPh sb="63" eb="65">
      <t>ケンゼン</t>
    </rPh>
    <rPh sb="65" eb="67">
      <t>ケイエイ</t>
    </rPh>
    <rPh sb="68" eb="70">
      <t>イジ</t>
    </rPh>
    <rPh sb="77" eb="79">
      <t>リュウドウ</t>
    </rPh>
    <rPh sb="79" eb="81">
      <t>ヒリツ</t>
    </rPh>
    <rPh sb="86" eb="88">
      <t>イジョウ</t>
    </rPh>
    <rPh sb="89" eb="91">
      <t>イジ</t>
    </rPh>
    <rPh sb="99" eb="101">
      <t>イナイ</t>
    </rPh>
    <rPh sb="102" eb="104">
      <t>シハラ</t>
    </rPh>
    <rPh sb="107" eb="109">
      <t>キギョウ</t>
    </rPh>
    <rPh sb="109" eb="110">
      <t>サイ</t>
    </rPh>
    <rPh sb="110" eb="112">
      <t>ショウカン</t>
    </rPh>
    <rPh sb="112" eb="113">
      <t>キン</t>
    </rPh>
    <rPh sb="114" eb="115">
      <t>オオ</t>
    </rPh>
    <rPh sb="119" eb="121">
      <t>ルイジ</t>
    </rPh>
    <rPh sb="121" eb="123">
      <t>ダンタイ</t>
    </rPh>
    <rPh sb="123" eb="125">
      <t>ヘイキン</t>
    </rPh>
    <rPh sb="128" eb="129">
      <t>ヒク</t>
    </rPh>
    <rPh sb="130" eb="132">
      <t>スイジュン</t>
    </rPh>
    <rPh sb="142" eb="144">
      <t>キギョウ</t>
    </rPh>
    <rPh sb="144" eb="145">
      <t>サイ</t>
    </rPh>
    <rPh sb="145" eb="147">
      <t>ザンダカ</t>
    </rPh>
    <rPh sb="147" eb="148">
      <t>タイ</t>
    </rPh>
    <rPh sb="148" eb="150">
      <t>キュウスイ</t>
    </rPh>
    <rPh sb="150" eb="152">
      <t>シュウエキ</t>
    </rPh>
    <rPh sb="152" eb="154">
      <t>ヒリツ</t>
    </rPh>
    <rPh sb="159" eb="161">
      <t>キギョウ</t>
    </rPh>
    <rPh sb="161" eb="162">
      <t>サイ</t>
    </rPh>
    <rPh sb="162" eb="164">
      <t>ザンダカ</t>
    </rPh>
    <rPh sb="165" eb="166">
      <t>オオ</t>
    </rPh>
    <rPh sb="170" eb="172">
      <t>ルイジ</t>
    </rPh>
    <rPh sb="172" eb="174">
      <t>ダンタイ</t>
    </rPh>
    <rPh sb="174" eb="176">
      <t>ヘイキン</t>
    </rPh>
    <rPh sb="177" eb="179">
      <t>ウワマワ</t>
    </rPh>
    <rPh sb="190" eb="192">
      <t>カリイレ</t>
    </rPh>
    <rPh sb="192" eb="193">
      <t>ガク</t>
    </rPh>
    <rPh sb="194" eb="196">
      <t>キギョウ</t>
    </rPh>
    <rPh sb="196" eb="197">
      <t>サイ</t>
    </rPh>
    <rPh sb="197" eb="199">
      <t>ショウカン</t>
    </rPh>
    <rPh sb="199" eb="200">
      <t>ガク</t>
    </rPh>
    <rPh sb="200" eb="202">
      <t>イナイ</t>
    </rPh>
    <rPh sb="203" eb="204">
      <t>オサ</t>
    </rPh>
    <rPh sb="206" eb="208">
      <t>キギョウ</t>
    </rPh>
    <rPh sb="208" eb="209">
      <t>サイ</t>
    </rPh>
    <rPh sb="209" eb="211">
      <t>ザンダカ</t>
    </rPh>
    <rPh sb="212" eb="214">
      <t>シュクゲン</t>
    </rPh>
    <rPh sb="215" eb="216">
      <t>ツト</t>
    </rPh>
    <rPh sb="222" eb="224">
      <t>コンゴ</t>
    </rPh>
    <rPh sb="225" eb="226">
      <t>ヒ</t>
    </rPh>
    <rPh sb="227" eb="228">
      <t>ツヅ</t>
    </rPh>
    <rPh sb="229" eb="230">
      <t>ト</t>
    </rPh>
    <rPh sb="231" eb="232">
      <t>ク</t>
    </rPh>
    <rPh sb="239" eb="241">
      <t>リョウキン</t>
    </rPh>
    <rPh sb="241" eb="243">
      <t>カイシュウ</t>
    </rPh>
    <rPh sb="243" eb="244">
      <t>リツ</t>
    </rPh>
    <rPh sb="250" eb="251">
      <t>コ</t>
    </rPh>
    <rPh sb="253" eb="255">
      <t>ケイエイ</t>
    </rPh>
    <rPh sb="269" eb="271">
      <t>アンテイ</t>
    </rPh>
    <rPh sb="273" eb="275">
      <t>シュウニュウ</t>
    </rPh>
    <rPh sb="276" eb="278">
      <t>カクホ</t>
    </rPh>
    <rPh sb="283" eb="285">
      <t>ゲンコウ</t>
    </rPh>
    <rPh sb="286" eb="288">
      <t>リョウキン</t>
    </rPh>
    <rPh sb="288" eb="290">
      <t>スイジュン</t>
    </rPh>
    <rPh sb="291" eb="293">
      <t>イジ</t>
    </rPh>
    <rPh sb="297" eb="299">
      <t>キホン</t>
    </rPh>
    <rPh sb="299" eb="301">
      <t>リョウキン</t>
    </rPh>
    <rPh sb="302" eb="305">
      <t>シヨウリョウ</t>
    </rPh>
    <rPh sb="306" eb="307">
      <t>オウ</t>
    </rPh>
    <rPh sb="309" eb="311">
      <t>リョウキン</t>
    </rPh>
    <rPh sb="316" eb="318">
      <t>リョウキン</t>
    </rPh>
    <rPh sb="318" eb="320">
      <t>タイケイ</t>
    </rPh>
    <rPh sb="321" eb="323">
      <t>ミナオ</t>
    </rPh>
    <rPh sb="328" eb="330">
      <t>ケントウ</t>
    </rPh>
    <rPh sb="334" eb="336">
      <t>ヒツヨウ</t>
    </rPh>
    <rPh sb="349" eb="351">
      <t>スイゲン</t>
    </rPh>
    <rPh sb="352" eb="355">
      <t>チリテキ</t>
    </rPh>
    <rPh sb="355" eb="357">
      <t>ジョウケン</t>
    </rPh>
    <rPh sb="360" eb="363">
      <t>スイドウスイ</t>
    </rPh>
    <rPh sb="364" eb="365">
      <t>ツク</t>
    </rPh>
    <rPh sb="369" eb="371">
      <t>ケイヒ</t>
    </rPh>
    <rPh sb="400" eb="402">
      <t>シセツ</t>
    </rPh>
    <rPh sb="402" eb="404">
      <t>リヨウ</t>
    </rPh>
    <rPh sb="404" eb="405">
      <t>リツ</t>
    </rPh>
    <rPh sb="409" eb="410">
      <t>ヨコ</t>
    </rPh>
    <rPh sb="413" eb="415">
      <t>スイイ</t>
    </rPh>
    <rPh sb="423" eb="425">
      <t>ルイジ</t>
    </rPh>
    <rPh sb="425" eb="427">
      <t>ダンタイ</t>
    </rPh>
    <rPh sb="427" eb="429">
      <t>ヘイキン</t>
    </rPh>
    <rPh sb="430" eb="432">
      <t>シタマワ</t>
    </rPh>
    <rPh sb="437" eb="439">
      <t>コンゴ</t>
    </rPh>
    <rPh sb="440" eb="441">
      <t>ミズ</t>
    </rPh>
    <rPh sb="441" eb="443">
      <t>ジュヨウ</t>
    </rPh>
    <rPh sb="444" eb="446">
      <t>タイオウ</t>
    </rPh>
    <rPh sb="448" eb="450">
      <t>シセツ</t>
    </rPh>
    <rPh sb="451" eb="453">
      <t>セツビ</t>
    </rPh>
    <rPh sb="454" eb="456">
      <t>コウシン</t>
    </rPh>
    <rPh sb="457" eb="460">
      <t>サイコウチク</t>
    </rPh>
    <rPh sb="461" eb="462">
      <t>ト</t>
    </rPh>
    <rPh sb="463" eb="464">
      <t>ク</t>
    </rPh>
    <rPh sb="465" eb="467">
      <t>ヒツヨウ</t>
    </rPh>
    <rPh sb="473" eb="476">
      <t>ユウシュウリツ</t>
    </rPh>
    <rPh sb="478" eb="480">
      <t>ハイスイ</t>
    </rPh>
    <rPh sb="485" eb="487">
      <t>カツヨウ</t>
    </rPh>
    <rPh sb="489" eb="491">
      <t>ロウスイ</t>
    </rPh>
    <rPh sb="491" eb="493">
      <t>チョウサ</t>
    </rPh>
    <rPh sb="494" eb="496">
      <t>シュウゼン</t>
    </rPh>
    <rPh sb="497" eb="500">
      <t>タイシンカ</t>
    </rPh>
    <rPh sb="500" eb="502">
      <t>ケイカク</t>
    </rPh>
    <rPh sb="503" eb="505">
      <t>レンケイ</t>
    </rPh>
    <rPh sb="507" eb="509">
      <t>ロウキュウ</t>
    </rPh>
    <rPh sb="509" eb="510">
      <t>カン</t>
    </rPh>
    <rPh sb="511" eb="513">
      <t>コウシン</t>
    </rPh>
    <rPh sb="514" eb="516">
      <t>テキセツ</t>
    </rPh>
    <rPh sb="517" eb="518">
      <t>オコナ</t>
    </rPh>
    <rPh sb="524" eb="525">
      <t>タカ</t>
    </rPh>
    <rPh sb="526" eb="528">
      <t>スイジュン</t>
    </rPh>
    <rPh sb="529" eb="531">
      <t>イジ</t>
    </rPh>
    <rPh sb="539" eb="541">
      <t>コンゴ</t>
    </rPh>
    <rPh sb="542" eb="544">
      <t>ジゾク</t>
    </rPh>
    <rPh sb="544" eb="546">
      <t>カノウ</t>
    </rPh>
    <rPh sb="547" eb="549">
      <t>スイドウ</t>
    </rPh>
    <rPh sb="549" eb="551">
      <t>ジギョウ</t>
    </rPh>
    <rPh sb="552" eb="554">
      <t>ジツゲン</t>
    </rPh>
    <rPh sb="555" eb="556">
      <t>ム</t>
    </rPh>
    <rPh sb="560" eb="563">
      <t>コウカテキ</t>
    </rPh>
    <rPh sb="564" eb="566">
      <t>ジギョウ</t>
    </rPh>
    <rPh sb="566" eb="568">
      <t>ウンエイ</t>
    </rPh>
    <rPh sb="569" eb="570">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</si>
</sst>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Ｐゴシック"/>
      <family val="2"/>
      <charset val="128"/>
    </font>
    <font>
      <sz val="10"/>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8">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6" fillId="0" borderId="0" xfId="0" applyFo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7" fillId="0" borderId="9" xfId="0" applyFont="1" applyBorder="1" applyAlignment="1" applyProtection="1">
      <alignment horizontal="left" vertical="top" wrapText="1"/>
      <protection locked="0"/>
    </xf>
    <xf numFmtId="0" fontId="17" fillId="0" borderId="0" xfId="0" applyFont="1" applyBorder="1" applyAlignment="1" applyProtection="1">
      <alignment horizontal="left" vertical="top" wrapText="1"/>
      <protection locked="0"/>
    </xf>
    <xf numFmtId="0" fontId="17" fillId="0" borderId="10" xfId="0" applyFont="1" applyBorder="1" applyAlignment="1" applyProtection="1">
      <alignment horizontal="left" vertical="top" wrapText="1"/>
      <protection locked="0"/>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1.58</c:v>
                </c:pt>
                <c:pt idx="1">
                  <c:v>0.96</c:v>
                </c:pt>
                <c:pt idx="2">
                  <c:v>0.91</c:v>
                </c:pt>
                <c:pt idx="3">
                  <c:v>0.98</c:v>
                </c:pt>
                <c:pt idx="4">
                  <c:v>1.1599999999999999</c:v>
                </c:pt>
              </c:numCache>
            </c:numRef>
          </c:val>
          <c:extLst xmlns:c16r2="http://schemas.microsoft.com/office/drawing/2015/06/chart">
            <c:ext xmlns:c16="http://schemas.microsoft.com/office/drawing/2014/chart" uri="{C3380CC4-5D6E-409C-BE32-E72D297353CC}">
              <c16:uniqueId val="{00000000-EC02-4402-BF77-DBA1A921A77F}"/>
            </c:ext>
          </c:extLst>
        </c:ser>
        <c:dLbls>
          <c:showLegendKey val="0"/>
          <c:showVal val="0"/>
          <c:showCatName val="0"/>
          <c:showSerName val="0"/>
          <c:showPercent val="0"/>
          <c:showBubbleSize val="0"/>
        </c:dLbls>
        <c:gapWidth val="150"/>
        <c:axId val="89651456"/>
        <c:axId val="50339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c:v>
                </c:pt>
                <c:pt idx="1">
                  <c:v>0.72</c:v>
                </c:pt>
                <c:pt idx="2">
                  <c:v>0.67</c:v>
                </c:pt>
                <c:pt idx="3">
                  <c:v>0.67</c:v>
                </c:pt>
                <c:pt idx="4">
                  <c:v>0.65</c:v>
                </c:pt>
              </c:numCache>
            </c:numRef>
          </c:val>
          <c:smooth val="0"/>
          <c:extLst xmlns:c16r2="http://schemas.microsoft.com/office/drawing/2015/06/chart">
            <c:ext xmlns:c16="http://schemas.microsoft.com/office/drawing/2014/chart" uri="{C3380CC4-5D6E-409C-BE32-E72D297353CC}">
              <c16:uniqueId val="{00000001-EC02-4402-BF77-DBA1A921A77F}"/>
            </c:ext>
          </c:extLst>
        </c:ser>
        <c:dLbls>
          <c:showLegendKey val="0"/>
          <c:showVal val="0"/>
          <c:showCatName val="0"/>
          <c:showSerName val="0"/>
          <c:showPercent val="0"/>
          <c:showBubbleSize val="0"/>
        </c:dLbls>
        <c:marker val="1"/>
        <c:smooth val="0"/>
        <c:axId val="89651456"/>
        <c:axId val="50339840"/>
      </c:lineChart>
      <c:dateAx>
        <c:axId val="89651456"/>
        <c:scaling>
          <c:orientation val="minMax"/>
        </c:scaling>
        <c:delete val="1"/>
        <c:axPos val="b"/>
        <c:numFmt formatCode="ge" sourceLinked="1"/>
        <c:majorTickMark val="none"/>
        <c:minorTickMark val="none"/>
        <c:tickLblPos val="none"/>
        <c:crossAx val="50339840"/>
        <c:crosses val="autoZero"/>
        <c:auto val="1"/>
        <c:lblOffset val="100"/>
        <c:baseTimeUnit val="years"/>
      </c:dateAx>
      <c:valAx>
        <c:axId val="50339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651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109.09</c:v>
                </c:pt>
                <c:pt idx="1">
                  <c:v>116.71</c:v>
                </c:pt>
                <c:pt idx="2">
                  <c:v>117.27</c:v>
                </c:pt>
                <c:pt idx="3">
                  <c:v>118.11</c:v>
                </c:pt>
                <c:pt idx="4">
                  <c:v>117.3</c:v>
                </c:pt>
              </c:numCache>
            </c:numRef>
          </c:val>
          <c:extLst xmlns:c16r2="http://schemas.microsoft.com/office/drawing/2015/06/chart">
            <c:ext xmlns:c16="http://schemas.microsoft.com/office/drawing/2014/chart" uri="{C3380CC4-5D6E-409C-BE32-E72D297353CC}">
              <c16:uniqueId val="{00000000-7FD0-4B38-A9BC-07ABBE84E4D5}"/>
            </c:ext>
          </c:extLst>
        </c:ser>
        <c:dLbls>
          <c:showLegendKey val="0"/>
          <c:showVal val="0"/>
          <c:showCatName val="0"/>
          <c:showSerName val="0"/>
          <c:showPercent val="0"/>
          <c:showBubbleSize val="0"/>
        </c:dLbls>
        <c:gapWidth val="150"/>
        <c:axId val="89696128"/>
        <c:axId val="9080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108.9</c:v>
                </c:pt>
                <c:pt idx="1">
                  <c:v>114.43</c:v>
                </c:pt>
                <c:pt idx="2">
                  <c:v>114.08</c:v>
                </c:pt>
                <c:pt idx="3">
                  <c:v>115.36</c:v>
                </c:pt>
                <c:pt idx="4">
                  <c:v>113.95</c:v>
                </c:pt>
              </c:numCache>
            </c:numRef>
          </c:val>
          <c:smooth val="0"/>
          <c:extLst xmlns:c16r2="http://schemas.microsoft.com/office/drawing/2015/06/chart">
            <c:ext xmlns:c16="http://schemas.microsoft.com/office/drawing/2014/chart" uri="{C3380CC4-5D6E-409C-BE32-E72D297353CC}">
              <c16:uniqueId val="{00000001-7FD0-4B38-A9BC-07ABBE84E4D5}"/>
            </c:ext>
          </c:extLst>
        </c:ser>
        <c:dLbls>
          <c:showLegendKey val="0"/>
          <c:showVal val="0"/>
          <c:showCatName val="0"/>
          <c:showSerName val="0"/>
          <c:showPercent val="0"/>
          <c:showBubbleSize val="0"/>
        </c:dLbls>
        <c:marker val="1"/>
        <c:smooth val="0"/>
        <c:axId val="89696128"/>
        <c:axId val="90808320"/>
      </c:lineChart>
      <c:dateAx>
        <c:axId val="89696128"/>
        <c:scaling>
          <c:orientation val="minMax"/>
        </c:scaling>
        <c:delete val="1"/>
        <c:axPos val="b"/>
        <c:numFmt formatCode="ge" sourceLinked="1"/>
        <c:majorTickMark val="none"/>
        <c:minorTickMark val="none"/>
        <c:tickLblPos val="none"/>
        <c:crossAx val="90808320"/>
        <c:crosses val="autoZero"/>
        <c:auto val="1"/>
        <c:lblOffset val="100"/>
        <c:baseTimeUnit val="years"/>
      </c:dateAx>
      <c:valAx>
        <c:axId val="908083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9696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40.700000000000003</c:v>
                </c:pt>
                <c:pt idx="1">
                  <c:v>42.76</c:v>
                </c:pt>
                <c:pt idx="2">
                  <c:v>43.88</c:v>
                </c:pt>
                <c:pt idx="3">
                  <c:v>45.05</c:v>
                </c:pt>
                <c:pt idx="4">
                  <c:v>46.06</c:v>
                </c:pt>
              </c:numCache>
            </c:numRef>
          </c:val>
          <c:extLst xmlns:c16r2="http://schemas.microsoft.com/office/drawing/2015/06/chart">
            <c:ext xmlns:c16="http://schemas.microsoft.com/office/drawing/2014/chart" uri="{C3380CC4-5D6E-409C-BE32-E72D297353CC}">
              <c16:uniqueId val="{00000000-5666-4351-86E2-0882E9951A3F}"/>
            </c:ext>
          </c:extLst>
        </c:ser>
        <c:dLbls>
          <c:showLegendKey val="0"/>
          <c:showVal val="0"/>
          <c:showCatName val="0"/>
          <c:showSerName val="0"/>
          <c:showPercent val="0"/>
          <c:showBubbleSize val="0"/>
        </c:dLbls>
        <c:gapWidth val="150"/>
        <c:axId val="50415872"/>
        <c:axId val="50422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43.24</c:v>
                </c:pt>
                <c:pt idx="1">
                  <c:v>46.36</c:v>
                </c:pt>
                <c:pt idx="2">
                  <c:v>47.37</c:v>
                </c:pt>
                <c:pt idx="3">
                  <c:v>48.01</c:v>
                </c:pt>
                <c:pt idx="4">
                  <c:v>48.01</c:v>
                </c:pt>
              </c:numCache>
            </c:numRef>
          </c:val>
          <c:smooth val="0"/>
          <c:extLst xmlns:c16r2="http://schemas.microsoft.com/office/drawing/2015/06/chart">
            <c:ext xmlns:c16="http://schemas.microsoft.com/office/drawing/2014/chart" uri="{C3380CC4-5D6E-409C-BE32-E72D297353CC}">
              <c16:uniqueId val="{00000001-5666-4351-86E2-0882E9951A3F}"/>
            </c:ext>
          </c:extLst>
        </c:ser>
        <c:dLbls>
          <c:showLegendKey val="0"/>
          <c:showVal val="0"/>
          <c:showCatName val="0"/>
          <c:showSerName val="0"/>
          <c:showPercent val="0"/>
          <c:showBubbleSize val="0"/>
        </c:dLbls>
        <c:marker val="1"/>
        <c:smooth val="0"/>
        <c:axId val="50415872"/>
        <c:axId val="50422144"/>
      </c:lineChart>
      <c:dateAx>
        <c:axId val="50415872"/>
        <c:scaling>
          <c:orientation val="minMax"/>
        </c:scaling>
        <c:delete val="1"/>
        <c:axPos val="b"/>
        <c:numFmt formatCode="ge" sourceLinked="1"/>
        <c:majorTickMark val="none"/>
        <c:minorTickMark val="none"/>
        <c:tickLblPos val="none"/>
        <c:crossAx val="50422144"/>
        <c:crosses val="autoZero"/>
        <c:auto val="1"/>
        <c:lblOffset val="100"/>
        <c:baseTimeUnit val="years"/>
      </c:dateAx>
      <c:valAx>
        <c:axId val="50422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415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9.94</c:v>
                </c:pt>
                <c:pt idx="1">
                  <c:v>10.28</c:v>
                </c:pt>
                <c:pt idx="2">
                  <c:v>14.16</c:v>
                </c:pt>
                <c:pt idx="3">
                  <c:v>13.27</c:v>
                </c:pt>
                <c:pt idx="4">
                  <c:v>13.4</c:v>
                </c:pt>
              </c:numCache>
            </c:numRef>
          </c:val>
          <c:extLst xmlns:c16r2="http://schemas.microsoft.com/office/drawing/2015/06/chart">
            <c:ext xmlns:c16="http://schemas.microsoft.com/office/drawing/2014/chart" uri="{C3380CC4-5D6E-409C-BE32-E72D297353CC}">
              <c16:uniqueId val="{00000000-4752-4C3A-A231-A524AB3CA642}"/>
            </c:ext>
          </c:extLst>
        </c:ser>
        <c:dLbls>
          <c:showLegendKey val="0"/>
          <c:showVal val="0"/>
          <c:showCatName val="0"/>
          <c:showSerName val="0"/>
          <c:showPercent val="0"/>
          <c:showBubbleSize val="0"/>
        </c:dLbls>
        <c:gapWidth val="150"/>
        <c:axId val="50453120"/>
        <c:axId val="50541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12.21</c:v>
                </c:pt>
                <c:pt idx="1">
                  <c:v>13.57</c:v>
                </c:pt>
                <c:pt idx="2">
                  <c:v>14.27</c:v>
                </c:pt>
                <c:pt idx="3">
                  <c:v>16.170000000000002</c:v>
                </c:pt>
                <c:pt idx="4">
                  <c:v>16.600000000000001</c:v>
                </c:pt>
              </c:numCache>
            </c:numRef>
          </c:val>
          <c:smooth val="0"/>
          <c:extLst xmlns:c16r2="http://schemas.microsoft.com/office/drawing/2015/06/chart">
            <c:ext xmlns:c16="http://schemas.microsoft.com/office/drawing/2014/chart" uri="{C3380CC4-5D6E-409C-BE32-E72D297353CC}">
              <c16:uniqueId val="{00000001-4752-4C3A-A231-A524AB3CA642}"/>
            </c:ext>
          </c:extLst>
        </c:ser>
        <c:dLbls>
          <c:showLegendKey val="0"/>
          <c:showVal val="0"/>
          <c:showCatName val="0"/>
          <c:showSerName val="0"/>
          <c:showPercent val="0"/>
          <c:showBubbleSize val="0"/>
        </c:dLbls>
        <c:marker val="1"/>
        <c:smooth val="0"/>
        <c:axId val="50453120"/>
        <c:axId val="50541312"/>
      </c:lineChart>
      <c:dateAx>
        <c:axId val="50453120"/>
        <c:scaling>
          <c:orientation val="minMax"/>
        </c:scaling>
        <c:delete val="1"/>
        <c:axPos val="b"/>
        <c:numFmt formatCode="ge" sourceLinked="1"/>
        <c:majorTickMark val="none"/>
        <c:minorTickMark val="none"/>
        <c:tickLblPos val="none"/>
        <c:crossAx val="50541312"/>
        <c:crosses val="autoZero"/>
        <c:auto val="1"/>
        <c:lblOffset val="100"/>
        <c:baseTimeUnit val="years"/>
      </c:dateAx>
      <c:valAx>
        <c:axId val="50541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453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F2B3-4692-A791-5B9010F95C3C}"/>
            </c:ext>
          </c:extLst>
        </c:ser>
        <c:dLbls>
          <c:showLegendKey val="0"/>
          <c:showVal val="0"/>
          <c:showCatName val="0"/>
          <c:showSerName val="0"/>
          <c:showPercent val="0"/>
          <c:showBubbleSize val="0"/>
        </c:dLbls>
        <c:gapWidth val="150"/>
        <c:axId val="50576768"/>
        <c:axId val="50578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3.47</c:v>
                </c:pt>
                <c:pt idx="1">
                  <c:v>0.13</c:v>
                </c:pt>
                <c:pt idx="2" formatCode="#,##0.00;&quot;△&quot;#,##0.00">
                  <c:v>0</c:v>
                </c:pt>
                <c:pt idx="3" formatCode="#,##0.00;&quot;△&quot;#,##0.00">
                  <c:v>0</c:v>
                </c:pt>
                <c:pt idx="4" formatCode="#,##0.00;&quot;△&quot;#,##0.00">
                  <c:v>0</c:v>
                </c:pt>
              </c:numCache>
            </c:numRef>
          </c:val>
          <c:smooth val="0"/>
          <c:extLst xmlns:c16r2="http://schemas.microsoft.com/office/drawing/2015/06/chart">
            <c:ext xmlns:c16="http://schemas.microsoft.com/office/drawing/2014/chart" uri="{C3380CC4-5D6E-409C-BE32-E72D297353CC}">
              <c16:uniqueId val="{00000001-F2B3-4692-A791-5B9010F95C3C}"/>
            </c:ext>
          </c:extLst>
        </c:ser>
        <c:dLbls>
          <c:showLegendKey val="0"/>
          <c:showVal val="0"/>
          <c:showCatName val="0"/>
          <c:showSerName val="0"/>
          <c:showPercent val="0"/>
          <c:showBubbleSize val="0"/>
        </c:dLbls>
        <c:marker val="1"/>
        <c:smooth val="0"/>
        <c:axId val="50576768"/>
        <c:axId val="50578944"/>
      </c:lineChart>
      <c:dateAx>
        <c:axId val="50576768"/>
        <c:scaling>
          <c:orientation val="minMax"/>
        </c:scaling>
        <c:delete val="1"/>
        <c:axPos val="b"/>
        <c:numFmt formatCode="ge" sourceLinked="1"/>
        <c:majorTickMark val="none"/>
        <c:minorTickMark val="none"/>
        <c:tickLblPos val="none"/>
        <c:crossAx val="50578944"/>
        <c:crosses val="autoZero"/>
        <c:auto val="1"/>
        <c:lblOffset val="100"/>
        <c:baseTimeUnit val="years"/>
      </c:dateAx>
      <c:valAx>
        <c:axId val="5057894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057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504.08</c:v>
                </c:pt>
                <c:pt idx="1">
                  <c:v>231.83</c:v>
                </c:pt>
                <c:pt idx="2">
                  <c:v>263.27999999999997</c:v>
                </c:pt>
                <c:pt idx="3">
                  <c:v>279.97000000000003</c:v>
                </c:pt>
                <c:pt idx="4">
                  <c:v>266.57</c:v>
                </c:pt>
              </c:numCache>
            </c:numRef>
          </c:val>
          <c:extLst xmlns:c16r2="http://schemas.microsoft.com/office/drawing/2015/06/chart">
            <c:ext xmlns:c16="http://schemas.microsoft.com/office/drawing/2014/chart" uri="{C3380CC4-5D6E-409C-BE32-E72D297353CC}">
              <c16:uniqueId val="{00000000-9599-470B-A97F-F41F795E51A5}"/>
            </c:ext>
          </c:extLst>
        </c:ser>
        <c:dLbls>
          <c:showLegendKey val="0"/>
          <c:showVal val="0"/>
          <c:showCatName val="0"/>
          <c:showSerName val="0"/>
          <c:showPercent val="0"/>
          <c:showBubbleSize val="0"/>
        </c:dLbls>
        <c:gapWidth val="150"/>
        <c:axId val="90847104"/>
        <c:axId val="90853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628.34</c:v>
                </c:pt>
                <c:pt idx="1">
                  <c:v>289.8</c:v>
                </c:pt>
                <c:pt idx="2">
                  <c:v>299.44</c:v>
                </c:pt>
                <c:pt idx="3">
                  <c:v>311.99</c:v>
                </c:pt>
                <c:pt idx="4">
                  <c:v>307.83</c:v>
                </c:pt>
              </c:numCache>
            </c:numRef>
          </c:val>
          <c:smooth val="0"/>
          <c:extLst xmlns:c16r2="http://schemas.microsoft.com/office/drawing/2015/06/chart">
            <c:ext xmlns:c16="http://schemas.microsoft.com/office/drawing/2014/chart" uri="{C3380CC4-5D6E-409C-BE32-E72D297353CC}">
              <c16:uniqueId val="{00000001-9599-470B-A97F-F41F795E51A5}"/>
            </c:ext>
          </c:extLst>
        </c:ser>
        <c:dLbls>
          <c:showLegendKey val="0"/>
          <c:showVal val="0"/>
          <c:showCatName val="0"/>
          <c:showSerName val="0"/>
          <c:showPercent val="0"/>
          <c:showBubbleSize val="0"/>
        </c:dLbls>
        <c:marker val="1"/>
        <c:smooth val="0"/>
        <c:axId val="90847104"/>
        <c:axId val="90853376"/>
      </c:lineChart>
      <c:dateAx>
        <c:axId val="90847104"/>
        <c:scaling>
          <c:orientation val="minMax"/>
        </c:scaling>
        <c:delete val="1"/>
        <c:axPos val="b"/>
        <c:numFmt formatCode="ge" sourceLinked="1"/>
        <c:majorTickMark val="none"/>
        <c:minorTickMark val="none"/>
        <c:tickLblPos val="none"/>
        <c:crossAx val="90853376"/>
        <c:crosses val="autoZero"/>
        <c:auto val="1"/>
        <c:lblOffset val="100"/>
        <c:baseTimeUnit val="years"/>
      </c:dateAx>
      <c:valAx>
        <c:axId val="908533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0847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352.84</c:v>
                </c:pt>
                <c:pt idx="1">
                  <c:v>353.28</c:v>
                </c:pt>
                <c:pt idx="2">
                  <c:v>345.48</c:v>
                </c:pt>
                <c:pt idx="3">
                  <c:v>337.66</c:v>
                </c:pt>
                <c:pt idx="4">
                  <c:v>331.73</c:v>
                </c:pt>
              </c:numCache>
            </c:numRef>
          </c:val>
          <c:extLst xmlns:c16r2="http://schemas.microsoft.com/office/drawing/2015/06/chart">
            <c:ext xmlns:c16="http://schemas.microsoft.com/office/drawing/2014/chart" uri="{C3380CC4-5D6E-409C-BE32-E72D297353CC}">
              <c16:uniqueId val="{00000000-B569-4C74-9AC1-0B51DF9C1E00}"/>
            </c:ext>
          </c:extLst>
        </c:ser>
        <c:dLbls>
          <c:showLegendKey val="0"/>
          <c:showVal val="0"/>
          <c:showCatName val="0"/>
          <c:showSerName val="0"/>
          <c:showPercent val="0"/>
          <c:showBubbleSize val="0"/>
        </c:dLbls>
        <c:gapWidth val="150"/>
        <c:axId val="90892544"/>
        <c:axId val="90902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297.13</c:v>
                </c:pt>
                <c:pt idx="1">
                  <c:v>301.99</c:v>
                </c:pt>
                <c:pt idx="2">
                  <c:v>298.08999999999997</c:v>
                </c:pt>
                <c:pt idx="3">
                  <c:v>291.77999999999997</c:v>
                </c:pt>
                <c:pt idx="4">
                  <c:v>295.44</c:v>
                </c:pt>
              </c:numCache>
            </c:numRef>
          </c:val>
          <c:smooth val="0"/>
          <c:extLst xmlns:c16r2="http://schemas.microsoft.com/office/drawing/2015/06/chart">
            <c:ext xmlns:c16="http://schemas.microsoft.com/office/drawing/2014/chart" uri="{C3380CC4-5D6E-409C-BE32-E72D297353CC}">
              <c16:uniqueId val="{00000001-B569-4C74-9AC1-0B51DF9C1E00}"/>
            </c:ext>
          </c:extLst>
        </c:ser>
        <c:dLbls>
          <c:showLegendKey val="0"/>
          <c:showVal val="0"/>
          <c:showCatName val="0"/>
          <c:showSerName val="0"/>
          <c:showPercent val="0"/>
          <c:showBubbleSize val="0"/>
        </c:dLbls>
        <c:marker val="1"/>
        <c:smooth val="0"/>
        <c:axId val="90892544"/>
        <c:axId val="90902912"/>
      </c:lineChart>
      <c:dateAx>
        <c:axId val="90892544"/>
        <c:scaling>
          <c:orientation val="minMax"/>
        </c:scaling>
        <c:delete val="1"/>
        <c:axPos val="b"/>
        <c:numFmt formatCode="ge" sourceLinked="1"/>
        <c:majorTickMark val="none"/>
        <c:minorTickMark val="none"/>
        <c:tickLblPos val="none"/>
        <c:crossAx val="90902912"/>
        <c:crosses val="autoZero"/>
        <c:auto val="1"/>
        <c:lblOffset val="100"/>
        <c:baseTimeUnit val="years"/>
      </c:dateAx>
      <c:valAx>
        <c:axId val="909029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0892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99.5</c:v>
                </c:pt>
                <c:pt idx="1">
                  <c:v>110.23</c:v>
                </c:pt>
                <c:pt idx="2">
                  <c:v>111.79</c:v>
                </c:pt>
                <c:pt idx="3">
                  <c:v>111.28</c:v>
                </c:pt>
                <c:pt idx="4">
                  <c:v>110.89</c:v>
                </c:pt>
              </c:numCache>
            </c:numRef>
          </c:val>
          <c:extLst xmlns:c16r2="http://schemas.microsoft.com/office/drawing/2015/06/chart">
            <c:ext xmlns:c16="http://schemas.microsoft.com/office/drawing/2014/chart" uri="{C3380CC4-5D6E-409C-BE32-E72D297353CC}">
              <c16:uniqueId val="{00000000-2AB6-4563-8F0D-AC99D8BD330F}"/>
            </c:ext>
          </c:extLst>
        </c:ser>
        <c:dLbls>
          <c:showLegendKey val="0"/>
          <c:showVal val="0"/>
          <c:showCatName val="0"/>
          <c:showSerName val="0"/>
          <c:showPercent val="0"/>
          <c:showBubbleSize val="0"/>
        </c:dLbls>
        <c:gapWidth val="150"/>
        <c:axId val="90936064"/>
        <c:axId val="90937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99.89</c:v>
                </c:pt>
                <c:pt idx="1">
                  <c:v>107.05</c:v>
                </c:pt>
                <c:pt idx="2">
                  <c:v>106.4</c:v>
                </c:pt>
                <c:pt idx="3">
                  <c:v>107.61</c:v>
                </c:pt>
                <c:pt idx="4">
                  <c:v>106.02</c:v>
                </c:pt>
              </c:numCache>
            </c:numRef>
          </c:val>
          <c:smooth val="0"/>
          <c:extLst xmlns:c16r2="http://schemas.microsoft.com/office/drawing/2015/06/chart">
            <c:ext xmlns:c16="http://schemas.microsoft.com/office/drawing/2014/chart" uri="{C3380CC4-5D6E-409C-BE32-E72D297353CC}">
              <c16:uniqueId val="{00000001-2AB6-4563-8F0D-AC99D8BD330F}"/>
            </c:ext>
          </c:extLst>
        </c:ser>
        <c:dLbls>
          <c:showLegendKey val="0"/>
          <c:showVal val="0"/>
          <c:showCatName val="0"/>
          <c:showSerName val="0"/>
          <c:showPercent val="0"/>
          <c:showBubbleSize val="0"/>
        </c:dLbls>
        <c:marker val="1"/>
        <c:smooth val="0"/>
        <c:axId val="90936064"/>
        <c:axId val="90937984"/>
      </c:lineChart>
      <c:dateAx>
        <c:axId val="90936064"/>
        <c:scaling>
          <c:orientation val="minMax"/>
        </c:scaling>
        <c:delete val="1"/>
        <c:axPos val="b"/>
        <c:numFmt formatCode="ge" sourceLinked="1"/>
        <c:majorTickMark val="none"/>
        <c:minorTickMark val="none"/>
        <c:tickLblPos val="none"/>
        <c:crossAx val="90937984"/>
        <c:crosses val="autoZero"/>
        <c:auto val="1"/>
        <c:lblOffset val="100"/>
        <c:baseTimeUnit val="years"/>
      </c:dateAx>
      <c:valAx>
        <c:axId val="90937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9360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211.71</c:v>
                </c:pt>
                <c:pt idx="1">
                  <c:v>191.57</c:v>
                </c:pt>
                <c:pt idx="2">
                  <c:v>189.25</c:v>
                </c:pt>
                <c:pt idx="3">
                  <c:v>190.38</c:v>
                </c:pt>
                <c:pt idx="4">
                  <c:v>191.41</c:v>
                </c:pt>
              </c:numCache>
            </c:numRef>
          </c:val>
          <c:extLst xmlns:c16r2="http://schemas.microsoft.com/office/drawing/2015/06/chart">
            <c:ext xmlns:c16="http://schemas.microsoft.com/office/drawing/2014/chart" uri="{C3380CC4-5D6E-409C-BE32-E72D297353CC}">
              <c16:uniqueId val="{00000000-56AC-425E-B5BC-DCA3104F935B}"/>
            </c:ext>
          </c:extLst>
        </c:ser>
        <c:dLbls>
          <c:showLegendKey val="0"/>
          <c:showVal val="0"/>
          <c:showCatName val="0"/>
          <c:showSerName val="0"/>
          <c:showPercent val="0"/>
          <c:showBubbleSize val="0"/>
        </c:dLbls>
        <c:gapWidth val="150"/>
        <c:axId val="91038464"/>
        <c:axId val="91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165.34</c:v>
                </c:pt>
                <c:pt idx="1">
                  <c:v>155.09</c:v>
                </c:pt>
                <c:pt idx="2">
                  <c:v>156.29</c:v>
                </c:pt>
                <c:pt idx="3">
                  <c:v>155.69</c:v>
                </c:pt>
                <c:pt idx="4">
                  <c:v>158.6</c:v>
                </c:pt>
              </c:numCache>
            </c:numRef>
          </c:val>
          <c:smooth val="0"/>
          <c:extLst xmlns:c16r2="http://schemas.microsoft.com/office/drawing/2015/06/chart">
            <c:ext xmlns:c16="http://schemas.microsoft.com/office/drawing/2014/chart" uri="{C3380CC4-5D6E-409C-BE32-E72D297353CC}">
              <c16:uniqueId val="{00000001-56AC-425E-B5BC-DCA3104F935B}"/>
            </c:ext>
          </c:extLst>
        </c:ser>
        <c:dLbls>
          <c:showLegendKey val="0"/>
          <c:showVal val="0"/>
          <c:showCatName val="0"/>
          <c:showSerName val="0"/>
          <c:showPercent val="0"/>
          <c:showBubbleSize val="0"/>
        </c:dLbls>
        <c:marker val="1"/>
        <c:smooth val="0"/>
        <c:axId val="91038464"/>
        <c:axId val="91040384"/>
      </c:lineChart>
      <c:dateAx>
        <c:axId val="91038464"/>
        <c:scaling>
          <c:orientation val="minMax"/>
        </c:scaling>
        <c:delete val="1"/>
        <c:axPos val="b"/>
        <c:numFmt formatCode="ge" sourceLinked="1"/>
        <c:majorTickMark val="none"/>
        <c:minorTickMark val="none"/>
        <c:tickLblPos val="none"/>
        <c:crossAx val="91040384"/>
        <c:crosses val="autoZero"/>
        <c:auto val="1"/>
        <c:lblOffset val="100"/>
        <c:baseTimeUnit val="years"/>
      </c:dateAx>
      <c:valAx>
        <c:axId val="91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38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53.26</c:v>
                </c:pt>
                <c:pt idx="1">
                  <c:v>51.99</c:v>
                </c:pt>
                <c:pt idx="2">
                  <c:v>51.35</c:v>
                </c:pt>
                <c:pt idx="3">
                  <c:v>51.82</c:v>
                </c:pt>
                <c:pt idx="4">
                  <c:v>51.64</c:v>
                </c:pt>
              </c:numCache>
            </c:numRef>
          </c:val>
          <c:extLst xmlns:c16r2="http://schemas.microsoft.com/office/drawing/2015/06/chart">
            <c:ext xmlns:c16="http://schemas.microsoft.com/office/drawing/2014/chart" uri="{C3380CC4-5D6E-409C-BE32-E72D297353CC}">
              <c16:uniqueId val="{00000000-3EE5-4785-BB8C-8222BA418E42}"/>
            </c:ext>
          </c:extLst>
        </c:ser>
        <c:dLbls>
          <c:showLegendKey val="0"/>
          <c:showVal val="0"/>
          <c:showCatName val="0"/>
          <c:showSerName val="0"/>
          <c:showPercent val="0"/>
          <c:showBubbleSize val="0"/>
        </c:dLbls>
        <c:gapWidth val="150"/>
        <c:axId val="91063424"/>
        <c:axId val="91065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62.15</c:v>
                </c:pt>
                <c:pt idx="1">
                  <c:v>61.61</c:v>
                </c:pt>
                <c:pt idx="2">
                  <c:v>62.34</c:v>
                </c:pt>
                <c:pt idx="3">
                  <c:v>62.46</c:v>
                </c:pt>
                <c:pt idx="4">
                  <c:v>62.88</c:v>
                </c:pt>
              </c:numCache>
            </c:numRef>
          </c:val>
          <c:smooth val="0"/>
          <c:extLst xmlns:c16r2="http://schemas.microsoft.com/office/drawing/2015/06/chart">
            <c:ext xmlns:c16="http://schemas.microsoft.com/office/drawing/2014/chart" uri="{C3380CC4-5D6E-409C-BE32-E72D297353CC}">
              <c16:uniqueId val="{00000001-3EE5-4785-BB8C-8222BA418E42}"/>
            </c:ext>
          </c:extLst>
        </c:ser>
        <c:dLbls>
          <c:showLegendKey val="0"/>
          <c:showVal val="0"/>
          <c:showCatName val="0"/>
          <c:showSerName val="0"/>
          <c:showPercent val="0"/>
          <c:showBubbleSize val="0"/>
        </c:dLbls>
        <c:marker val="1"/>
        <c:smooth val="0"/>
        <c:axId val="91063424"/>
        <c:axId val="91065344"/>
      </c:lineChart>
      <c:dateAx>
        <c:axId val="91063424"/>
        <c:scaling>
          <c:orientation val="minMax"/>
        </c:scaling>
        <c:delete val="1"/>
        <c:axPos val="b"/>
        <c:numFmt formatCode="ge" sourceLinked="1"/>
        <c:majorTickMark val="none"/>
        <c:minorTickMark val="none"/>
        <c:tickLblPos val="none"/>
        <c:crossAx val="91065344"/>
        <c:crosses val="autoZero"/>
        <c:auto val="1"/>
        <c:lblOffset val="100"/>
        <c:baseTimeUnit val="years"/>
      </c:dateAx>
      <c:valAx>
        <c:axId val="91065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63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90.89</c:v>
                </c:pt>
                <c:pt idx="1">
                  <c:v>91.82</c:v>
                </c:pt>
                <c:pt idx="2">
                  <c:v>92.56</c:v>
                </c:pt>
                <c:pt idx="3">
                  <c:v>91.82</c:v>
                </c:pt>
                <c:pt idx="4">
                  <c:v>91.9</c:v>
                </c:pt>
              </c:numCache>
            </c:numRef>
          </c:val>
          <c:extLst xmlns:c16r2="http://schemas.microsoft.com/office/drawing/2015/06/chart">
            <c:ext xmlns:c16="http://schemas.microsoft.com/office/drawing/2014/chart" uri="{C3380CC4-5D6E-409C-BE32-E72D297353CC}">
              <c16:uniqueId val="{00000000-DD49-46E4-BA8C-920992DEEE74}"/>
            </c:ext>
          </c:extLst>
        </c:ser>
        <c:dLbls>
          <c:showLegendKey val="0"/>
          <c:showVal val="0"/>
          <c:showCatName val="0"/>
          <c:showSerName val="0"/>
          <c:showPercent val="0"/>
          <c:showBubbleSize val="0"/>
        </c:dLbls>
        <c:gapWidth val="150"/>
        <c:axId val="91117056"/>
        <c:axId val="91118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90.64</c:v>
                </c:pt>
                <c:pt idx="1">
                  <c:v>90.23</c:v>
                </c:pt>
                <c:pt idx="2">
                  <c:v>90.15</c:v>
                </c:pt>
                <c:pt idx="3">
                  <c:v>90.62</c:v>
                </c:pt>
                <c:pt idx="4">
                  <c:v>90.13</c:v>
                </c:pt>
              </c:numCache>
            </c:numRef>
          </c:val>
          <c:smooth val="0"/>
          <c:extLst xmlns:c16r2="http://schemas.microsoft.com/office/drawing/2015/06/chart">
            <c:ext xmlns:c16="http://schemas.microsoft.com/office/drawing/2014/chart" uri="{C3380CC4-5D6E-409C-BE32-E72D297353CC}">
              <c16:uniqueId val="{00000001-DD49-46E4-BA8C-920992DEEE74}"/>
            </c:ext>
          </c:extLst>
        </c:ser>
        <c:dLbls>
          <c:showLegendKey val="0"/>
          <c:showVal val="0"/>
          <c:showCatName val="0"/>
          <c:showSerName val="0"/>
          <c:showPercent val="0"/>
          <c:showBubbleSize val="0"/>
        </c:dLbls>
        <c:marker val="1"/>
        <c:smooth val="0"/>
        <c:axId val="91117056"/>
        <c:axId val="91118976"/>
      </c:lineChart>
      <c:dateAx>
        <c:axId val="91117056"/>
        <c:scaling>
          <c:orientation val="minMax"/>
        </c:scaling>
        <c:delete val="1"/>
        <c:axPos val="b"/>
        <c:numFmt formatCode="ge" sourceLinked="1"/>
        <c:majorTickMark val="none"/>
        <c:minorTickMark val="none"/>
        <c:tickLblPos val="none"/>
        <c:crossAx val="91118976"/>
        <c:crosses val="autoZero"/>
        <c:auto val="1"/>
        <c:lblOffset val="100"/>
        <c:baseTimeUnit val="years"/>
      </c:dateAx>
      <c:valAx>
        <c:axId val="91118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117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CI85"/>
  <sheetViews>
    <sheetView showGridLines="0" tabSelected="1" zoomScaleNormal="100" workbookViewId="0">
      <selection activeCell="CE25" sqref="CE2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row>
    <row r="3" spans="1:78" ht="9.75" customHeight="1" x14ac:dyDescent="0.15">
      <c r="A3" s="2"/>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row>
    <row r="4" spans="1:78" ht="9.75" customHeight="1" x14ac:dyDescent="0.15">
      <c r="A4" s="2"/>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8" t="str">
        <f>データ!H6</f>
        <v>山形県　山形市</v>
      </c>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9"/>
      <c r="AE6" s="89"/>
      <c r="AF6" s="89"/>
      <c r="AG6" s="89"/>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4"/>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3"/>
      <c r="BK7" s="3"/>
      <c r="BL7" s="5" t="s">
        <v>9</v>
      </c>
      <c r="BM7" s="6"/>
      <c r="BN7" s="6"/>
      <c r="BO7" s="6"/>
      <c r="BP7" s="6"/>
      <c r="BQ7" s="6"/>
      <c r="BR7" s="6"/>
      <c r="BS7" s="6"/>
      <c r="BT7" s="6"/>
      <c r="BU7" s="6"/>
      <c r="BV7" s="6"/>
      <c r="BW7" s="6"/>
      <c r="BX7" s="6"/>
      <c r="BY7" s="7"/>
    </row>
    <row r="8" spans="1:78" ht="18.75" customHeight="1" x14ac:dyDescent="0.15">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A2</v>
      </c>
      <c r="X8" s="86"/>
      <c r="Y8" s="86"/>
      <c r="Z8" s="86"/>
      <c r="AA8" s="86"/>
      <c r="AB8" s="86"/>
      <c r="AC8" s="86"/>
      <c r="AD8" s="86" t="str">
        <f>データ!$M$6</f>
        <v>自治体職員</v>
      </c>
      <c r="AE8" s="86"/>
      <c r="AF8" s="86"/>
      <c r="AG8" s="86"/>
      <c r="AH8" s="86"/>
      <c r="AI8" s="86"/>
      <c r="AJ8" s="86"/>
      <c r="AK8" s="4"/>
      <c r="AL8" s="74">
        <f>データ!$R$6</f>
        <v>248024</v>
      </c>
      <c r="AM8" s="74"/>
      <c r="AN8" s="74"/>
      <c r="AO8" s="74"/>
      <c r="AP8" s="74"/>
      <c r="AQ8" s="74"/>
      <c r="AR8" s="74"/>
      <c r="AS8" s="74"/>
      <c r="AT8" s="70">
        <f>データ!$S$6</f>
        <v>381.3</v>
      </c>
      <c r="AU8" s="71"/>
      <c r="AV8" s="71"/>
      <c r="AW8" s="71"/>
      <c r="AX8" s="71"/>
      <c r="AY8" s="71"/>
      <c r="AZ8" s="71"/>
      <c r="BA8" s="71"/>
      <c r="BB8" s="73">
        <f>データ!$T$6</f>
        <v>650.47</v>
      </c>
      <c r="BC8" s="73"/>
      <c r="BD8" s="73"/>
      <c r="BE8" s="73"/>
      <c r="BF8" s="73"/>
      <c r="BG8" s="73"/>
      <c r="BH8" s="73"/>
      <c r="BI8" s="73"/>
      <c r="BJ8" s="3"/>
      <c r="BK8" s="3"/>
      <c r="BL8" s="77" t="s">
        <v>10</v>
      </c>
      <c r="BM8" s="78"/>
      <c r="BN8" s="8" t="s">
        <v>11</v>
      </c>
      <c r="BO8" s="9"/>
      <c r="BP8" s="9"/>
      <c r="BQ8" s="9"/>
      <c r="BR8" s="9"/>
      <c r="BS8" s="9"/>
      <c r="BT8" s="9"/>
      <c r="BU8" s="9"/>
      <c r="BV8" s="9"/>
      <c r="BW8" s="9"/>
      <c r="BX8" s="9"/>
      <c r="BY8" s="10"/>
    </row>
    <row r="9" spans="1:78" ht="18.75" customHeight="1" x14ac:dyDescent="0.15">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4"/>
      <c r="AI9" s="4"/>
      <c r="AJ9" s="4"/>
      <c r="AK9" s="4"/>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3"/>
      <c r="BK9" s="3"/>
      <c r="BL9" s="68" t="s">
        <v>19</v>
      </c>
      <c r="BM9" s="69"/>
      <c r="BN9" s="11" t="s">
        <v>20</v>
      </c>
      <c r="BO9" s="12"/>
      <c r="BP9" s="12"/>
      <c r="BQ9" s="12"/>
      <c r="BR9" s="12"/>
      <c r="BS9" s="12"/>
      <c r="BT9" s="12"/>
      <c r="BU9" s="12"/>
      <c r="BV9" s="12"/>
      <c r="BW9" s="12"/>
      <c r="BX9" s="12"/>
      <c r="BY9" s="13"/>
    </row>
    <row r="10" spans="1:78" ht="18.75" customHeight="1" x14ac:dyDescent="0.15">
      <c r="A10" s="2"/>
      <c r="B10" s="70" t="str">
        <f>データ!$N$6</f>
        <v>-</v>
      </c>
      <c r="C10" s="71"/>
      <c r="D10" s="71"/>
      <c r="E10" s="71"/>
      <c r="F10" s="71"/>
      <c r="G10" s="71"/>
      <c r="H10" s="71"/>
      <c r="I10" s="70">
        <f>データ!$O$6</f>
        <v>66.92</v>
      </c>
      <c r="J10" s="71"/>
      <c r="K10" s="71"/>
      <c r="L10" s="71"/>
      <c r="M10" s="71"/>
      <c r="N10" s="71"/>
      <c r="O10" s="72"/>
      <c r="P10" s="73">
        <f>データ!$P$6</f>
        <v>98.2</v>
      </c>
      <c r="Q10" s="73"/>
      <c r="R10" s="73"/>
      <c r="S10" s="73"/>
      <c r="T10" s="73"/>
      <c r="U10" s="73"/>
      <c r="V10" s="73"/>
      <c r="W10" s="74">
        <f>データ!$Q$6</f>
        <v>3445</v>
      </c>
      <c r="X10" s="74"/>
      <c r="Y10" s="74"/>
      <c r="Z10" s="74"/>
      <c r="AA10" s="74"/>
      <c r="AB10" s="74"/>
      <c r="AC10" s="74"/>
      <c r="AD10" s="2"/>
      <c r="AE10" s="2"/>
      <c r="AF10" s="2"/>
      <c r="AG10" s="2"/>
      <c r="AH10" s="4"/>
      <c r="AI10" s="4"/>
      <c r="AJ10" s="4"/>
      <c r="AK10" s="4"/>
      <c r="AL10" s="74">
        <f>データ!$U$6</f>
        <v>242507</v>
      </c>
      <c r="AM10" s="74"/>
      <c r="AN10" s="74"/>
      <c r="AO10" s="74"/>
      <c r="AP10" s="74"/>
      <c r="AQ10" s="74"/>
      <c r="AR10" s="74"/>
      <c r="AS10" s="74"/>
      <c r="AT10" s="70">
        <f>データ!$V$6</f>
        <v>137.84</v>
      </c>
      <c r="AU10" s="71"/>
      <c r="AV10" s="71"/>
      <c r="AW10" s="71"/>
      <c r="AX10" s="71"/>
      <c r="AY10" s="71"/>
      <c r="AZ10" s="71"/>
      <c r="BA10" s="71"/>
      <c r="BB10" s="73">
        <f>データ!$W$6</f>
        <v>1759.34</v>
      </c>
      <c r="BC10" s="73"/>
      <c r="BD10" s="73"/>
      <c r="BE10" s="73"/>
      <c r="BF10" s="73"/>
      <c r="BG10" s="73"/>
      <c r="BH10" s="73"/>
      <c r="BI10" s="73"/>
      <c r="BJ10" s="2"/>
      <c r="BK10" s="2"/>
      <c r="BL10" s="75" t="s">
        <v>21</v>
      </c>
      <c r="BM10" s="7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65" t="s">
        <v>119</v>
      </c>
      <c r="BM16" s="66"/>
      <c r="BN16" s="66"/>
      <c r="BO16" s="66"/>
      <c r="BP16" s="66"/>
      <c r="BQ16" s="66"/>
      <c r="BR16" s="66"/>
      <c r="BS16" s="66"/>
      <c r="BT16" s="66"/>
      <c r="BU16" s="66"/>
      <c r="BV16" s="66"/>
      <c r="BW16" s="66"/>
      <c r="BX16" s="66"/>
      <c r="BY16" s="66"/>
      <c r="BZ16" s="67"/>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65"/>
      <c r="BM17" s="66"/>
      <c r="BN17" s="66"/>
      <c r="BO17" s="66"/>
      <c r="BP17" s="66"/>
      <c r="BQ17" s="66"/>
      <c r="BR17" s="66"/>
      <c r="BS17" s="66"/>
      <c r="BT17" s="66"/>
      <c r="BU17" s="66"/>
      <c r="BV17" s="66"/>
      <c r="BW17" s="66"/>
      <c r="BX17" s="66"/>
      <c r="BY17" s="66"/>
      <c r="BZ17" s="67"/>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65"/>
      <c r="BM18" s="66"/>
      <c r="BN18" s="66"/>
      <c r="BO18" s="66"/>
      <c r="BP18" s="66"/>
      <c r="BQ18" s="66"/>
      <c r="BR18" s="66"/>
      <c r="BS18" s="66"/>
      <c r="BT18" s="66"/>
      <c r="BU18" s="66"/>
      <c r="BV18" s="66"/>
      <c r="BW18" s="66"/>
      <c r="BX18" s="66"/>
      <c r="BY18" s="66"/>
      <c r="BZ18" s="67"/>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65"/>
      <c r="BM19" s="66"/>
      <c r="BN19" s="66"/>
      <c r="BO19" s="66"/>
      <c r="BP19" s="66"/>
      <c r="BQ19" s="66"/>
      <c r="BR19" s="66"/>
      <c r="BS19" s="66"/>
      <c r="BT19" s="66"/>
      <c r="BU19" s="66"/>
      <c r="BV19" s="66"/>
      <c r="BW19" s="66"/>
      <c r="BX19" s="66"/>
      <c r="BY19" s="66"/>
      <c r="BZ19" s="67"/>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65"/>
      <c r="BM20" s="66"/>
      <c r="BN20" s="66"/>
      <c r="BO20" s="66"/>
      <c r="BP20" s="66"/>
      <c r="BQ20" s="66"/>
      <c r="BR20" s="66"/>
      <c r="BS20" s="66"/>
      <c r="BT20" s="66"/>
      <c r="BU20" s="66"/>
      <c r="BV20" s="66"/>
      <c r="BW20" s="66"/>
      <c r="BX20" s="66"/>
      <c r="BY20" s="66"/>
      <c r="BZ20" s="67"/>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65"/>
      <c r="BM21" s="66"/>
      <c r="BN21" s="66"/>
      <c r="BO21" s="66"/>
      <c r="BP21" s="66"/>
      <c r="BQ21" s="66"/>
      <c r="BR21" s="66"/>
      <c r="BS21" s="66"/>
      <c r="BT21" s="66"/>
      <c r="BU21" s="66"/>
      <c r="BV21" s="66"/>
      <c r="BW21" s="66"/>
      <c r="BX21" s="66"/>
      <c r="BY21" s="66"/>
      <c r="BZ21" s="67"/>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65"/>
      <c r="BM22" s="66"/>
      <c r="BN22" s="66"/>
      <c r="BO22" s="66"/>
      <c r="BP22" s="66"/>
      <c r="BQ22" s="66"/>
      <c r="BR22" s="66"/>
      <c r="BS22" s="66"/>
      <c r="BT22" s="66"/>
      <c r="BU22" s="66"/>
      <c r="BV22" s="66"/>
      <c r="BW22" s="66"/>
      <c r="BX22" s="66"/>
      <c r="BY22" s="66"/>
      <c r="BZ22" s="67"/>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65"/>
      <c r="BM23" s="66"/>
      <c r="BN23" s="66"/>
      <c r="BO23" s="66"/>
      <c r="BP23" s="66"/>
      <c r="BQ23" s="66"/>
      <c r="BR23" s="66"/>
      <c r="BS23" s="66"/>
      <c r="BT23" s="66"/>
      <c r="BU23" s="66"/>
      <c r="BV23" s="66"/>
      <c r="BW23" s="66"/>
      <c r="BX23" s="66"/>
      <c r="BY23" s="66"/>
      <c r="BZ23" s="67"/>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65"/>
      <c r="BM24" s="66"/>
      <c r="BN24" s="66"/>
      <c r="BO24" s="66"/>
      <c r="BP24" s="66"/>
      <c r="BQ24" s="66"/>
      <c r="BR24" s="66"/>
      <c r="BS24" s="66"/>
      <c r="BT24" s="66"/>
      <c r="BU24" s="66"/>
      <c r="BV24" s="66"/>
      <c r="BW24" s="66"/>
      <c r="BX24" s="66"/>
      <c r="BY24" s="66"/>
      <c r="BZ24" s="67"/>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65"/>
      <c r="BM25" s="66"/>
      <c r="BN25" s="66"/>
      <c r="BO25" s="66"/>
      <c r="BP25" s="66"/>
      <c r="BQ25" s="66"/>
      <c r="BR25" s="66"/>
      <c r="BS25" s="66"/>
      <c r="BT25" s="66"/>
      <c r="BU25" s="66"/>
      <c r="BV25" s="66"/>
      <c r="BW25" s="66"/>
      <c r="BX25" s="66"/>
      <c r="BY25" s="66"/>
      <c r="BZ25" s="67"/>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65"/>
      <c r="BM26" s="66"/>
      <c r="BN26" s="66"/>
      <c r="BO26" s="66"/>
      <c r="BP26" s="66"/>
      <c r="BQ26" s="66"/>
      <c r="BR26" s="66"/>
      <c r="BS26" s="66"/>
      <c r="BT26" s="66"/>
      <c r="BU26" s="66"/>
      <c r="BV26" s="66"/>
      <c r="BW26" s="66"/>
      <c r="BX26" s="66"/>
      <c r="BY26" s="66"/>
      <c r="BZ26" s="67"/>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65"/>
      <c r="BM27" s="66"/>
      <c r="BN27" s="66"/>
      <c r="BO27" s="66"/>
      <c r="BP27" s="66"/>
      <c r="BQ27" s="66"/>
      <c r="BR27" s="66"/>
      <c r="BS27" s="66"/>
      <c r="BT27" s="66"/>
      <c r="BU27" s="66"/>
      <c r="BV27" s="66"/>
      <c r="BW27" s="66"/>
      <c r="BX27" s="66"/>
      <c r="BY27" s="66"/>
      <c r="BZ27" s="67"/>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65"/>
      <c r="BM28" s="66"/>
      <c r="BN28" s="66"/>
      <c r="BO28" s="66"/>
      <c r="BP28" s="66"/>
      <c r="BQ28" s="66"/>
      <c r="BR28" s="66"/>
      <c r="BS28" s="66"/>
      <c r="BT28" s="66"/>
      <c r="BU28" s="66"/>
      <c r="BV28" s="66"/>
      <c r="BW28" s="66"/>
      <c r="BX28" s="66"/>
      <c r="BY28" s="66"/>
      <c r="BZ28" s="67"/>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65"/>
      <c r="BM29" s="66"/>
      <c r="BN29" s="66"/>
      <c r="BO29" s="66"/>
      <c r="BP29" s="66"/>
      <c r="BQ29" s="66"/>
      <c r="BR29" s="66"/>
      <c r="BS29" s="66"/>
      <c r="BT29" s="66"/>
      <c r="BU29" s="66"/>
      <c r="BV29" s="66"/>
      <c r="BW29" s="66"/>
      <c r="BX29" s="66"/>
      <c r="BY29" s="66"/>
      <c r="BZ29" s="67"/>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65"/>
      <c r="BM30" s="66"/>
      <c r="BN30" s="66"/>
      <c r="BO30" s="66"/>
      <c r="BP30" s="66"/>
      <c r="BQ30" s="66"/>
      <c r="BR30" s="66"/>
      <c r="BS30" s="66"/>
      <c r="BT30" s="66"/>
      <c r="BU30" s="66"/>
      <c r="BV30" s="66"/>
      <c r="BW30" s="66"/>
      <c r="BX30" s="66"/>
      <c r="BY30" s="66"/>
      <c r="BZ30" s="67"/>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65"/>
      <c r="BM31" s="66"/>
      <c r="BN31" s="66"/>
      <c r="BO31" s="66"/>
      <c r="BP31" s="66"/>
      <c r="BQ31" s="66"/>
      <c r="BR31" s="66"/>
      <c r="BS31" s="66"/>
      <c r="BT31" s="66"/>
      <c r="BU31" s="66"/>
      <c r="BV31" s="66"/>
      <c r="BW31" s="66"/>
      <c r="BX31" s="66"/>
      <c r="BY31" s="66"/>
      <c r="BZ31" s="67"/>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65"/>
      <c r="BM32" s="66"/>
      <c r="BN32" s="66"/>
      <c r="BO32" s="66"/>
      <c r="BP32" s="66"/>
      <c r="BQ32" s="66"/>
      <c r="BR32" s="66"/>
      <c r="BS32" s="66"/>
      <c r="BT32" s="66"/>
      <c r="BU32" s="66"/>
      <c r="BV32" s="66"/>
      <c r="BW32" s="66"/>
      <c r="BX32" s="66"/>
      <c r="BY32" s="66"/>
      <c r="BZ32" s="67"/>
    </row>
    <row r="33" spans="1:87"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65"/>
      <c r="BM33" s="66"/>
      <c r="BN33" s="66"/>
      <c r="BO33" s="66"/>
      <c r="BP33" s="66"/>
      <c r="BQ33" s="66"/>
      <c r="BR33" s="66"/>
      <c r="BS33" s="66"/>
      <c r="BT33" s="66"/>
      <c r="BU33" s="66"/>
      <c r="BV33" s="66"/>
      <c r="BW33" s="66"/>
      <c r="BX33" s="66"/>
      <c r="BY33" s="66"/>
      <c r="BZ33" s="67"/>
    </row>
    <row r="34" spans="1:87" ht="13.5" customHeight="1" x14ac:dyDescent="0.15">
      <c r="A34" s="2"/>
      <c r="B34" s="17"/>
      <c r="C34" s="56" t="s">
        <v>26</v>
      </c>
      <c r="D34" s="56"/>
      <c r="E34" s="56"/>
      <c r="F34" s="56"/>
      <c r="G34" s="56"/>
      <c r="H34" s="56"/>
      <c r="I34" s="56"/>
      <c r="J34" s="56"/>
      <c r="K34" s="56"/>
      <c r="L34" s="56"/>
      <c r="M34" s="56"/>
      <c r="N34" s="56"/>
      <c r="O34" s="56"/>
      <c r="P34" s="56"/>
      <c r="Q34" s="19"/>
      <c r="R34" s="56" t="s">
        <v>27</v>
      </c>
      <c r="S34" s="56"/>
      <c r="T34" s="56"/>
      <c r="U34" s="56"/>
      <c r="V34" s="56"/>
      <c r="W34" s="56"/>
      <c r="X34" s="56"/>
      <c r="Y34" s="56"/>
      <c r="Z34" s="56"/>
      <c r="AA34" s="56"/>
      <c r="AB34" s="56"/>
      <c r="AC34" s="56"/>
      <c r="AD34" s="56"/>
      <c r="AE34" s="56"/>
      <c r="AF34" s="19"/>
      <c r="AG34" s="56" t="s">
        <v>28</v>
      </c>
      <c r="AH34" s="56"/>
      <c r="AI34" s="56"/>
      <c r="AJ34" s="56"/>
      <c r="AK34" s="56"/>
      <c r="AL34" s="56"/>
      <c r="AM34" s="56"/>
      <c r="AN34" s="56"/>
      <c r="AO34" s="56"/>
      <c r="AP34" s="56"/>
      <c r="AQ34" s="56"/>
      <c r="AR34" s="56"/>
      <c r="AS34" s="56"/>
      <c r="AT34" s="56"/>
      <c r="AU34" s="19"/>
      <c r="AV34" s="56" t="s">
        <v>29</v>
      </c>
      <c r="AW34" s="56"/>
      <c r="AX34" s="56"/>
      <c r="AY34" s="56"/>
      <c r="AZ34" s="56"/>
      <c r="BA34" s="56"/>
      <c r="BB34" s="56"/>
      <c r="BC34" s="56"/>
      <c r="BD34" s="56"/>
      <c r="BE34" s="56"/>
      <c r="BF34" s="56"/>
      <c r="BG34" s="56"/>
      <c r="BH34" s="56"/>
      <c r="BI34" s="56"/>
      <c r="BJ34" s="18"/>
      <c r="BK34" s="2"/>
      <c r="BL34" s="65"/>
      <c r="BM34" s="66"/>
      <c r="BN34" s="66"/>
      <c r="BO34" s="66"/>
      <c r="BP34" s="66"/>
      <c r="BQ34" s="66"/>
      <c r="BR34" s="66"/>
      <c r="BS34" s="66"/>
      <c r="BT34" s="66"/>
      <c r="BU34" s="66"/>
      <c r="BV34" s="66"/>
      <c r="BW34" s="66"/>
      <c r="BX34" s="66"/>
      <c r="BY34" s="66"/>
      <c r="BZ34" s="67"/>
    </row>
    <row r="35" spans="1:87" ht="13.5" customHeight="1" x14ac:dyDescent="0.15">
      <c r="A35" s="2"/>
      <c r="B35" s="17"/>
      <c r="C35" s="56"/>
      <c r="D35" s="56"/>
      <c r="E35" s="56"/>
      <c r="F35" s="56"/>
      <c r="G35" s="56"/>
      <c r="H35" s="56"/>
      <c r="I35" s="56"/>
      <c r="J35" s="56"/>
      <c r="K35" s="56"/>
      <c r="L35" s="56"/>
      <c r="M35" s="56"/>
      <c r="N35" s="56"/>
      <c r="O35" s="56"/>
      <c r="P35" s="56"/>
      <c r="Q35" s="19"/>
      <c r="R35" s="56"/>
      <c r="S35" s="56"/>
      <c r="T35" s="56"/>
      <c r="U35" s="56"/>
      <c r="V35" s="56"/>
      <c r="W35" s="56"/>
      <c r="X35" s="56"/>
      <c r="Y35" s="56"/>
      <c r="Z35" s="56"/>
      <c r="AA35" s="56"/>
      <c r="AB35" s="56"/>
      <c r="AC35" s="56"/>
      <c r="AD35" s="56"/>
      <c r="AE35" s="56"/>
      <c r="AF35" s="19"/>
      <c r="AG35" s="56"/>
      <c r="AH35" s="56"/>
      <c r="AI35" s="56"/>
      <c r="AJ35" s="56"/>
      <c r="AK35" s="56"/>
      <c r="AL35" s="56"/>
      <c r="AM35" s="56"/>
      <c r="AN35" s="56"/>
      <c r="AO35" s="56"/>
      <c r="AP35" s="56"/>
      <c r="AQ35" s="56"/>
      <c r="AR35" s="56"/>
      <c r="AS35" s="56"/>
      <c r="AT35" s="56"/>
      <c r="AU35" s="19"/>
      <c r="AV35" s="56"/>
      <c r="AW35" s="56"/>
      <c r="AX35" s="56"/>
      <c r="AY35" s="56"/>
      <c r="AZ35" s="56"/>
      <c r="BA35" s="56"/>
      <c r="BB35" s="56"/>
      <c r="BC35" s="56"/>
      <c r="BD35" s="56"/>
      <c r="BE35" s="56"/>
      <c r="BF35" s="56"/>
      <c r="BG35" s="56"/>
      <c r="BH35" s="56"/>
      <c r="BI35" s="56"/>
      <c r="BJ35" s="18"/>
      <c r="BK35" s="2"/>
      <c r="BL35" s="65"/>
      <c r="BM35" s="66"/>
      <c r="BN35" s="66"/>
      <c r="BO35" s="66"/>
      <c r="BP35" s="66"/>
      <c r="BQ35" s="66"/>
      <c r="BR35" s="66"/>
      <c r="BS35" s="66"/>
      <c r="BT35" s="66"/>
      <c r="BU35" s="66"/>
      <c r="BV35" s="66"/>
      <c r="BW35" s="66"/>
      <c r="BX35" s="66"/>
      <c r="BY35" s="66"/>
      <c r="BZ35" s="67"/>
    </row>
    <row r="36" spans="1:87"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65"/>
      <c r="BM36" s="66"/>
      <c r="BN36" s="66"/>
      <c r="BO36" s="66"/>
      <c r="BP36" s="66"/>
      <c r="BQ36" s="66"/>
      <c r="BR36" s="66"/>
      <c r="BS36" s="66"/>
      <c r="BT36" s="66"/>
      <c r="BU36" s="66"/>
      <c r="BV36" s="66"/>
      <c r="BW36" s="66"/>
      <c r="BX36" s="66"/>
      <c r="BY36" s="66"/>
      <c r="BZ36" s="67"/>
      <c r="CI36" s="43"/>
    </row>
    <row r="37" spans="1:87"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65"/>
      <c r="BM37" s="66"/>
      <c r="BN37" s="66"/>
      <c r="BO37" s="66"/>
      <c r="BP37" s="66"/>
      <c r="BQ37" s="66"/>
      <c r="BR37" s="66"/>
      <c r="BS37" s="66"/>
      <c r="BT37" s="66"/>
      <c r="BU37" s="66"/>
      <c r="BV37" s="66"/>
      <c r="BW37" s="66"/>
      <c r="BX37" s="66"/>
      <c r="BY37" s="66"/>
      <c r="BZ37" s="67"/>
    </row>
    <row r="38" spans="1:87"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65"/>
      <c r="BM38" s="66"/>
      <c r="BN38" s="66"/>
      <c r="BO38" s="66"/>
      <c r="BP38" s="66"/>
      <c r="BQ38" s="66"/>
      <c r="BR38" s="66"/>
      <c r="BS38" s="66"/>
      <c r="BT38" s="66"/>
      <c r="BU38" s="66"/>
      <c r="BV38" s="66"/>
      <c r="BW38" s="66"/>
      <c r="BX38" s="66"/>
      <c r="BY38" s="66"/>
      <c r="BZ38" s="67"/>
    </row>
    <row r="39" spans="1:87"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65"/>
      <c r="BM39" s="66"/>
      <c r="BN39" s="66"/>
      <c r="BO39" s="66"/>
      <c r="BP39" s="66"/>
      <c r="BQ39" s="66"/>
      <c r="BR39" s="66"/>
      <c r="BS39" s="66"/>
      <c r="BT39" s="66"/>
      <c r="BU39" s="66"/>
      <c r="BV39" s="66"/>
      <c r="BW39" s="66"/>
      <c r="BX39" s="66"/>
      <c r="BY39" s="66"/>
      <c r="BZ39" s="67"/>
    </row>
    <row r="40" spans="1:87"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65"/>
      <c r="BM40" s="66"/>
      <c r="BN40" s="66"/>
      <c r="BO40" s="66"/>
      <c r="BP40" s="66"/>
      <c r="BQ40" s="66"/>
      <c r="BR40" s="66"/>
      <c r="BS40" s="66"/>
      <c r="BT40" s="66"/>
      <c r="BU40" s="66"/>
      <c r="BV40" s="66"/>
      <c r="BW40" s="66"/>
      <c r="BX40" s="66"/>
      <c r="BY40" s="66"/>
      <c r="BZ40" s="67"/>
    </row>
    <row r="41" spans="1:87"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65"/>
      <c r="BM41" s="66"/>
      <c r="BN41" s="66"/>
      <c r="BO41" s="66"/>
      <c r="BP41" s="66"/>
      <c r="BQ41" s="66"/>
      <c r="BR41" s="66"/>
      <c r="BS41" s="66"/>
      <c r="BT41" s="66"/>
      <c r="BU41" s="66"/>
      <c r="BV41" s="66"/>
      <c r="BW41" s="66"/>
      <c r="BX41" s="66"/>
      <c r="BY41" s="66"/>
      <c r="BZ41" s="67"/>
    </row>
    <row r="42" spans="1:87"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65"/>
      <c r="BM42" s="66"/>
      <c r="BN42" s="66"/>
      <c r="BO42" s="66"/>
      <c r="BP42" s="66"/>
      <c r="BQ42" s="66"/>
      <c r="BR42" s="66"/>
      <c r="BS42" s="66"/>
      <c r="BT42" s="66"/>
      <c r="BU42" s="66"/>
      <c r="BV42" s="66"/>
      <c r="BW42" s="66"/>
      <c r="BX42" s="66"/>
      <c r="BY42" s="66"/>
      <c r="BZ42" s="67"/>
    </row>
    <row r="43" spans="1:87"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65"/>
      <c r="BM43" s="66"/>
      <c r="BN43" s="66"/>
      <c r="BO43" s="66"/>
      <c r="BP43" s="66"/>
      <c r="BQ43" s="66"/>
      <c r="BR43" s="66"/>
      <c r="BS43" s="66"/>
      <c r="BT43" s="66"/>
      <c r="BU43" s="66"/>
      <c r="BV43" s="66"/>
      <c r="BW43" s="66"/>
      <c r="BX43" s="66"/>
      <c r="BY43" s="66"/>
      <c r="BZ43" s="67"/>
    </row>
    <row r="44" spans="1:87"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65"/>
      <c r="BM44" s="66"/>
      <c r="BN44" s="66"/>
      <c r="BO44" s="66"/>
      <c r="BP44" s="66"/>
      <c r="BQ44" s="66"/>
      <c r="BR44" s="66"/>
      <c r="BS44" s="66"/>
      <c r="BT44" s="66"/>
      <c r="BU44" s="66"/>
      <c r="BV44" s="66"/>
      <c r="BW44" s="66"/>
      <c r="BX44" s="66"/>
      <c r="BY44" s="66"/>
      <c r="BZ44" s="67"/>
    </row>
    <row r="45" spans="1:87"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30</v>
      </c>
      <c r="BM45" s="45"/>
      <c r="BN45" s="45"/>
      <c r="BO45" s="45"/>
      <c r="BP45" s="45"/>
      <c r="BQ45" s="45"/>
      <c r="BR45" s="45"/>
      <c r="BS45" s="45"/>
      <c r="BT45" s="45"/>
      <c r="BU45" s="45"/>
      <c r="BV45" s="45"/>
      <c r="BW45" s="45"/>
      <c r="BX45" s="45"/>
      <c r="BY45" s="45"/>
      <c r="BZ45" s="46"/>
    </row>
    <row r="46" spans="1:87"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87"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118</v>
      </c>
      <c r="BM47" s="51"/>
      <c r="BN47" s="51"/>
      <c r="BO47" s="51"/>
      <c r="BP47" s="51"/>
      <c r="BQ47" s="51"/>
      <c r="BR47" s="51"/>
      <c r="BS47" s="51"/>
      <c r="BT47" s="51"/>
      <c r="BU47" s="51"/>
      <c r="BV47" s="51"/>
      <c r="BW47" s="51"/>
      <c r="BX47" s="51"/>
      <c r="BY47" s="51"/>
      <c r="BZ47" s="52"/>
    </row>
    <row r="48" spans="1:87"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56" t="s">
        <v>31</v>
      </c>
      <c r="D56" s="56"/>
      <c r="E56" s="56"/>
      <c r="F56" s="56"/>
      <c r="G56" s="56"/>
      <c r="H56" s="56"/>
      <c r="I56" s="56"/>
      <c r="J56" s="56"/>
      <c r="K56" s="56"/>
      <c r="L56" s="56"/>
      <c r="M56" s="56"/>
      <c r="N56" s="56"/>
      <c r="O56" s="56"/>
      <c r="P56" s="56"/>
      <c r="Q56" s="19"/>
      <c r="R56" s="56" t="s">
        <v>32</v>
      </c>
      <c r="S56" s="56"/>
      <c r="T56" s="56"/>
      <c r="U56" s="56"/>
      <c r="V56" s="56"/>
      <c r="W56" s="56"/>
      <c r="X56" s="56"/>
      <c r="Y56" s="56"/>
      <c r="Z56" s="56"/>
      <c r="AA56" s="56"/>
      <c r="AB56" s="56"/>
      <c r="AC56" s="56"/>
      <c r="AD56" s="56"/>
      <c r="AE56" s="56"/>
      <c r="AF56" s="19"/>
      <c r="AG56" s="56" t="s">
        <v>33</v>
      </c>
      <c r="AH56" s="56"/>
      <c r="AI56" s="56"/>
      <c r="AJ56" s="56"/>
      <c r="AK56" s="56"/>
      <c r="AL56" s="56"/>
      <c r="AM56" s="56"/>
      <c r="AN56" s="56"/>
      <c r="AO56" s="56"/>
      <c r="AP56" s="56"/>
      <c r="AQ56" s="56"/>
      <c r="AR56" s="56"/>
      <c r="AS56" s="56"/>
      <c r="AT56" s="56"/>
      <c r="AU56" s="19"/>
      <c r="AV56" s="56" t="s">
        <v>34</v>
      </c>
      <c r="AW56" s="56"/>
      <c r="AX56" s="56"/>
      <c r="AY56" s="56"/>
      <c r="AZ56" s="56"/>
      <c r="BA56" s="56"/>
      <c r="BB56" s="56"/>
      <c r="BC56" s="56"/>
      <c r="BD56" s="56"/>
      <c r="BE56" s="56"/>
      <c r="BF56" s="56"/>
      <c r="BG56" s="56"/>
      <c r="BH56" s="56"/>
      <c r="BI56" s="56"/>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56"/>
      <c r="D57" s="56"/>
      <c r="E57" s="56"/>
      <c r="F57" s="56"/>
      <c r="G57" s="56"/>
      <c r="H57" s="56"/>
      <c r="I57" s="56"/>
      <c r="J57" s="56"/>
      <c r="K57" s="56"/>
      <c r="L57" s="56"/>
      <c r="M57" s="56"/>
      <c r="N57" s="56"/>
      <c r="O57" s="56"/>
      <c r="P57" s="56"/>
      <c r="Q57" s="19"/>
      <c r="R57" s="56"/>
      <c r="S57" s="56"/>
      <c r="T57" s="56"/>
      <c r="U57" s="56"/>
      <c r="V57" s="56"/>
      <c r="W57" s="56"/>
      <c r="X57" s="56"/>
      <c r="Y57" s="56"/>
      <c r="Z57" s="56"/>
      <c r="AA57" s="56"/>
      <c r="AB57" s="56"/>
      <c r="AC57" s="56"/>
      <c r="AD57" s="56"/>
      <c r="AE57" s="56"/>
      <c r="AF57" s="19"/>
      <c r="AG57" s="56"/>
      <c r="AH57" s="56"/>
      <c r="AI57" s="56"/>
      <c r="AJ57" s="56"/>
      <c r="AK57" s="56"/>
      <c r="AL57" s="56"/>
      <c r="AM57" s="56"/>
      <c r="AN57" s="56"/>
      <c r="AO57" s="56"/>
      <c r="AP57" s="56"/>
      <c r="AQ57" s="56"/>
      <c r="AR57" s="56"/>
      <c r="AS57" s="56"/>
      <c r="AT57" s="56"/>
      <c r="AU57" s="19"/>
      <c r="AV57" s="56"/>
      <c r="AW57" s="56"/>
      <c r="AX57" s="56"/>
      <c r="AY57" s="56"/>
      <c r="AZ57" s="56"/>
      <c r="BA57" s="56"/>
      <c r="BB57" s="56"/>
      <c r="BC57" s="56"/>
      <c r="BD57" s="56"/>
      <c r="BE57" s="56"/>
      <c r="BF57" s="56"/>
      <c r="BG57" s="56"/>
      <c r="BH57" s="56"/>
      <c r="BI57" s="56"/>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117</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56" t="s">
        <v>37</v>
      </c>
      <c r="D79" s="56"/>
      <c r="E79" s="56"/>
      <c r="F79" s="56"/>
      <c r="G79" s="56"/>
      <c r="H79" s="56"/>
      <c r="I79" s="56"/>
      <c r="J79" s="56"/>
      <c r="K79" s="56"/>
      <c r="L79" s="56"/>
      <c r="M79" s="56"/>
      <c r="N79" s="56"/>
      <c r="O79" s="56"/>
      <c r="P79" s="56"/>
      <c r="Q79" s="56"/>
      <c r="R79" s="56"/>
      <c r="S79" s="56"/>
      <c r="T79" s="56"/>
      <c r="U79" s="19"/>
      <c r="V79" s="19"/>
      <c r="W79" s="56" t="s">
        <v>38</v>
      </c>
      <c r="X79" s="56"/>
      <c r="Y79" s="56"/>
      <c r="Z79" s="56"/>
      <c r="AA79" s="56"/>
      <c r="AB79" s="56"/>
      <c r="AC79" s="56"/>
      <c r="AD79" s="56"/>
      <c r="AE79" s="56"/>
      <c r="AF79" s="56"/>
      <c r="AG79" s="56"/>
      <c r="AH79" s="56"/>
      <c r="AI79" s="56"/>
      <c r="AJ79" s="56"/>
      <c r="AK79" s="56"/>
      <c r="AL79" s="56"/>
      <c r="AM79" s="56"/>
      <c r="AN79" s="56"/>
      <c r="AO79" s="19"/>
      <c r="AP79" s="19"/>
      <c r="AQ79" s="56" t="s">
        <v>39</v>
      </c>
      <c r="AR79" s="56"/>
      <c r="AS79" s="56"/>
      <c r="AT79" s="56"/>
      <c r="AU79" s="56"/>
      <c r="AV79" s="56"/>
      <c r="AW79" s="56"/>
      <c r="AX79" s="56"/>
      <c r="AY79" s="56"/>
      <c r="AZ79" s="56"/>
      <c r="BA79" s="56"/>
      <c r="BB79" s="56"/>
      <c r="BC79" s="56"/>
      <c r="BD79" s="56"/>
      <c r="BE79" s="56"/>
      <c r="BF79" s="56"/>
      <c r="BG79" s="56"/>
      <c r="BH79" s="56"/>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56"/>
      <c r="D80" s="56"/>
      <c r="E80" s="56"/>
      <c r="F80" s="56"/>
      <c r="G80" s="56"/>
      <c r="H80" s="56"/>
      <c r="I80" s="56"/>
      <c r="J80" s="56"/>
      <c r="K80" s="56"/>
      <c r="L80" s="56"/>
      <c r="M80" s="56"/>
      <c r="N80" s="56"/>
      <c r="O80" s="56"/>
      <c r="P80" s="56"/>
      <c r="Q80" s="56"/>
      <c r="R80" s="56"/>
      <c r="S80" s="56"/>
      <c r="T80" s="56"/>
      <c r="U80" s="19"/>
      <c r="V80" s="19"/>
      <c r="W80" s="56"/>
      <c r="X80" s="56"/>
      <c r="Y80" s="56"/>
      <c r="Z80" s="56"/>
      <c r="AA80" s="56"/>
      <c r="AB80" s="56"/>
      <c r="AC80" s="56"/>
      <c r="AD80" s="56"/>
      <c r="AE80" s="56"/>
      <c r="AF80" s="56"/>
      <c r="AG80" s="56"/>
      <c r="AH80" s="56"/>
      <c r="AI80" s="56"/>
      <c r="AJ80" s="56"/>
      <c r="AK80" s="56"/>
      <c r="AL80" s="56"/>
      <c r="AM80" s="56"/>
      <c r="AN80" s="56"/>
      <c r="AO80" s="19"/>
      <c r="AP80" s="19"/>
      <c r="AQ80" s="56"/>
      <c r="AR80" s="56"/>
      <c r="AS80" s="56"/>
      <c r="AT80" s="56"/>
      <c r="AU80" s="56"/>
      <c r="AV80" s="56"/>
      <c r="AW80" s="56"/>
      <c r="AX80" s="56"/>
      <c r="AY80" s="56"/>
      <c r="AZ80" s="56"/>
      <c r="BA80" s="56"/>
      <c r="BB80" s="56"/>
      <c r="BC80" s="56"/>
      <c r="BD80" s="56"/>
      <c r="BE80" s="56"/>
      <c r="BF80" s="56"/>
      <c r="BG80" s="56"/>
      <c r="BH80" s="56"/>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3"/>
      <c r="BM82" s="54"/>
      <c r="BN82" s="54"/>
      <c r="BO82" s="54"/>
      <c r="BP82" s="54"/>
      <c r="BQ82" s="54"/>
      <c r="BR82" s="54"/>
      <c r="BS82" s="54"/>
      <c r="BT82" s="54"/>
      <c r="BU82" s="54"/>
      <c r="BV82" s="54"/>
      <c r="BW82" s="54"/>
      <c r="BX82" s="54"/>
      <c r="BY82" s="54"/>
      <c r="BZ82" s="55"/>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rvSWJvHVebDI+LdH+GJ3nEAk7itLd2zY8kI0v1OilK6r2z8dVODCXOvgJ852YkIjgRV1wzoaxc+o6aNnxNPQxg==" saltValue="fLne+Kv6mi8+2WpCNqOyFQ=="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91" t="s">
        <v>62</v>
      </c>
      <c r="I3" s="92"/>
      <c r="J3" s="92"/>
      <c r="K3" s="92"/>
      <c r="L3" s="92"/>
      <c r="M3" s="92"/>
      <c r="N3" s="92"/>
      <c r="O3" s="92"/>
      <c r="P3" s="92"/>
      <c r="Q3" s="92"/>
      <c r="R3" s="92"/>
      <c r="S3" s="92"/>
      <c r="T3" s="92"/>
      <c r="U3" s="92"/>
      <c r="V3" s="92"/>
      <c r="W3" s="93"/>
      <c r="X3" s="97" t="s">
        <v>63</v>
      </c>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t="s">
        <v>64</v>
      </c>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row>
    <row r="4" spans="1:144" x14ac:dyDescent="0.15">
      <c r="A4" s="28" t="s">
        <v>65</v>
      </c>
      <c r="B4" s="30"/>
      <c r="C4" s="30"/>
      <c r="D4" s="30"/>
      <c r="E4" s="30"/>
      <c r="F4" s="30"/>
      <c r="G4" s="30"/>
      <c r="H4" s="94"/>
      <c r="I4" s="95"/>
      <c r="J4" s="95"/>
      <c r="K4" s="95"/>
      <c r="L4" s="95"/>
      <c r="M4" s="95"/>
      <c r="N4" s="95"/>
      <c r="O4" s="95"/>
      <c r="P4" s="95"/>
      <c r="Q4" s="95"/>
      <c r="R4" s="95"/>
      <c r="S4" s="95"/>
      <c r="T4" s="95"/>
      <c r="U4" s="95"/>
      <c r="V4" s="95"/>
      <c r="W4" s="96"/>
      <c r="X4" s="90" t="s">
        <v>66</v>
      </c>
      <c r="Y4" s="90"/>
      <c r="Z4" s="90"/>
      <c r="AA4" s="90"/>
      <c r="AB4" s="90"/>
      <c r="AC4" s="90"/>
      <c r="AD4" s="90"/>
      <c r="AE4" s="90"/>
      <c r="AF4" s="90"/>
      <c r="AG4" s="90"/>
      <c r="AH4" s="90"/>
      <c r="AI4" s="90" t="s">
        <v>67</v>
      </c>
      <c r="AJ4" s="90"/>
      <c r="AK4" s="90"/>
      <c r="AL4" s="90"/>
      <c r="AM4" s="90"/>
      <c r="AN4" s="90"/>
      <c r="AO4" s="90"/>
      <c r="AP4" s="90"/>
      <c r="AQ4" s="90"/>
      <c r="AR4" s="90"/>
      <c r="AS4" s="90"/>
      <c r="AT4" s="90" t="s">
        <v>68</v>
      </c>
      <c r="AU4" s="90"/>
      <c r="AV4" s="90"/>
      <c r="AW4" s="90"/>
      <c r="AX4" s="90"/>
      <c r="AY4" s="90"/>
      <c r="AZ4" s="90"/>
      <c r="BA4" s="90"/>
      <c r="BB4" s="90"/>
      <c r="BC4" s="90"/>
      <c r="BD4" s="90"/>
      <c r="BE4" s="90" t="s">
        <v>69</v>
      </c>
      <c r="BF4" s="90"/>
      <c r="BG4" s="90"/>
      <c r="BH4" s="90"/>
      <c r="BI4" s="90"/>
      <c r="BJ4" s="90"/>
      <c r="BK4" s="90"/>
      <c r="BL4" s="90"/>
      <c r="BM4" s="90"/>
      <c r="BN4" s="90"/>
      <c r="BO4" s="90"/>
      <c r="BP4" s="90" t="s">
        <v>70</v>
      </c>
      <c r="BQ4" s="90"/>
      <c r="BR4" s="90"/>
      <c r="BS4" s="90"/>
      <c r="BT4" s="90"/>
      <c r="BU4" s="90"/>
      <c r="BV4" s="90"/>
      <c r="BW4" s="90"/>
      <c r="BX4" s="90"/>
      <c r="BY4" s="90"/>
      <c r="BZ4" s="90"/>
      <c r="CA4" s="90" t="s">
        <v>71</v>
      </c>
      <c r="CB4" s="90"/>
      <c r="CC4" s="90"/>
      <c r="CD4" s="90"/>
      <c r="CE4" s="90"/>
      <c r="CF4" s="90"/>
      <c r="CG4" s="90"/>
      <c r="CH4" s="90"/>
      <c r="CI4" s="90"/>
      <c r="CJ4" s="90"/>
      <c r="CK4" s="90"/>
      <c r="CL4" s="90" t="s">
        <v>72</v>
      </c>
      <c r="CM4" s="90"/>
      <c r="CN4" s="90"/>
      <c r="CO4" s="90"/>
      <c r="CP4" s="90"/>
      <c r="CQ4" s="90"/>
      <c r="CR4" s="90"/>
      <c r="CS4" s="90"/>
      <c r="CT4" s="90"/>
      <c r="CU4" s="90"/>
      <c r="CV4" s="90"/>
      <c r="CW4" s="90" t="s">
        <v>73</v>
      </c>
      <c r="CX4" s="90"/>
      <c r="CY4" s="90"/>
      <c r="CZ4" s="90"/>
      <c r="DA4" s="90"/>
      <c r="DB4" s="90"/>
      <c r="DC4" s="90"/>
      <c r="DD4" s="90"/>
      <c r="DE4" s="90"/>
      <c r="DF4" s="90"/>
      <c r="DG4" s="90"/>
      <c r="DH4" s="90" t="s">
        <v>74</v>
      </c>
      <c r="DI4" s="90"/>
      <c r="DJ4" s="90"/>
      <c r="DK4" s="90"/>
      <c r="DL4" s="90"/>
      <c r="DM4" s="90"/>
      <c r="DN4" s="90"/>
      <c r="DO4" s="90"/>
      <c r="DP4" s="90"/>
      <c r="DQ4" s="90"/>
      <c r="DR4" s="90"/>
      <c r="DS4" s="90" t="s">
        <v>75</v>
      </c>
      <c r="DT4" s="90"/>
      <c r="DU4" s="90"/>
      <c r="DV4" s="90"/>
      <c r="DW4" s="90"/>
      <c r="DX4" s="90"/>
      <c r="DY4" s="90"/>
      <c r="DZ4" s="90"/>
      <c r="EA4" s="90"/>
      <c r="EB4" s="90"/>
      <c r="EC4" s="90"/>
      <c r="ED4" s="90" t="s">
        <v>76</v>
      </c>
      <c r="EE4" s="90"/>
      <c r="EF4" s="90"/>
      <c r="EG4" s="90"/>
      <c r="EH4" s="90"/>
      <c r="EI4" s="90"/>
      <c r="EJ4" s="90"/>
      <c r="EK4" s="90"/>
      <c r="EL4" s="90"/>
      <c r="EM4" s="90"/>
      <c r="EN4" s="90"/>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62014</v>
      </c>
      <c r="D6" s="33">
        <f t="shared" si="3"/>
        <v>46</v>
      </c>
      <c r="E6" s="33">
        <f t="shared" si="3"/>
        <v>1</v>
      </c>
      <c r="F6" s="33">
        <f t="shared" si="3"/>
        <v>0</v>
      </c>
      <c r="G6" s="33">
        <f t="shared" si="3"/>
        <v>1</v>
      </c>
      <c r="H6" s="33" t="str">
        <f t="shared" si="3"/>
        <v>山形県　山形市</v>
      </c>
      <c r="I6" s="33" t="str">
        <f t="shared" si="3"/>
        <v>法適用</v>
      </c>
      <c r="J6" s="33" t="str">
        <f t="shared" si="3"/>
        <v>水道事業</v>
      </c>
      <c r="K6" s="33" t="str">
        <f t="shared" si="3"/>
        <v>末端給水事業</v>
      </c>
      <c r="L6" s="33" t="str">
        <f t="shared" si="3"/>
        <v>A2</v>
      </c>
      <c r="M6" s="33" t="str">
        <f t="shared" si="3"/>
        <v>自治体職員</v>
      </c>
      <c r="N6" s="34" t="str">
        <f t="shared" si="3"/>
        <v>-</v>
      </c>
      <c r="O6" s="34">
        <f t="shared" si="3"/>
        <v>66.92</v>
      </c>
      <c r="P6" s="34">
        <f t="shared" si="3"/>
        <v>98.2</v>
      </c>
      <c r="Q6" s="34">
        <f t="shared" si="3"/>
        <v>3445</v>
      </c>
      <c r="R6" s="34">
        <f t="shared" si="3"/>
        <v>248024</v>
      </c>
      <c r="S6" s="34">
        <f t="shared" si="3"/>
        <v>381.3</v>
      </c>
      <c r="T6" s="34">
        <f t="shared" si="3"/>
        <v>650.47</v>
      </c>
      <c r="U6" s="34">
        <f t="shared" si="3"/>
        <v>242507</v>
      </c>
      <c r="V6" s="34">
        <f t="shared" si="3"/>
        <v>137.84</v>
      </c>
      <c r="W6" s="34">
        <f t="shared" si="3"/>
        <v>1759.34</v>
      </c>
      <c r="X6" s="35">
        <f>IF(X7="",NA(),X7)</f>
        <v>109.09</v>
      </c>
      <c r="Y6" s="35">
        <f t="shared" ref="Y6:AG6" si="4">IF(Y7="",NA(),Y7)</f>
        <v>116.71</v>
      </c>
      <c r="Z6" s="35">
        <f t="shared" si="4"/>
        <v>117.27</v>
      </c>
      <c r="AA6" s="35">
        <f t="shared" si="4"/>
        <v>118.11</v>
      </c>
      <c r="AB6" s="35">
        <f t="shared" si="4"/>
        <v>117.3</v>
      </c>
      <c r="AC6" s="35">
        <f t="shared" si="4"/>
        <v>108.9</v>
      </c>
      <c r="AD6" s="35">
        <f t="shared" si="4"/>
        <v>114.43</v>
      </c>
      <c r="AE6" s="35">
        <f t="shared" si="4"/>
        <v>114.08</v>
      </c>
      <c r="AF6" s="35">
        <f t="shared" si="4"/>
        <v>115.36</v>
      </c>
      <c r="AG6" s="35">
        <f t="shared" si="4"/>
        <v>113.95</v>
      </c>
      <c r="AH6" s="34" t="str">
        <f>IF(AH7="","",IF(AH7="-","【-】","【"&amp;SUBSTITUTE(TEXT(AH7,"#,##0.00"),"-","△")&amp;"】"))</f>
        <v>【113.39】</v>
      </c>
      <c r="AI6" s="34">
        <f>IF(AI7="",NA(),AI7)</f>
        <v>0</v>
      </c>
      <c r="AJ6" s="34">
        <f t="shared" ref="AJ6:AR6" si="5">IF(AJ7="",NA(),AJ7)</f>
        <v>0</v>
      </c>
      <c r="AK6" s="34">
        <f t="shared" si="5"/>
        <v>0</v>
      </c>
      <c r="AL6" s="34">
        <f t="shared" si="5"/>
        <v>0</v>
      </c>
      <c r="AM6" s="34">
        <f t="shared" si="5"/>
        <v>0</v>
      </c>
      <c r="AN6" s="35">
        <f t="shared" si="5"/>
        <v>3.47</v>
      </c>
      <c r="AO6" s="35">
        <f t="shared" si="5"/>
        <v>0.13</v>
      </c>
      <c r="AP6" s="34">
        <f t="shared" si="5"/>
        <v>0</v>
      </c>
      <c r="AQ6" s="34">
        <f t="shared" si="5"/>
        <v>0</v>
      </c>
      <c r="AR6" s="34">
        <f t="shared" si="5"/>
        <v>0</v>
      </c>
      <c r="AS6" s="34" t="str">
        <f>IF(AS7="","",IF(AS7="-","【-】","【"&amp;SUBSTITUTE(TEXT(AS7,"#,##0.00"),"-","△")&amp;"】"))</f>
        <v>【0.85】</v>
      </c>
      <c r="AT6" s="35">
        <f>IF(AT7="",NA(),AT7)</f>
        <v>504.08</v>
      </c>
      <c r="AU6" s="35">
        <f t="shared" ref="AU6:BC6" si="6">IF(AU7="",NA(),AU7)</f>
        <v>231.83</v>
      </c>
      <c r="AV6" s="35">
        <f t="shared" si="6"/>
        <v>263.27999999999997</v>
      </c>
      <c r="AW6" s="35">
        <f t="shared" si="6"/>
        <v>279.97000000000003</v>
      </c>
      <c r="AX6" s="35">
        <f t="shared" si="6"/>
        <v>266.57</v>
      </c>
      <c r="AY6" s="35">
        <f t="shared" si="6"/>
        <v>628.34</v>
      </c>
      <c r="AZ6" s="35">
        <f t="shared" si="6"/>
        <v>289.8</v>
      </c>
      <c r="BA6" s="35">
        <f t="shared" si="6"/>
        <v>299.44</v>
      </c>
      <c r="BB6" s="35">
        <f t="shared" si="6"/>
        <v>311.99</v>
      </c>
      <c r="BC6" s="35">
        <f t="shared" si="6"/>
        <v>307.83</v>
      </c>
      <c r="BD6" s="34" t="str">
        <f>IF(BD7="","",IF(BD7="-","【-】","【"&amp;SUBSTITUTE(TEXT(BD7,"#,##0.00"),"-","△")&amp;"】"))</f>
        <v>【264.34】</v>
      </c>
      <c r="BE6" s="35">
        <f>IF(BE7="",NA(),BE7)</f>
        <v>352.84</v>
      </c>
      <c r="BF6" s="35">
        <f t="shared" ref="BF6:BN6" si="7">IF(BF7="",NA(),BF7)</f>
        <v>353.28</v>
      </c>
      <c r="BG6" s="35">
        <f t="shared" si="7"/>
        <v>345.48</v>
      </c>
      <c r="BH6" s="35">
        <f t="shared" si="7"/>
        <v>337.66</v>
      </c>
      <c r="BI6" s="35">
        <f t="shared" si="7"/>
        <v>331.73</v>
      </c>
      <c r="BJ6" s="35">
        <f t="shared" si="7"/>
        <v>297.13</v>
      </c>
      <c r="BK6" s="35">
        <f t="shared" si="7"/>
        <v>301.99</v>
      </c>
      <c r="BL6" s="35">
        <f t="shared" si="7"/>
        <v>298.08999999999997</v>
      </c>
      <c r="BM6" s="35">
        <f t="shared" si="7"/>
        <v>291.77999999999997</v>
      </c>
      <c r="BN6" s="35">
        <f t="shared" si="7"/>
        <v>295.44</v>
      </c>
      <c r="BO6" s="34" t="str">
        <f>IF(BO7="","",IF(BO7="-","【-】","【"&amp;SUBSTITUTE(TEXT(BO7,"#,##0.00"),"-","△")&amp;"】"))</f>
        <v>【274.27】</v>
      </c>
      <c r="BP6" s="35">
        <f>IF(BP7="",NA(),BP7)</f>
        <v>99.5</v>
      </c>
      <c r="BQ6" s="35">
        <f t="shared" ref="BQ6:BY6" si="8">IF(BQ7="",NA(),BQ7)</f>
        <v>110.23</v>
      </c>
      <c r="BR6" s="35">
        <f t="shared" si="8"/>
        <v>111.79</v>
      </c>
      <c r="BS6" s="35">
        <f t="shared" si="8"/>
        <v>111.28</v>
      </c>
      <c r="BT6" s="35">
        <f t="shared" si="8"/>
        <v>110.89</v>
      </c>
      <c r="BU6" s="35">
        <f t="shared" si="8"/>
        <v>99.89</v>
      </c>
      <c r="BV6" s="35">
        <f t="shared" si="8"/>
        <v>107.05</v>
      </c>
      <c r="BW6" s="35">
        <f t="shared" si="8"/>
        <v>106.4</v>
      </c>
      <c r="BX6" s="35">
        <f t="shared" si="8"/>
        <v>107.61</v>
      </c>
      <c r="BY6" s="35">
        <f t="shared" si="8"/>
        <v>106.02</v>
      </c>
      <c r="BZ6" s="34" t="str">
        <f>IF(BZ7="","",IF(BZ7="-","【-】","【"&amp;SUBSTITUTE(TEXT(BZ7,"#,##0.00"),"-","△")&amp;"】"))</f>
        <v>【104.36】</v>
      </c>
      <c r="CA6" s="35">
        <f>IF(CA7="",NA(),CA7)</f>
        <v>211.71</v>
      </c>
      <c r="CB6" s="35">
        <f t="shared" ref="CB6:CJ6" si="9">IF(CB7="",NA(),CB7)</f>
        <v>191.57</v>
      </c>
      <c r="CC6" s="35">
        <f t="shared" si="9"/>
        <v>189.25</v>
      </c>
      <c r="CD6" s="35">
        <f t="shared" si="9"/>
        <v>190.38</v>
      </c>
      <c r="CE6" s="35">
        <f t="shared" si="9"/>
        <v>191.41</v>
      </c>
      <c r="CF6" s="35">
        <f t="shared" si="9"/>
        <v>165.34</v>
      </c>
      <c r="CG6" s="35">
        <f t="shared" si="9"/>
        <v>155.09</v>
      </c>
      <c r="CH6" s="35">
        <f t="shared" si="9"/>
        <v>156.29</v>
      </c>
      <c r="CI6" s="35">
        <f t="shared" si="9"/>
        <v>155.69</v>
      </c>
      <c r="CJ6" s="35">
        <f t="shared" si="9"/>
        <v>158.6</v>
      </c>
      <c r="CK6" s="34" t="str">
        <f>IF(CK7="","",IF(CK7="-","【-】","【"&amp;SUBSTITUTE(TEXT(CK7,"#,##0.00"),"-","△")&amp;"】"))</f>
        <v>【165.71】</v>
      </c>
      <c r="CL6" s="35">
        <f>IF(CL7="",NA(),CL7)</f>
        <v>53.26</v>
      </c>
      <c r="CM6" s="35">
        <f t="shared" ref="CM6:CU6" si="10">IF(CM7="",NA(),CM7)</f>
        <v>51.99</v>
      </c>
      <c r="CN6" s="35">
        <f t="shared" si="10"/>
        <v>51.35</v>
      </c>
      <c r="CO6" s="35">
        <f t="shared" si="10"/>
        <v>51.82</v>
      </c>
      <c r="CP6" s="35">
        <f t="shared" si="10"/>
        <v>51.64</v>
      </c>
      <c r="CQ6" s="35">
        <f t="shared" si="10"/>
        <v>62.15</v>
      </c>
      <c r="CR6" s="35">
        <f t="shared" si="10"/>
        <v>61.61</v>
      </c>
      <c r="CS6" s="35">
        <f t="shared" si="10"/>
        <v>62.34</v>
      </c>
      <c r="CT6" s="35">
        <f t="shared" si="10"/>
        <v>62.46</v>
      </c>
      <c r="CU6" s="35">
        <f t="shared" si="10"/>
        <v>62.88</v>
      </c>
      <c r="CV6" s="34" t="str">
        <f>IF(CV7="","",IF(CV7="-","【-】","【"&amp;SUBSTITUTE(TEXT(CV7,"#,##0.00"),"-","△")&amp;"】"))</f>
        <v>【60.41】</v>
      </c>
      <c r="CW6" s="35">
        <f>IF(CW7="",NA(),CW7)</f>
        <v>90.89</v>
      </c>
      <c r="CX6" s="35">
        <f t="shared" ref="CX6:DF6" si="11">IF(CX7="",NA(),CX7)</f>
        <v>91.82</v>
      </c>
      <c r="CY6" s="35">
        <f t="shared" si="11"/>
        <v>92.56</v>
      </c>
      <c r="CZ6" s="35">
        <f t="shared" si="11"/>
        <v>91.82</v>
      </c>
      <c r="DA6" s="35">
        <f t="shared" si="11"/>
        <v>91.9</v>
      </c>
      <c r="DB6" s="35">
        <f t="shared" si="11"/>
        <v>90.64</v>
      </c>
      <c r="DC6" s="35">
        <f t="shared" si="11"/>
        <v>90.23</v>
      </c>
      <c r="DD6" s="35">
        <f t="shared" si="11"/>
        <v>90.15</v>
      </c>
      <c r="DE6" s="35">
        <f t="shared" si="11"/>
        <v>90.62</v>
      </c>
      <c r="DF6" s="35">
        <f t="shared" si="11"/>
        <v>90.13</v>
      </c>
      <c r="DG6" s="34" t="str">
        <f>IF(DG7="","",IF(DG7="-","【-】","【"&amp;SUBSTITUTE(TEXT(DG7,"#,##0.00"),"-","△")&amp;"】"))</f>
        <v>【89.93】</v>
      </c>
      <c r="DH6" s="35">
        <f>IF(DH7="",NA(),DH7)</f>
        <v>40.700000000000003</v>
      </c>
      <c r="DI6" s="35">
        <f t="shared" ref="DI6:DQ6" si="12">IF(DI7="",NA(),DI7)</f>
        <v>42.76</v>
      </c>
      <c r="DJ6" s="35">
        <f t="shared" si="12"/>
        <v>43.88</v>
      </c>
      <c r="DK6" s="35">
        <f t="shared" si="12"/>
        <v>45.05</v>
      </c>
      <c r="DL6" s="35">
        <f t="shared" si="12"/>
        <v>46.06</v>
      </c>
      <c r="DM6" s="35">
        <f t="shared" si="12"/>
        <v>43.24</v>
      </c>
      <c r="DN6" s="35">
        <f t="shared" si="12"/>
        <v>46.36</v>
      </c>
      <c r="DO6" s="35">
        <f t="shared" si="12"/>
        <v>47.37</v>
      </c>
      <c r="DP6" s="35">
        <f t="shared" si="12"/>
        <v>48.01</v>
      </c>
      <c r="DQ6" s="35">
        <f t="shared" si="12"/>
        <v>48.01</v>
      </c>
      <c r="DR6" s="34" t="str">
        <f>IF(DR7="","",IF(DR7="-","【-】","【"&amp;SUBSTITUTE(TEXT(DR7,"#,##0.00"),"-","△")&amp;"】"))</f>
        <v>【48.12】</v>
      </c>
      <c r="DS6" s="35">
        <f>IF(DS7="",NA(),DS7)</f>
        <v>9.94</v>
      </c>
      <c r="DT6" s="35">
        <f t="shared" ref="DT6:EB6" si="13">IF(DT7="",NA(),DT7)</f>
        <v>10.28</v>
      </c>
      <c r="DU6" s="35">
        <f t="shared" si="13"/>
        <v>14.16</v>
      </c>
      <c r="DV6" s="35">
        <f t="shared" si="13"/>
        <v>13.27</v>
      </c>
      <c r="DW6" s="35">
        <f t="shared" si="13"/>
        <v>13.4</v>
      </c>
      <c r="DX6" s="35">
        <f t="shared" si="13"/>
        <v>12.21</v>
      </c>
      <c r="DY6" s="35">
        <f t="shared" si="13"/>
        <v>13.57</v>
      </c>
      <c r="DZ6" s="35">
        <f t="shared" si="13"/>
        <v>14.27</v>
      </c>
      <c r="EA6" s="35">
        <f t="shared" si="13"/>
        <v>16.170000000000002</v>
      </c>
      <c r="EB6" s="35">
        <f t="shared" si="13"/>
        <v>16.600000000000001</v>
      </c>
      <c r="EC6" s="34" t="str">
        <f>IF(EC7="","",IF(EC7="-","【-】","【"&amp;SUBSTITUTE(TEXT(EC7,"#,##0.00"),"-","△")&amp;"】"))</f>
        <v>【15.89】</v>
      </c>
      <c r="ED6" s="35">
        <f>IF(ED7="",NA(),ED7)</f>
        <v>1.58</v>
      </c>
      <c r="EE6" s="35">
        <f t="shared" ref="EE6:EM6" si="14">IF(EE7="",NA(),EE7)</f>
        <v>0.96</v>
      </c>
      <c r="EF6" s="35">
        <f t="shared" si="14"/>
        <v>0.91</v>
      </c>
      <c r="EG6" s="35">
        <f t="shared" si="14"/>
        <v>0.98</v>
      </c>
      <c r="EH6" s="35">
        <f t="shared" si="14"/>
        <v>1.1599999999999999</v>
      </c>
      <c r="EI6" s="35">
        <f t="shared" si="14"/>
        <v>0.8</v>
      </c>
      <c r="EJ6" s="35">
        <f t="shared" si="14"/>
        <v>0.72</v>
      </c>
      <c r="EK6" s="35">
        <f t="shared" si="14"/>
        <v>0.67</v>
      </c>
      <c r="EL6" s="35">
        <f t="shared" si="14"/>
        <v>0.67</v>
      </c>
      <c r="EM6" s="35">
        <f t="shared" si="14"/>
        <v>0.65</v>
      </c>
      <c r="EN6" s="34" t="str">
        <f>IF(EN7="","",IF(EN7="-","【-】","【"&amp;SUBSTITUTE(TEXT(EN7,"#,##0.00"),"-","△")&amp;"】"))</f>
        <v>【0.69】</v>
      </c>
    </row>
    <row r="7" spans="1:144" s="36" customFormat="1" x14ac:dyDescent="0.15">
      <c r="A7" s="28"/>
      <c r="B7" s="37">
        <v>2017</v>
      </c>
      <c r="C7" s="37">
        <v>62014</v>
      </c>
      <c r="D7" s="37">
        <v>46</v>
      </c>
      <c r="E7" s="37">
        <v>1</v>
      </c>
      <c r="F7" s="37">
        <v>0</v>
      </c>
      <c r="G7" s="37">
        <v>1</v>
      </c>
      <c r="H7" s="37" t="s">
        <v>105</v>
      </c>
      <c r="I7" s="37" t="s">
        <v>106</v>
      </c>
      <c r="J7" s="37" t="s">
        <v>107</v>
      </c>
      <c r="K7" s="37" t="s">
        <v>108</v>
      </c>
      <c r="L7" s="37" t="s">
        <v>109</v>
      </c>
      <c r="M7" s="37" t="s">
        <v>110</v>
      </c>
      <c r="N7" s="38" t="s">
        <v>111</v>
      </c>
      <c r="O7" s="38">
        <v>66.92</v>
      </c>
      <c r="P7" s="38">
        <v>98.2</v>
      </c>
      <c r="Q7" s="38">
        <v>3445</v>
      </c>
      <c r="R7" s="38">
        <v>248024</v>
      </c>
      <c r="S7" s="38">
        <v>381.3</v>
      </c>
      <c r="T7" s="38">
        <v>650.47</v>
      </c>
      <c r="U7" s="38">
        <v>242507</v>
      </c>
      <c r="V7" s="38">
        <v>137.84</v>
      </c>
      <c r="W7" s="38">
        <v>1759.34</v>
      </c>
      <c r="X7" s="38">
        <v>109.09</v>
      </c>
      <c r="Y7" s="38">
        <v>116.71</v>
      </c>
      <c r="Z7" s="38">
        <v>117.27</v>
      </c>
      <c r="AA7" s="38">
        <v>118.11</v>
      </c>
      <c r="AB7" s="38">
        <v>117.3</v>
      </c>
      <c r="AC7" s="38">
        <v>108.9</v>
      </c>
      <c r="AD7" s="38">
        <v>114.43</v>
      </c>
      <c r="AE7" s="38">
        <v>114.08</v>
      </c>
      <c r="AF7" s="38">
        <v>115.36</v>
      </c>
      <c r="AG7" s="38">
        <v>113.95</v>
      </c>
      <c r="AH7" s="38">
        <v>113.39</v>
      </c>
      <c r="AI7" s="38">
        <v>0</v>
      </c>
      <c r="AJ7" s="38">
        <v>0</v>
      </c>
      <c r="AK7" s="38">
        <v>0</v>
      </c>
      <c r="AL7" s="38">
        <v>0</v>
      </c>
      <c r="AM7" s="38">
        <v>0</v>
      </c>
      <c r="AN7" s="38">
        <v>3.47</v>
      </c>
      <c r="AO7" s="38">
        <v>0.13</v>
      </c>
      <c r="AP7" s="38">
        <v>0</v>
      </c>
      <c r="AQ7" s="38">
        <v>0</v>
      </c>
      <c r="AR7" s="38">
        <v>0</v>
      </c>
      <c r="AS7" s="38">
        <v>0.85</v>
      </c>
      <c r="AT7" s="38">
        <v>504.08</v>
      </c>
      <c r="AU7" s="38">
        <v>231.83</v>
      </c>
      <c r="AV7" s="38">
        <v>263.27999999999997</v>
      </c>
      <c r="AW7" s="38">
        <v>279.97000000000003</v>
      </c>
      <c r="AX7" s="38">
        <v>266.57</v>
      </c>
      <c r="AY7" s="38">
        <v>628.34</v>
      </c>
      <c r="AZ7" s="38">
        <v>289.8</v>
      </c>
      <c r="BA7" s="38">
        <v>299.44</v>
      </c>
      <c r="BB7" s="38">
        <v>311.99</v>
      </c>
      <c r="BC7" s="38">
        <v>307.83</v>
      </c>
      <c r="BD7" s="38">
        <v>264.33999999999997</v>
      </c>
      <c r="BE7" s="38">
        <v>352.84</v>
      </c>
      <c r="BF7" s="38">
        <v>353.28</v>
      </c>
      <c r="BG7" s="38">
        <v>345.48</v>
      </c>
      <c r="BH7" s="38">
        <v>337.66</v>
      </c>
      <c r="BI7" s="38">
        <v>331.73</v>
      </c>
      <c r="BJ7" s="38">
        <v>297.13</v>
      </c>
      <c r="BK7" s="38">
        <v>301.99</v>
      </c>
      <c r="BL7" s="38">
        <v>298.08999999999997</v>
      </c>
      <c r="BM7" s="38">
        <v>291.77999999999997</v>
      </c>
      <c r="BN7" s="38">
        <v>295.44</v>
      </c>
      <c r="BO7" s="38">
        <v>274.27</v>
      </c>
      <c r="BP7" s="38">
        <v>99.5</v>
      </c>
      <c r="BQ7" s="38">
        <v>110.23</v>
      </c>
      <c r="BR7" s="38">
        <v>111.79</v>
      </c>
      <c r="BS7" s="38">
        <v>111.28</v>
      </c>
      <c r="BT7" s="38">
        <v>110.89</v>
      </c>
      <c r="BU7" s="38">
        <v>99.89</v>
      </c>
      <c r="BV7" s="38">
        <v>107.05</v>
      </c>
      <c r="BW7" s="38">
        <v>106.4</v>
      </c>
      <c r="BX7" s="38">
        <v>107.61</v>
      </c>
      <c r="BY7" s="38">
        <v>106.02</v>
      </c>
      <c r="BZ7" s="38">
        <v>104.36</v>
      </c>
      <c r="CA7" s="38">
        <v>211.71</v>
      </c>
      <c r="CB7" s="38">
        <v>191.57</v>
      </c>
      <c r="CC7" s="38">
        <v>189.25</v>
      </c>
      <c r="CD7" s="38">
        <v>190.38</v>
      </c>
      <c r="CE7" s="38">
        <v>191.41</v>
      </c>
      <c r="CF7" s="38">
        <v>165.34</v>
      </c>
      <c r="CG7" s="38">
        <v>155.09</v>
      </c>
      <c r="CH7" s="38">
        <v>156.29</v>
      </c>
      <c r="CI7" s="38">
        <v>155.69</v>
      </c>
      <c r="CJ7" s="38">
        <v>158.6</v>
      </c>
      <c r="CK7" s="38">
        <v>165.71</v>
      </c>
      <c r="CL7" s="38">
        <v>53.26</v>
      </c>
      <c r="CM7" s="38">
        <v>51.99</v>
      </c>
      <c r="CN7" s="38">
        <v>51.35</v>
      </c>
      <c r="CO7" s="38">
        <v>51.82</v>
      </c>
      <c r="CP7" s="38">
        <v>51.64</v>
      </c>
      <c r="CQ7" s="38">
        <v>62.15</v>
      </c>
      <c r="CR7" s="38">
        <v>61.61</v>
      </c>
      <c r="CS7" s="38">
        <v>62.34</v>
      </c>
      <c r="CT7" s="38">
        <v>62.46</v>
      </c>
      <c r="CU7" s="38">
        <v>62.88</v>
      </c>
      <c r="CV7" s="38">
        <v>60.41</v>
      </c>
      <c r="CW7" s="38">
        <v>90.89</v>
      </c>
      <c r="CX7" s="38">
        <v>91.82</v>
      </c>
      <c r="CY7" s="38">
        <v>92.56</v>
      </c>
      <c r="CZ7" s="38">
        <v>91.82</v>
      </c>
      <c r="DA7" s="38">
        <v>91.9</v>
      </c>
      <c r="DB7" s="38">
        <v>90.64</v>
      </c>
      <c r="DC7" s="38">
        <v>90.23</v>
      </c>
      <c r="DD7" s="38">
        <v>90.15</v>
      </c>
      <c r="DE7" s="38">
        <v>90.62</v>
      </c>
      <c r="DF7" s="38">
        <v>90.13</v>
      </c>
      <c r="DG7" s="38">
        <v>89.93</v>
      </c>
      <c r="DH7" s="38">
        <v>40.700000000000003</v>
      </c>
      <c r="DI7" s="38">
        <v>42.76</v>
      </c>
      <c r="DJ7" s="38">
        <v>43.88</v>
      </c>
      <c r="DK7" s="38">
        <v>45.05</v>
      </c>
      <c r="DL7" s="38">
        <v>46.06</v>
      </c>
      <c r="DM7" s="38">
        <v>43.24</v>
      </c>
      <c r="DN7" s="38">
        <v>46.36</v>
      </c>
      <c r="DO7" s="38">
        <v>47.37</v>
      </c>
      <c r="DP7" s="38">
        <v>48.01</v>
      </c>
      <c r="DQ7" s="38">
        <v>48.01</v>
      </c>
      <c r="DR7" s="38">
        <v>48.12</v>
      </c>
      <c r="DS7" s="38">
        <v>9.94</v>
      </c>
      <c r="DT7" s="38">
        <v>10.28</v>
      </c>
      <c r="DU7" s="38">
        <v>14.16</v>
      </c>
      <c r="DV7" s="38">
        <v>13.27</v>
      </c>
      <c r="DW7" s="38">
        <v>13.4</v>
      </c>
      <c r="DX7" s="38">
        <v>12.21</v>
      </c>
      <c r="DY7" s="38">
        <v>13.57</v>
      </c>
      <c r="DZ7" s="38">
        <v>14.27</v>
      </c>
      <c r="EA7" s="38">
        <v>16.170000000000002</v>
      </c>
      <c r="EB7" s="38">
        <v>16.600000000000001</v>
      </c>
      <c r="EC7" s="38">
        <v>15.89</v>
      </c>
      <c r="ED7" s="38">
        <v>1.58</v>
      </c>
      <c r="EE7" s="38">
        <v>0.96</v>
      </c>
      <c r="EF7" s="38">
        <v>0.91</v>
      </c>
      <c r="EG7" s="38">
        <v>0.98</v>
      </c>
      <c r="EH7" s="38">
        <v>1.1599999999999999</v>
      </c>
      <c r="EI7" s="38">
        <v>0.8</v>
      </c>
      <c r="EJ7" s="38">
        <v>0.72</v>
      </c>
      <c r="EK7" s="38">
        <v>0.67</v>
      </c>
      <c r="EL7" s="38">
        <v>0.67</v>
      </c>
      <c r="EM7" s="38">
        <v>0.65</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2019-02-04T05:52:59Z</cp:lastPrinted>
  <dcterms:created xsi:type="dcterms:W3CDTF">2018-12-03T08:26:49Z</dcterms:created>
  <dcterms:modified xsi:type="dcterms:W3CDTF">2019-02-04T05:53:06Z</dcterms:modified>
  <cp:category/>
</cp:coreProperties>
</file>