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172.31.10.192\09_share2$\02_staff\財政係\★R4\5.1.17 経営比較分析表（Ｒ3決算）\5.1.17財政係へ提出\"/>
    </mc:Choice>
  </mc:AlternateContent>
  <xr:revisionPtr revIDLastSave="0" documentId="13_ncr:1_{E1A82DF1-1926-44B7-BB50-81C86F5A0970}" xr6:coauthVersionLast="36" xr6:coauthVersionMax="43" xr10:uidLastSave="{00000000-0000-0000-0000-000000000000}"/>
  <workbookProtection workbookAlgorithmName="SHA-512" workbookHashValue="3Zlfm7jOdkmA8Qfl9/YLSDJzff2EhkdalWTEMZOCpIHZcgakHtkiIhjgIQjOr4ctH9u2i5ddHxdNZmZfrniw4A==" workbookSaltValue="5C/puGMd6OSCu4Yi1DNjhw==" workbookSpinCount="100000" lockStructure="1"/>
  <bookViews>
    <workbookView xWindow="-120" yWindow="-120" windowWidth="19440" windowHeight="1560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ID10" i="4" s="1"/>
  <c r="AB6" i="5"/>
  <c r="AA6" i="5"/>
  <c r="Z6" i="5"/>
  <c r="Y6" i="5"/>
  <c r="FZ12" i="4" s="1"/>
  <c r="X6" i="5"/>
  <c r="W6" i="5"/>
  <c r="CN12" i="4" s="1"/>
  <c r="V6" i="5"/>
  <c r="U6" i="5"/>
  <c r="T6" i="5"/>
  <c r="S6" i="5"/>
  <c r="EG10" i="4" s="1"/>
  <c r="R6" i="5"/>
  <c r="Q6" i="5"/>
  <c r="AU10" i="4" s="1"/>
  <c r="P6" i="5"/>
  <c r="O6" i="5"/>
  <c r="N6" i="5"/>
  <c r="M6" i="5"/>
  <c r="CN8" i="4" s="1"/>
  <c r="L6" i="5"/>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I90" i="4"/>
  <c r="H90" i="4"/>
  <c r="G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AU12" i="4"/>
  <c r="B12" i="4"/>
  <c r="JW10" i="4"/>
  <c r="FZ10" i="4"/>
  <c r="CN10" i="4"/>
  <c r="B10" i="4"/>
  <c r="LP8" i="4"/>
  <c r="JW8" i="4"/>
  <c r="ID8" i="4"/>
  <c r="FZ8" i="4"/>
  <c r="EG8" i="4"/>
  <c r="AU8" i="4"/>
  <c r="B6" i="4"/>
  <c r="MH78" i="4" l="1"/>
  <c r="IZ54" i="4"/>
  <c r="IZ32" i="4"/>
  <c r="HM78" i="4"/>
  <c r="FL54" i="4"/>
  <c r="FL32" i="4"/>
  <c r="CS78" i="4"/>
  <c r="BX54" i="4"/>
  <c r="BX32" i="4"/>
  <c r="MN54" i="4"/>
  <c r="MN32" i="4"/>
  <c r="C11" i="5"/>
  <c r="D11" i="5"/>
  <c r="E11" i="5"/>
  <c r="B11" i="5"/>
  <c r="FH78" i="4" l="1"/>
  <c r="DS54" i="4"/>
  <c r="DS32" i="4"/>
  <c r="AN78" i="4"/>
  <c r="KU54" i="4"/>
  <c r="KU32" i="4"/>
  <c r="AE54" i="4"/>
  <c r="KC78" i="4"/>
  <c r="HG54" i="4"/>
  <c r="HG32" i="4"/>
  <c r="AE32" i="4"/>
  <c r="LY54" i="4"/>
  <c r="LY32" i="4"/>
  <c r="LO78" i="4"/>
  <c r="GT78" i="4"/>
  <c r="EW54" i="4"/>
  <c r="EW32" i="4"/>
  <c r="BZ78" i="4"/>
  <c r="BI54" i="4"/>
  <c r="BI32" i="4"/>
  <c r="IK54" i="4"/>
  <c r="IK32" i="4"/>
  <c r="JJ78" i="4"/>
  <c r="GR54" i="4"/>
  <c r="GR32" i="4"/>
  <c r="DD54" i="4"/>
  <c r="DD32" i="4"/>
  <c r="U78" i="4"/>
  <c r="P54" i="4"/>
  <c r="P32" i="4"/>
  <c r="KF54" i="4"/>
  <c r="KF32" i="4"/>
  <c r="EO78" i="4"/>
  <c r="BG78" i="4"/>
  <c r="AT54" i="4"/>
  <c r="AT32" i="4"/>
  <c r="LJ54" i="4"/>
  <c r="LJ32" i="4"/>
  <c r="KV78" i="4"/>
  <c r="HV54" i="4"/>
  <c r="HV32" i="4"/>
  <c r="GA78" i="4"/>
  <c r="EH54" i="4"/>
  <c r="EH32" i="4"/>
</calcChain>
</file>

<file path=xl/sharedStrings.xml><?xml version="1.0" encoding="utf-8"?>
<sst xmlns="http://schemas.openxmlformats.org/spreadsheetml/2006/main" count="453" uniqueCount="186">
  <si>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</si>
  <si>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</si>
  <si>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</si>
  <si>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</si>
  <si>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</si>
  <si>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</si>
  <si>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</si>
  <si>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</si>
  <si>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</si>
  <si>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</si>
  <si>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</si>
  <si>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</si>
  <si>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</si>
  <si>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</si>
  <si>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</si>
  <si>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</si>
  <si>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</si>
  <si>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</si>
  <si>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</si>
  <si>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</si>
  <si>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</si>
  <si>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</si>
  <si>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</si>
  <si>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</si>
  <si>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</si>
  <si>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</si>
  <si>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</si>
  <si>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</si>
  <si>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</si>
  <si>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</si>
  <si>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</si>
  <si>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</si>
  <si>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</si>
  <si>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</si>
  <si>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</si>
  <si>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</si>
  <si>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</si>
  <si>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</si>
  <si>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</si>
  <si>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</si>
  <si>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</si>
  <si>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</si>
  <si>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</si>
  <si>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</si>
  <si>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</si>
  <si>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</si>
  <si>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</si>
  <si>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</si>
  <si>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</si>
  <si>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</si>
  <si>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</si>
  <si>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</si>
  <si>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</si>
  <si>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</si>
  <si>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</si>
  <si>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</si>
  <si>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</si>
  <si>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</si>
  <si>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</si>
  <si>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</si>
  <si>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</si>
  <si>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</si>
  <si>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</si>
  <si>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</si>
  <si>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</si>
  <si>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</si>
  <si>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</si>
  <si>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</si>
  <si>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</si>
  <si>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</si>
  <si>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</si>
  <si>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</si>
  <si>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</si>
  <si>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</si>
  <si>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</si>
  <si>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</si>
  <si>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</si>
  <si>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</si>
  <si>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</si>
  <si>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</si>
  <si>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</si>
  <si>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</si>
  <si>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</si>
  <si>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</si>
  <si>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</si>
  <si>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</si>
  <si>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</si>
  <si>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</si>
  <si>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</si>
  <si>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</si>
  <si>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</si>
  <si>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</si>
  <si>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</si>
  <si>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</si>
  <si>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</si>
  <si>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</si>
  <si>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</si>
  <si>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</si>
  <si>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</si>
  <si>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</si>
  <si>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</si>
  <si>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</si>
  <si>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</si>
  <si>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</si>
  <si>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</si>
  <si>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</si>
  <si>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</si>
  <si>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</si>
  <si>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</si>
  <si>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</si>
  <si>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</si>
  <si>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</si>
  <si>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</si>
  <si>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</si>
  <si>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</si>
  <si>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</si>
  <si>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</si>
  <si>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</si>
  <si>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</si>
  <si>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</si>
  <si>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</si>
  <si>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</si>
  <si>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</si>
  <si>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</si>
  <si>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</si>
  <si>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</si>
  <si>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</si>
  <si>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</si>
  <si>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</si>
  <si>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</si>
  <si>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</si>
  <si>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</si>
  <si>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</si>
  <si>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</si>
  <si>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</si>
  <si>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</si>
  <si>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</si>
  <si>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</si>
  <si>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</si>
  <si>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</si>
  <si>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</si>
  <si>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</si>
  <si>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</si>
  <si>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</si>
  <si>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</si>
  <si>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</si>
  <si>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</si>
  <si>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</si>
  <si>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</si>
  <si>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</si>
  <si>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</si>
  <si>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</si>
  <si>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</si>
  <si>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</si>
  <si>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</si>
  <si>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</si>
  <si>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</si>
  <si>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当該値(N-3)</t>
    <phoneticPr fontId="5"/>
  </si>
  <si>
    <t>当該値(N-2)</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</si>
  <si>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</si>
  <si>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</si>
  <si>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</si>
  <si>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</si>
  <si>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</si>
  <si>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</si>
  <si>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</si>
  <si>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</si>
  <si>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</si>
  <si>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</si>
  <si>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</si>
  <si>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</si>
  <si>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</si>
  <si>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</si>
  <si>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</si>
  <si>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</si>
  <si>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</si>
  <si>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</si>
  <si>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</si>
  <si>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</si>
  <si>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</si>
  <si>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</si>
  <si>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phoneticPr fontId="5"/>
  </si>
  <si>
    <t>①有形固定資産減価償却率　全国平均や類似病院より低く、施設が比較的新しいと受け取れる。計画的な更新やメンテナンスにより適切に管理していく。②機械備品減価償却率　全国平均や類似病院より高いものの、適切なメンテナンスにより長期間使用することで経費を縮減できる。今後も適切な更新時期を見極め管理していく。③1床当たり有形固定資産　24年前に建設したため、他病院に比較して高額な状況にある。</t>
    <phoneticPr fontId="5"/>
  </si>
  <si>
    <r>
      <t>　当院は公営企業法の全適や業務の委託化、電子カルテの導入など効率化に向けた取り組みは早い段階から実施してきた。一方で、町の少子高齢化の進行や人口の減少など取り巻く環境の変化、</t>
    </r>
    <r>
      <rPr>
        <sz val="10"/>
        <color rgb="FFFF0000"/>
        <rFont val="ＭＳ ゴシック"/>
        <family val="3"/>
        <charset val="128"/>
      </rPr>
      <t>新型コロナの影響を受けながらも求められる医療に柔軟な対応を図っている。</t>
    </r>
    <r>
      <rPr>
        <sz val="10"/>
        <color theme="1"/>
        <rFont val="ＭＳ ゴシック"/>
        <family val="3"/>
        <charset val="128"/>
      </rPr>
      <t>施設については、新病院建設から20年以上経過したことから施設保全計画を策定し、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
    <rPh sb="87" eb="89">
      <t>シンガタ</t>
    </rPh>
    <rPh sb="93" eb="95">
      <t>エイキョウ</t>
    </rPh>
    <rPh sb="96" eb="97">
      <t>ウ</t>
    </rPh>
    <rPh sb="140" eb="142">
      <t>イジョウ</t>
    </rPh>
    <phoneticPr fontId="5"/>
  </si>
  <si>
    <t>①経常収支比率　新型コロナ感染拡大の状況が続いており、ワクチン接種に伴う収益やコロナ関連補助金の増加、一般会計繰出金の増加で、結果的には経常黒字となった。②医業収支比率　前年度コロナの影響で大きく減少したが、発熱外来の利用増等で若干持ち直したものの厳しい状況にある。③累積欠損金比率　類似病院より大きく下回っているが、赤字が年々増加傾向にある。④病床利用率　減少傾向、町の人口が減少していることが最大の要因となっている。⑤入院患者1人当たり収益　類似病院は増加しているが当院は減少傾向。⑥外来患者1人当たり収益　やはり全国平均と比較して低いが、収益は横ばいで推移している。⑦職員給与費対医業収益比率　わずかながら低下傾向、類似病院より低く抑えられている。⑧材料費対医業収益比率　波はあるが下降傾向、今後もロスをなくしていく。</t>
    <rPh sb="8" eb="10">
      <t>シンガタ</t>
    </rPh>
    <rPh sb="18" eb="20">
      <t>ジョウキョウ</t>
    </rPh>
    <rPh sb="21" eb="22">
      <t>ツヅ</t>
    </rPh>
    <rPh sb="104" eb="106">
      <t>ハツネツ</t>
    </rPh>
    <rPh sb="106" eb="108">
      <t>ガイライ</t>
    </rPh>
    <rPh sb="109" eb="111">
      <t>リヨウ</t>
    </rPh>
    <rPh sb="111" eb="112">
      <t>ゾウ</t>
    </rPh>
    <rPh sb="112" eb="113">
      <t>トウ</t>
    </rPh>
    <rPh sb="114" eb="116">
      <t>ジャッカン</t>
    </rPh>
    <rPh sb="116" eb="117">
      <t>モ</t>
    </rPh>
    <rPh sb="118" eb="119">
      <t>ナオ</t>
    </rPh>
    <rPh sb="124" eb="125">
      <t>キビ</t>
    </rPh>
    <rPh sb="127" eb="129">
      <t>ジョウキョウ</t>
    </rPh>
    <rPh sb="166" eb="168">
      <t>ケイコウ</t>
    </rPh>
    <rPh sb="198" eb="200">
      <t>サイダイ</t>
    </rPh>
    <rPh sb="223" eb="225">
      <t>ルイジ</t>
    </rPh>
    <rPh sb="225" eb="227">
      <t>ビョウイン</t>
    </rPh>
    <rPh sb="228" eb="230">
      <t>ゾウカ</t>
    </rPh>
    <rPh sb="235" eb="237">
      <t>トウイン</t>
    </rPh>
    <rPh sb="238" eb="240">
      <t>ゲンショウ</t>
    </rPh>
    <rPh sb="240" eb="242">
      <t>ケイコウ</t>
    </rPh>
    <rPh sb="275" eb="276">
      <t>ヨコ</t>
    </rPh>
    <rPh sb="279" eb="281">
      <t>スイイ</t>
    </rPh>
    <rPh sb="339" eb="340">
      <t>ナミ</t>
    </rPh>
    <rPh sb="344" eb="346">
      <t>カコウ</t>
    </rPh>
    <rPh sb="346" eb="348">
      <t>ケイコウ</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</si>
  <si>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新型コロナの影響を受けながらも求められる医療に柔軟な対応を図っている。施設については、新病院建設から20年以上経過したことから施設保全計画を策定し、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Ph sb="87" eb="89">
      <t>シンガタ</t>
    </rPh>
    <rPh sb="93" eb="95">
      <t>エイキョウ</t>
    </rPh>
    <rPh sb="96" eb="97">
      <t>ウ</t>
    </rPh>
    <rPh sb="140" eb="142">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</si>
</sst>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9"/>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shrinkToFit="1"/>
      <protection locked="0"/>
    </xf>
    <xf numFmtId="0" fontId="21" fillId="0" borderId="0" xfId="0" applyFont="1" applyBorder="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10"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top" wrapText="1" shrinkToFi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66.599999999999994</c:v>
                </c:pt>
                <c:pt idx="1">
                  <c:v>68.3</c:v>
                </c:pt>
                <c:pt idx="2">
                  <c:v>63.5</c:v>
                </c:pt>
                <c:pt idx="3">
                  <c:v>70.400000000000006</c:v>
                </c:pt>
                <c:pt idx="4">
                  <c:v>65.2</c:v>
                </c:pt>
              </c:numCache>
            </c:numRef>
          </c:val>
          <c:extLst>
            <c:ext xmlns:c16="http://schemas.microsoft.com/office/drawing/2014/chart" uri="{C3380CC4-5D6E-409C-BE32-E72D297353CC}">
              <c16:uniqueId val="{00000000-4F81-4D37-A0D7-B8A1B275B08E}"/>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c:ext xmlns:c16="http://schemas.microsoft.com/office/drawing/2014/chart" uri="{C3380CC4-5D6E-409C-BE32-E72D297353CC}">
              <c16:uniqueId val="{00000001-4F81-4D37-A0D7-B8A1B275B08E}"/>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32.6</c:v>
                </c:pt>
                <c:pt idx="1">
                  <c:v>36.299999999999997</c:v>
                </c:pt>
                <c:pt idx="2">
                  <c:v>52.1</c:v>
                </c:pt>
                <c:pt idx="3">
                  <c:v>65.099999999999994</c:v>
                </c:pt>
                <c:pt idx="4">
                  <c:v>56.7</c:v>
                </c:pt>
              </c:numCache>
            </c:numRef>
          </c:val>
          <c:extLst>
            <c:ext xmlns:c16="http://schemas.microsoft.com/office/drawing/2014/chart" uri="{C3380CC4-5D6E-409C-BE32-E72D297353CC}">
              <c16:uniqueId val="{00000000-AA96-4247-A245-6DD9E2D3EF2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c:ext xmlns:c16="http://schemas.microsoft.com/office/drawing/2014/chart" uri="{C3380CC4-5D6E-409C-BE32-E72D297353CC}">
              <c16:uniqueId val="{00000001-AA96-4247-A245-6DD9E2D3EF2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78.099999999999994</c:v>
                </c:pt>
                <c:pt idx="1">
                  <c:v>79.400000000000006</c:v>
                </c:pt>
                <c:pt idx="2">
                  <c:v>73.900000000000006</c:v>
                </c:pt>
                <c:pt idx="3">
                  <c:v>69.400000000000006</c:v>
                </c:pt>
                <c:pt idx="4">
                  <c:v>72.7</c:v>
                </c:pt>
              </c:numCache>
            </c:numRef>
          </c:val>
          <c:extLst>
            <c:ext xmlns:c16="http://schemas.microsoft.com/office/drawing/2014/chart" uri="{C3380CC4-5D6E-409C-BE32-E72D297353CC}">
              <c16:uniqueId val="{00000000-8883-4A86-B43F-10E392F13B1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c:ext xmlns:c16="http://schemas.microsoft.com/office/drawing/2014/chart" uri="{C3380CC4-5D6E-409C-BE32-E72D297353CC}">
              <c16:uniqueId val="{00000001-8883-4A86-B43F-10E392F13B1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95.3</c:v>
                </c:pt>
                <c:pt idx="1">
                  <c:v>96.9</c:v>
                </c:pt>
                <c:pt idx="2">
                  <c:v>91</c:v>
                </c:pt>
                <c:pt idx="3">
                  <c:v>92.4</c:v>
                </c:pt>
                <c:pt idx="4">
                  <c:v>101.4</c:v>
                </c:pt>
              </c:numCache>
            </c:numRef>
          </c:val>
          <c:extLst>
            <c:ext xmlns:c16="http://schemas.microsoft.com/office/drawing/2014/chart" uri="{C3380CC4-5D6E-409C-BE32-E72D297353CC}">
              <c16:uniqueId val="{00000000-2B70-4640-9E0B-CDDC75B64979}"/>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c:ext xmlns:c16="http://schemas.microsoft.com/office/drawing/2014/chart" uri="{C3380CC4-5D6E-409C-BE32-E72D297353CC}">
              <c16:uniqueId val="{00000001-2B70-4640-9E0B-CDDC75B64979}"/>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47.9</c:v>
                </c:pt>
                <c:pt idx="1">
                  <c:v>49.1</c:v>
                </c:pt>
                <c:pt idx="2">
                  <c:v>49.5</c:v>
                </c:pt>
                <c:pt idx="3">
                  <c:v>51.5</c:v>
                </c:pt>
                <c:pt idx="4">
                  <c:v>53.5</c:v>
                </c:pt>
              </c:numCache>
            </c:numRef>
          </c:val>
          <c:extLst>
            <c:ext xmlns:c16="http://schemas.microsoft.com/office/drawing/2014/chart" uri="{C3380CC4-5D6E-409C-BE32-E72D297353CC}">
              <c16:uniqueId val="{00000000-880D-44C3-A194-855F6D57AA5D}"/>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c:ext xmlns:c16="http://schemas.microsoft.com/office/drawing/2014/chart" uri="{C3380CC4-5D6E-409C-BE32-E72D297353CC}">
              <c16:uniqueId val="{00000001-880D-44C3-A194-855F6D57AA5D}"/>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77.099999999999994</c:v>
                </c:pt>
                <c:pt idx="1">
                  <c:v>77.5</c:v>
                </c:pt>
                <c:pt idx="2">
                  <c:v>77.900000000000006</c:v>
                </c:pt>
                <c:pt idx="3">
                  <c:v>79.599999999999994</c:v>
                </c:pt>
                <c:pt idx="4">
                  <c:v>81.400000000000006</c:v>
                </c:pt>
              </c:numCache>
            </c:numRef>
          </c:val>
          <c:extLst>
            <c:ext xmlns:c16="http://schemas.microsoft.com/office/drawing/2014/chart" uri="{C3380CC4-5D6E-409C-BE32-E72D297353CC}">
              <c16:uniqueId val="{00000000-1C91-47DD-8664-2804B970104D}"/>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c:ext xmlns:c16="http://schemas.microsoft.com/office/drawing/2014/chart" uri="{C3380CC4-5D6E-409C-BE32-E72D297353CC}">
              <c16:uniqueId val="{00000001-1C91-47DD-8664-2804B970104D}"/>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50567471</c:v>
                </c:pt>
                <c:pt idx="1">
                  <c:v>50581071</c:v>
                </c:pt>
                <c:pt idx="2">
                  <c:v>52230043</c:v>
                </c:pt>
                <c:pt idx="3">
                  <c:v>61320200</c:v>
                </c:pt>
                <c:pt idx="4">
                  <c:v>61424983</c:v>
                </c:pt>
              </c:numCache>
            </c:numRef>
          </c:val>
          <c:extLst>
            <c:ext xmlns:c16="http://schemas.microsoft.com/office/drawing/2014/chart" uri="{C3380CC4-5D6E-409C-BE32-E72D297353CC}">
              <c16:uniqueId val="{00000000-03CC-4260-99A0-D6B5AB8B5DC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c:ext xmlns:c16="http://schemas.microsoft.com/office/drawing/2014/chart" uri="{C3380CC4-5D6E-409C-BE32-E72D297353CC}">
              <c16:uniqueId val="{00000001-03CC-4260-99A0-D6B5AB8B5DC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17.2</c:v>
                </c:pt>
                <c:pt idx="1">
                  <c:v>16.2</c:v>
                </c:pt>
                <c:pt idx="2">
                  <c:v>14.8</c:v>
                </c:pt>
                <c:pt idx="3">
                  <c:v>15</c:v>
                </c:pt>
                <c:pt idx="4">
                  <c:v>14.7</c:v>
                </c:pt>
              </c:numCache>
            </c:numRef>
          </c:val>
          <c:extLst>
            <c:ext xmlns:c16="http://schemas.microsoft.com/office/drawing/2014/chart" uri="{C3380CC4-5D6E-409C-BE32-E72D297353CC}">
              <c16:uniqueId val="{00000000-C032-440F-BC5D-3E8C5BA968FF}"/>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c:ext xmlns:c16="http://schemas.microsoft.com/office/drawing/2014/chart" uri="{C3380CC4-5D6E-409C-BE32-E72D297353CC}">
              <c16:uniqueId val="{00000001-C032-440F-BC5D-3E8C5BA968FF}"/>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59.2</c:v>
                </c:pt>
                <c:pt idx="1">
                  <c:v>59.1</c:v>
                </c:pt>
                <c:pt idx="2">
                  <c:v>65.7</c:v>
                </c:pt>
                <c:pt idx="3">
                  <c:v>71.900000000000006</c:v>
                </c:pt>
                <c:pt idx="4">
                  <c:v>63.8</c:v>
                </c:pt>
              </c:numCache>
            </c:numRef>
          </c:val>
          <c:extLst>
            <c:ext xmlns:c16="http://schemas.microsoft.com/office/drawing/2014/chart" uri="{C3380CC4-5D6E-409C-BE32-E72D297353CC}">
              <c16:uniqueId val="{00000000-8956-4875-BB2E-8FB09D6514F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c:ext xmlns:c16="http://schemas.microsoft.com/office/drawing/2014/chart" uri="{C3380CC4-5D6E-409C-BE32-E72D297353CC}">
              <c16:uniqueId val="{00000001-8956-4875-BB2E-8FB09D6514F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7009</c:v>
                </c:pt>
                <c:pt idx="1">
                  <c:v>7015</c:v>
                </c:pt>
                <c:pt idx="2">
                  <c:v>6942</c:v>
                </c:pt>
                <c:pt idx="3">
                  <c:v>6812</c:v>
                </c:pt>
                <c:pt idx="4">
                  <c:v>7248</c:v>
                </c:pt>
              </c:numCache>
            </c:numRef>
          </c:val>
          <c:extLst>
            <c:ext xmlns:c16="http://schemas.microsoft.com/office/drawing/2014/chart" uri="{C3380CC4-5D6E-409C-BE32-E72D297353CC}">
              <c16:uniqueId val="{00000000-D5C4-46C3-B77B-10904B099BF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c:ext xmlns:c16="http://schemas.microsoft.com/office/drawing/2014/chart" uri="{C3380CC4-5D6E-409C-BE32-E72D297353CC}">
              <c16:uniqueId val="{00000001-D5C4-46C3-B77B-10904B099BF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25930</c:v>
                </c:pt>
                <c:pt idx="1">
                  <c:v>26102</c:v>
                </c:pt>
                <c:pt idx="2">
                  <c:v>25458</c:v>
                </c:pt>
                <c:pt idx="3">
                  <c:v>24927</c:v>
                </c:pt>
                <c:pt idx="4">
                  <c:v>26149</c:v>
                </c:pt>
              </c:numCache>
            </c:numRef>
          </c:val>
          <c:extLst>
            <c:ext xmlns:c16="http://schemas.microsoft.com/office/drawing/2014/chart" uri="{C3380CC4-5D6E-409C-BE32-E72D297353CC}">
              <c16:uniqueId val="{00000000-C586-426B-B1ED-CEAD4E624800}"/>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c:ext xmlns:c16="http://schemas.microsoft.com/office/drawing/2014/chart" uri="{C3380CC4-5D6E-409C-BE32-E72D297353CC}">
              <c16:uniqueId val="{00000001-C586-426B-B1ED-CEAD4E624800}"/>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HL1"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15">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15">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3" t="str">
        <f>データ!H6</f>
        <v>山形県白鷹町　白鷹町立病院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15">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50床以上～100床未満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13">
        <f>データ!Z6</f>
        <v>60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データ!AA6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データ!AB6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3"/>
      <c r="NJ8" s="140" t="s">
        <v>10</v>
      </c>
      <c r="NK8" s="141"/>
      <c r="NL8" s="134" t="s">
        <v>11</v>
      </c>
      <c r="NM8" s="134"/>
      <c r="NN8" s="134"/>
      <c r="NO8" s="134"/>
      <c r="NP8" s="134"/>
      <c r="NQ8" s="134"/>
      <c r="NR8" s="134"/>
      <c r="NS8" s="134"/>
      <c r="NT8" s="134"/>
      <c r="NU8" s="134"/>
      <c r="NV8" s="134"/>
      <c r="NW8" s="135"/>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13">
        <f>データ!Q6</f>
        <v>5</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13" t="str">
        <f>データ!AC6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データ!AD6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データ!AE6</f>
        <v>60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6"/>
      <c r="NJ11" s="3"/>
      <c r="NK11" s="3"/>
      <c r="NL11" s="3"/>
      <c r="NM11" s="3"/>
      <c r="NN11" s="3"/>
      <c r="NO11" s="3"/>
      <c r="NP11" s="3"/>
      <c r="NQ11" s="3"/>
      <c r="NR11" s="3"/>
      <c r="NS11" s="3"/>
      <c r="NT11" s="3"/>
      <c r="NU11" s="3"/>
      <c r="NV11" s="3"/>
      <c r="NW11" s="3"/>
      <c r="NX11" s="3"/>
    </row>
    <row r="12" spans="1:388" ht="18.75" customHeight="1" x14ac:dyDescent="0.15">
      <c r="A12" s="2"/>
      <c r="B12" s="113">
        <f>データ!U6</f>
        <v>13005</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5363</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4" t="str">
        <f>データ!W6</f>
        <v>第１種該当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13">
        <f>データ!AF6</f>
        <v>56</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データ!AG6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データ!AH6</f>
        <v>56</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6"/>
      <c r="NJ12" s="3"/>
      <c r="NK12" s="3"/>
      <c r="NL12" s="3"/>
      <c r="NM12" s="3"/>
      <c r="NN12" s="3"/>
      <c r="NO12" s="3"/>
      <c r="NP12" s="3"/>
      <c r="NQ12" s="3"/>
      <c r="NR12" s="3"/>
      <c r="NS12" s="3"/>
      <c r="NT12" s="3"/>
      <c r="NU12" s="3"/>
      <c r="NV12" s="3"/>
      <c r="NW12" s="3"/>
      <c r="NX12" s="3"/>
    </row>
    <row r="13" spans="1:388" ht="17.25" customHeight="1" x14ac:dyDescent="0.2">
      <c r="A13" s="2"/>
      <c r="B13" s="116" t="s">
        <v>32</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6"/>
      <c r="NJ13" s="7"/>
      <c r="NK13" s="7"/>
      <c r="NL13" s="7"/>
      <c r="NM13" s="7"/>
      <c r="NN13" s="7"/>
      <c r="NO13" s="7"/>
      <c r="NP13" s="7"/>
      <c r="NQ13" s="7"/>
      <c r="NR13" s="7"/>
      <c r="NS13" s="7"/>
      <c r="NT13" s="7"/>
      <c r="NU13" s="7"/>
      <c r="NV13" s="7"/>
      <c r="NW13" s="7"/>
      <c r="NX13" s="7"/>
    </row>
    <row r="14" spans="1:388" ht="17.25" customHeight="1" x14ac:dyDescent="0.15">
      <c r="A14" s="2"/>
      <c r="B14" s="116" t="s">
        <v>33</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6"/>
      <c r="NJ14" s="117" t="s">
        <v>34</v>
      </c>
      <c r="NK14" s="117"/>
      <c r="NL14" s="117"/>
      <c r="NM14" s="117"/>
      <c r="NN14" s="117"/>
      <c r="NO14" s="117"/>
      <c r="NP14" s="117"/>
      <c r="NQ14" s="117"/>
      <c r="NR14" s="117"/>
      <c r="NS14" s="117"/>
      <c r="NT14" s="117"/>
      <c r="NU14" s="117"/>
      <c r="NV14" s="117"/>
      <c r="NW14" s="117"/>
      <c r="NX14" s="117"/>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17"/>
      <c r="NK15" s="117"/>
      <c r="NL15" s="117"/>
      <c r="NM15" s="117"/>
      <c r="NN15" s="117"/>
      <c r="NO15" s="117"/>
      <c r="NP15" s="117"/>
      <c r="NQ15" s="117"/>
      <c r="NR15" s="117"/>
      <c r="NS15" s="117"/>
      <c r="NT15" s="117"/>
      <c r="NU15" s="117"/>
      <c r="NV15" s="117"/>
      <c r="NW15" s="117"/>
      <c r="NX15" s="117"/>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18" t="s">
        <v>36</v>
      </c>
      <c r="NK16" s="119"/>
      <c r="NL16" s="119"/>
      <c r="NM16" s="119"/>
      <c r="NN16" s="120"/>
      <c r="NO16" s="118" t="s">
        <v>37</v>
      </c>
      <c r="NP16" s="119"/>
      <c r="NQ16" s="119"/>
      <c r="NR16" s="119"/>
      <c r="NS16" s="120"/>
      <c r="NT16" s="118" t="s">
        <v>38</v>
      </c>
      <c r="NU16" s="119"/>
      <c r="NV16" s="119"/>
      <c r="NW16" s="119"/>
      <c r="NX16" s="120"/>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1"/>
      <c r="NK17" s="122"/>
      <c r="NL17" s="122"/>
      <c r="NM17" s="122"/>
      <c r="NN17" s="123"/>
      <c r="NO17" s="121"/>
      <c r="NP17" s="122"/>
      <c r="NQ17" s="122"/>
      <c r="NR17" s="122"/>
      <c r="NS17" s="123"/>
      <c r="NT17" s="121"/>
      <c r="NU17" s="122"/>
      <c r="NV17" s="122"/>
      <c r="NW17" s="122"/>
      <c r="NX17" s="123"/>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05" t="s">
        <v>39</v>
      </c>
      <c r="NK18" s="106"/>
      <c r="NL18" s="106"/>
      <c r="NM18" s="109" t="s">
        <v>40</v>
      </c>
      <c r="NN18" s="110"/>
      <c r="NO18" s="105" t="s">
        <v>39</v>
      </c>
      <c r="NP18" s="106"/>
      <c r="NQ18" s="106"/>
      <c r="NR18" s="109" t="s">
        <v>40</v>
      </c>
      <c r="NS18" s="110"/>
      <c r="NT18" s="105" t="s">
        <v>39</v>
      </c>
      <c r="NU18" s="106"/>
      <c r="NV18" s="106"/>
      <c r="NW18" s="109" t="s">
        <v>40</v>
      </c>
      <c r="NX18" s="110"/>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07"/>
      <c r="NK19" s="108"/>
      <c r="NL19" s="108"/>
      <c r="NM19" s="111"/>
      <c r="NN19" s="112"/>
      <c r="NO19" s="107"/>
      <c r="NP19" s="108"/>
      <c r="NQ19" s="108"/>
      <c r="NR19" s="111"/>
      <c r="NS19" s="112"/>
      <c r="NT19" s="107"/>
      <c r="NU19" s="108"/>
      <c r="NV19" s="108"/>
      <c r="NW19" s="111"/>
      <c r="NX19" s="112"/>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94" t="s">
        <v>43</v>
      </c>
      <c r="NK20" s="94"/>
      <c r="NL20" s="94"/>
      <c r="NM20" s="94"/>
      <c r="NN20" s="94"/>
      <c r="NO20" s="94"/>
      <c r="NP20" s="94"/>
      <c r="NQ20" s="94"/>
      <c r="NR20" s="94"/>
      <c r="NS20" s="94"/>
      <c r="NT20" s="94"/>
      <c r="NU20" s="94"/>
      <c r="NV20" s="94"/>
      <c r="NW20" s="94"/>
      <c r="NX20" s="94"/>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95"/>
      <c r="NK21" s="95"/>
      <c r="NL21" s="95"/>
      <c r="NM21" s="95"/>
      <c r="NN21" s="95"/>
      <c r="NO21" s="95"/>
      <c r="NP21" s="95"/>
      <c r="NQ21" s="95"/>
      <c r="NR21" s="95"/>
      <c r="NS21" s="95"/>
      <c r="NT21" s="95"/>
      <c r="NU21" s="95"/>
      <c r="NV21" s="95"/>
      <c r="NW21" s="95"/>
      <c r="NX21" s="95"/>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2" t="s">
        <v>181</v>
      </c>
      <c r="NK22" s="103"/>
      <c r="NL22" s="103"/>
      <c r="NM22" s="103"/>
      <c r="NN22" s="103"/>
      <c r="NO22" s="103"/>
      <c r="NP22" s="103"/>
      <c r="NQ22" s="103"/>
      <c r="NR22" s="103"/>
      <c r="NS22" s="103"/>
      <c r="NT22" s="103"/>
      <c r="NU22" s="103"/>
      <c r="NV22" s="103"/>
      <c r="NW22" s="103"/>
      <c r="NX22" s="104"/>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96"/>
      <c r="NK23" s="97"/>
      <c r="NL23" s="97"/>
      <c r="NM23" s="97"/>
      <c r="NN23" s="97"/>
      <c r="NO23" s="97"/>
      <c r="NP23" s="97"/>
      <c r="NQ23" s="97"/>
      <c r="NR23" s="97"/>
      <c r="NS23" s="97"/>
      <c r="NT23" s="97"/>
      <c r="NU23" s="97"/>
      <c r="NV23" s="97"/>
      <c r="NW23" s="97"/>
      <c r="NX23" s="98"/>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96"/>
      <c r="NK24" s="97"/>
      <c r="NL24" s="97"/>
      <c r="NM24" s="97"/>
      <c r="NN24" s="97"/>
      <c r="NO24" s="97"/>
      <c r="NP24" s="97"/>
      <c r="NQ24" s="97"/>
      <c r="NR24" s="97"/>
      <c r="NS24" s="97"/>
      <c r="NT24" s="97"/>
      <c r="NU24" s="97"/>
      <c r="NV24" s="97"/>
      <c r="NW24" s="97"/>
      <c r="NX24" s="98"/>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96"/>
      <c r="NK25" s="97"/>
      <c r="NL25" s="97"/>
      <c r="NM25" s="97"/>
      <c r="NN25" s="97"/>
      <c r="NO25" s="97"/>
      <c r="NP25" s="97"/>
      <c r="NQ25" s="97"/>
      <c r="NR25" s="97"/>
      <c r="NS25" s="97"/>
      <c r="NT25" s="97"/>
      <c r="NU25" s="97"/>
      <c r="NV25" s="97"/>
      <c r="NW25" s="97"/>
      <c r="NX25" s="98"/>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96"/>
      <c r="NK26" s="97"/>
      <c r="NL26" s="97"/>
      <c r="NM26" s="97"/>
      <c r="NN26" s="97"/>
      <c r="NO26" s="97"/>
      <c r="NP26" s="97"/>
      <c r="NQ26" s="97"/>
      <c r="NR26" s="97"/>
      <c r="NS26" s="97"/>
      <c r="NT26" s="97"/>
      <c r="NU26" s="97"/>
      <c r="NV26" s="97"/>
      <c r="NW26" s="97"/>
      <c r="NX26" s="98"/>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96"/>
      <c r="NK27" s="97"/>
      <c r="NL27" s="97"/>
      <c r="NM27" s="97"/>
      <c r="NN27" s="97"/>
      <c r="NO27" s="97"/>
      <c r="NP27" s="97"/>
      <c r="NQ27" s="97"/>
      <c r="NR27" s="97"/>
      <c r="NS27" s="97"/>
      <c r="NT27" s="97"/>
      <c r="NU27" s="97"/>
      <c r="NV27" s="97"/>
      <c r="NW27" s="97"/>
      <c r="NX27" s="98"/>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96"/>
      <c r="NK28" s="97"/>
      <c r="NL28" s="97"/>
      <c r="NM28" s="97"/>
      <c r="NN28" s="97"/>
      <c r="NO28" s="97"/>
      <c r="NP28" s="97"/>
      <c r="NQ28" s="97"/>
      <c r="NR28" s="97"/>
      <c r="NS28" s="97"/>
      <c r="NT28" s="97"/>
      <c r="NU28" s="97"/>
      <c r="NV28" s="97"/>
      <c r="NW28" s="97"/>
      <c r="NX28" s="98"/>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96"/>
      <c r="NK29" s="97"/>
      <c r="NL29" s="97"/>
      <c r="NM29" s="97"/>
      <c r="NN29" s="97"/>
      <c r="NO29" s="97"/>
      <c r="NP29" s="97"/>
      <c r="NQ29" s="97"/>
      <c r="NR29" s="97"/>
      <c r="NS29" s="97"/>
      <c r="NT29" s="97"/>
      <c r="NU29" s="97"/>
      <c r="NV29" s="97"/>
      <c r="NW29" s="97"/>
      <c r="NX29" s="98"/>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96"/>
      <c r="NK30" s="97"/>
      <c r="NL30" s="97"/>
      <c r="NM30" s="97"/>
      <c r="NN30" s="97"/>
      <c r="NO30" s="97"/>
      <c r="NP30" s="97"/>
      <c r="NQ30" s="97"/>
      <c r="NR30" s="97"/>
      <c r="NS30" s="97"/>
      <c r="NT30" s="97"/>
      <c r="NU30" s="97"/>
      <c r="NV30" s="97"/>
      <c r="NW30" s="97"/>
      <c r="NX30" s="98"/>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96"/>
      <c r="NK31" s="97"/>
      <c r="NL31" s="97"/>
      <c r="NM31" s="97"/>
      <c r="NN31" s="97"/>
      <c r="NO31" s="97"/>
      <c r="NP31" s="97"/>
      <c r="NQ31" s="97"/>
      <c r="NR31" s="97"/>
      <c r="NS31" s="97"/>
      <c r="NT31" s="97"/>
      <c r="NU31" s="97"/>
      <c r="NV31" s="97"/>
      <c r="NW31" s="97"/>
      <c r="NX31" s="98"/>
      <c r="OC31" s="18" t="s">
        <v>55</v>
      </c>
    </row>
    <row r="32" spans="1:393" ht="13.5" customHeight="1" x14ac:dyDescent="0.15">
      <c r="A32" s="2"/>
      <c r="B32" s="15"/>
      <c r="D32" s="5"/>
      <c r="E32" s="5"/>
      <c r="F32" s="5"/>
      <c r="G32" s="19"/>
      <c r="H32" s="19"/>
      <c r="I32" s="19"/>
      <c r="J32" s="19"/>
      <c r="K32" s="19"/>
      <c r="L32" s="19"/>
      <c r="M32" s="19"/>
      <c r="N32" s="19"/>
      <c r="O32" s="19"/>
      <c r="P32" s="91" t="str">
        <f>データ!$B$11</f>
        <v>H29</v>
      </c>
      <c r="Q32" s="92"/>
      <c r="R32" s="92"/>
      <c r="S32" s="92"/>
      <c r="T32" s="92"/>
      <c r="U32" s="92"/>
      <c r="V32" s="92"/>
      <c r="W32" s="92"/>
      <c r="X32" s="92"/>
      <c r="Y32" s="92"/>
      <c r="Z32" s="92"/>
      <c r="AA32" s="92"/>
      <c r="AB32" s="92"/>
      <c r="AC32" s="92"/>
      <c r="AD32" s="93"/>
      <c r="AE32" s="91" t="str">
        <f>データ!$C$11</f>
        <v>H30</v>
      </c>
      <c r="AF32" s="92"/>
      <c r="AG32" s="92"/>
      <c r="AH32" s="92"/>
      <c r="AI32" s="92"/>
      <c r="AJ32" s="92"/>
      <c r="AK32" s="92"/>
      <c r="AL32" s="92"/>
      <c r="AM32" s="92"/>
      <c r="AN32" s="92"/>
      <c r="AO32" s="92"/>
      <c r="AP32" s="92"/>
      <c r="AQ32" s="92"/>
      <c r="AR32" s="92"/>
      <c r="AS32" s="93"/>
      <c r="AT32" s="91" t="str">
        <f>データ!$D$11</f>
        <v>R01</v>
      </c>
      <c r="AU32" s="92"/>
      <c r="AV32" s="92"/>
      <c r="AW32" s="92"/>
      <c r="AX32" s="92"/>
      <c r="AY32" s="92"/>
      <c r="AZ32" s="92"/>
      <c r="BA32" s="92"/>
      <c r="BB32" s="92"/>
      <c r="BC32" s="92"/>
      <c r="BD32" s="92"/>
      <c r="BE32" s="92"/>
      <c r="BF32" s="92"/>
      <c r="BG32" s="92"/>
      <c r="BH32" s="93"/>
      <c r="BI32" s="91" t="str">
        <f>データ!$E$11</f>
        <v>R02</v>
      </c>
      <c r="BJ32" s="92"/>
      <c r="BK32" s="92"/>
      <c r="BL32" s="92"/>
      <c r="BM32" s="92"/>
      <c r="BN32" s="92"/>
      <c r="BO32" s="92"/>
      <c r="BP32" s="92"/>
      <c r="BQ32" s="92"/>
      <c r="BR32" s="92"/>
      <c r="BS32" s="92"/>
      <c r="BT32" s="92"/>
      <c r="BU32" s="92"/>
      <c r="BV32" s="92"/>
      <c r="BW32" s="93"/>
      <c r="BX32" s="91" t="str">
        <f>データ!$F$11</f>
        <v>R03</v>
      </c>
      <c r="BY32" s="92"/>
      <c r="BZ32" s="92"/>
      <c r="CA32" s="92"/>
      <c r="CB32" s="92"/>
      <c r="CC32" s="92"/>
      <c r="CD32" s="92"/>
      <c r="CE32" s="92"/>
      <c r="CF32" s="92"/>
      <c r="CG32" s="92"/>
      <c r="CH32" s="92"/>
      <c r="CI32" s="92"/>
      <c r="CJ32" s="92"/>
      <c r="CK32" s="92"/>
      <c r="CL32" s="93"/>
      <c r="CO32" s="5"/>
      <c r="CP32" s="5"/>
      <c r="CQ32" s="5"/>
      <c r="CR32" s="5"/>
      <c r="CS32" s="5"/>
      <c r="CT32" s="5"/>
      <c r="CU32" s="19"/>
      <c r="CV32" s="19"/>
      <c r="CW32" s="19"/>
      <c r="CX32" s="19"/>
      <c r="CY32" s="19"/>
      <c r="CZ32" s="19"/>
      <c r="DA32" s="19"/>
      <c r="DB32" s="19"/>
      <c r="DC32" s="19"/>
      <c r="DD32" s="91" t="str">
        <f>データ!$B$11</f>
        <v>H29</v>
      </c>
      <c r="DE32" s="92"/>
      <c r="DF32" s="92"/>
      <c r="DG32" s="92"/>
      <c r="DH32" s="92"/>
      <c r="DI32" s="92"/>
      <c r="DJ32" s="92"/>
      <c r="DK32" s="92"/>
      <c r="DL32" s="92"/>
      <c r="DM32" s="92"/>
      <c r="DN32" s="92"/>
      <c r="DO32" s="92"/>
      <c r="DP32" s="92"/>
      <c r="DQ32" s="92"/>
      <c r="DR32" s="93"/>
      <c r="DS32" s="91" t="str">
        <f>データ!$C$11</f>
        <v>H30</v>
      </c>
      <c r="DT32" s="92"/>
      <c r="DU32" s="92"/>
      <c r="DV32" s="92"/>
      <c r="DW32" s="92"/>
      <c r="DX32" s="92"/>
      <c r="DY32" s="92"/>
      <c r="DZ32" s="92"/>
      <c r="EA32" s="92"/>
      <c r="EB32" s="92"/>
      <c r="EC32" s="92"/>
      <c r="ED32" s="92"/>
      <c r="EE32" s="92"/>
      <c r="EF32" s="92"/>
      <c r="EG32" s="93"/>
      <c r="EH32" s="91" t="str">
        <f>データ!$D$11</f>
        <v>R01</v>
      </c>
      <c r="EI32" s="92"/>
      <c r="EJ32" s="92"/>
      <c r="EK32" s="92"/>
      <c r="EL32" s="92"/>
      <c r="EM32" s="92"/>
      <c r="EN32" s="92"/>
      <c r="EO32" s="92"/>
      <c r="EP32" s="92"/>
      <c r="EQ32" s="92"/>
      <c r="ER32" s="92"/>
      <c r="ES32" s="92"/>
      <c r="ET32" s="92"/>
      <c r="EU32" s="92"/>
      <c r="EV32" s="93"/>
      <c r="EW32" s="91" t="str">
        <f>データ!$E$11</f>
        <v>R02</v>
      </c>
      <c r="EX32" s="92"/>
      <c r="EY32" s="92"/>
      <c r="EZ32" s="92"/>
      <c r="FA32" s="92"/>
      <c r="FB32" s="92"/>
      <c r="FC32" s="92"/>
      <c r="FD32" s="92"/>
      <c r="FE32" s="92"/>
      <c r="FF32" s="92"/>
      <c r="FG32" s="92"/>
      <c r="FH32" s="92"/>
      <c r="FI32" s="92"/>
      <c r="FJ32" s="92"/>
      <c r="FK32" s="93"/>
      <c r="FL32" s="91" t="str">
        <f>データ!$F$11</f>
        <v>R03</v>
      </c>
      <c r="FM32" s="92"/>
      <c r="FN32" s="92"/>
      <c r="FO32" s="92"/>
      <c r="FP32" s="92"/>
      <c r="FQ32" s="92"/>
      <c r="FR32" s="92"/>
      <c r="FS32" s="92"/>
      <c r="FT32" s="92"/>
      <c r="FU32" s="92"/>
      <c r="FV32" s="92"/>
      <c r="FW32" s="92"/>
      <c r="FX32" s="92"/>
      <c r="FY32" s="92"/>
      <c r="FZ32" s="93"/>
      <c r="GA32" s="5"/>
      <c r="GB32" s="5"/>
      <c r="GC32" s="5"/>
      <c r="GD32" s="5"/>
      <c r="GE32" s="5"/>
      <c r="GF32" s="5"/>
      <c r="GG32" s="5"/>
      <c r="GH32" s="5"/>
      <c r="GI32" s="19"/>
      <c r="GJ32" s="19"/>
      <c r="GK32" s="19"/>
      <c r="GL32" s="19"/>
      <c r="GM32" s="19"/>
      <c r="GN32" s="19"/>
      <c r="GO32" s="19"/>
      <c r="GP32" s="19"/>
      <c r="GQ32" s="19"/>
      <c r="GR32" s="91" t="str">
        <f>データ!$B$11</f>
        <v>H29</v>
      </c>
      <c r="GS32" s="92"/>
      <c r="GT32" s="92"/>
      <c r="GU32" s="92"/>
      <c r="GV32" s="92"/>
      <c r="GW32" s="92"/>
      <c r="GX32" s="92"/>
      <c r="GY32" s="92"/>
      <c r="GZ32" s="92"/>
      <c r="HA32" s="92"/>
      <c r="HB32" s="92"/>
      <c r="HC32" s="92"/>
      <c r="HD32" s="92"/>
      <c r="HE32" s="92"/>
      <c r="HF32" s="93"/>
      <c r="HG32" s="91" t="str">
        <f>データ!$C$11</f>
        <v>H30</v>
      </c>
      <c r="HH32" s="92"/>
      <c r="HI32" s="92"/>
      <c r="HJ32" s="92"/>
      <c r="HK32" s="92"/>
      <c r="HL32" s="92"/>
      <c r="HM32" s="92"/>
      <c r="HN32" s="92"/>
      <c r="HO32" s="92"/>
      <c r="HP32" s="92"/>
      <c r="HQ32" s="92"/>
      <c r="HR32" s="92"/>
      <c r="HS32" s="92"/>
      <c r="HT32" s="92"/>
      <c r="HU32" s="93"/>
      <c r="HV32" s="91" t="str">
        <f>データ!$D$11</f>
        <v>R01</v>
      </c>
      <c r="HW32" s="92"/>
      <c r="HX32" s="92"/>
      <c r="HY32" s="92"/>
      <c r="HZ32" s="92"/>
      <c r="IA32" s="92"/>
      <c r="IB32" s="92"/>
      <c r="IC32" s="92"/>
      <c r="ID32" s="92"/>
      <c r="IE32" s="92"/>
      <c r="IF32" s="92"/>
      <c r="IG32" s="92"/>
      <c r="IH32" s="92"/>
      <c r="II32" s="92"/>
      <c r="IJ32" s="93"/>
      <c r="IK32" s="91" t="str">
        <f>データ!$E$11</f>
        <v>R02</v>
      </c>
      <c r="IL32" s="92"/>
      <c r="IM32" s="92"/>
      <c r="IN32" s="92"/>
      <c r="IO32" s="92"/>
      <c r="IP32" s="92"/>
      <c r="IQ32" s="92"/>
      <c r="IR32" s="92"/>
      <c r="IS32" s="92"/>
      <c r="IT32" s="92"/>
      <c r="IU32" s="92"/>
      <c r="IV32" s="92"/>
      <c r="IW32" s="92"/>
      <c r="IX32" s="92"/>
      <c r="IY32" s="93"/>
      <c r="IZ32" s="91" t="str">
        <f>データ!$F$11</f>
        <v>R03</v>
      </c>
      <c r="JA32" s="92"/>
      <c r="JB32" s="92"/>
      <c r="JC32" s="92"/>
      <c r="JD32" s="92"/>
      <c r="JE32" s="92"/>
      <c r="JF32" s="92"/>
      <c r="JG32" s="92"/>
      <c r="JH32" s="92"/>
      <c r="JI32" s="92"/>
      <c r="JJ32" s="92"/>
      <c r="JK32" s="92"/>
      <c r="JL32" s="92"/>
      <c r="JM32" s="92"/>
      <c r="JN32" s="93"/>
      <c r="JO32" s="5"/>
      <c r="JP32" s="5"/>
      <c r="JQ32" s="5"/>
      <c r="JR32" s="5"/>
      <c r="JS32" s="5"/>
      <c r="JT32" s="5"/>
      <c r="JU32" s="5"/>
      <c r="JV32" s="5"/>
      <c r="JW32" s="19"/>
      <c r="JX32" s="19"/>
      <c r="JY32" s="19"/>
      <c r="JZ32" s="19"/>
      <c r="KA32" s="19"/>
      <c r="KB32" s="19"/>
      <c r="KC32" s="19"/>
      <c r="KD32" s="19"/>
      <c r="KE32" s="19"/>
      <c r="KF32" s="91" t="str">
        <f>データ!$B$11</f>
        <v>H29</v>
      </c>
      <c r="KG32" s="92"/>
      <c r="KH32" s="92"/>
      <c r="KI32" s="92"/>
      <c r="KJ32" s="92"/>
      <c r="KK32" s="92"/>
      <c r="KL32" s="92"/>
      <c r="KM32" s="92"/>
      <c r="KN32" s="92"/>
      <c r="KO32" s="92"/>
      <c r="KP32" s="92"/>
      <c r="KQ32" s="92"/>
      <c r="KR32" s="92"/>
      <c r="KS32" s="92"/>
      <c r="KT32" s="93"/>
      <c r="KU32" s="91" t="str">
        <f>データ!$C$11</f>
        <v>H30</v>
      </c>
      <c r="KV32" s="92"/>
      <c r="KW32" s="92"/>
      <c r="KX32" s="92"/>
      <c r="KY32" s="92"/>
      <c r="KZ32" s="92"/>
      <c r="LA32" s="92"/>
      <c r="LB32" s="92"/>
      <c r="LC32" s="92"/>
      <c r="LD32" s="92"/>
      <c r="LE32" s="92"/>
      <c r="LF32" s="92"/>
      <c r="LG32" s="92"/>
      <c r="LH32" s="92"/>
      <c r="LI32" s="93"/>
      <c r="LJ32" s="91" t="str">
        <f>データ!$D$11</f>
        <v>R01</v>
      </c>
      <c r="LK32" s="92"/>
      <c r="LL32" s="92"/>
      <c r="LM32" s="92"/>
      <c r="LN32" s="92"/>
      <c r="LO32" s="92"/>
      <c r="LP32" s="92"/>
      <c r="LQ32" s="92"/>
      <c r="LR32" s="92"/>
      <c r="LS32" s="92"/>
      <c r="LT32" s="92"/>
      <c r="LU32" s="92"/>
      <c r="LV32" s="92"/>
      <c r="LW32" s="92"/>
      <c r="LX32" s="93"/>
      <c r="LY32" s="91" t="str">
        <f>データ!$E$11</f>
        <v>R02</v>
      </c>
      <c r="LZ32" s="92"/>
      <c r="MA32" s="92"/>
      <c r="MB32" s="92"/>
      <c r="MC32" s="92"/>
      <c r="MD32" s="92"/>
      <c r="ME32" s="92"/>
      <c r="MF32" s="92"/>
      <c r="MG32" s="92"/>
      <c r="MH32" s="92"/>
      <c r="MI32" s="92"/>
      <c r="MJ32" s="92"/>
      <c r="MK32" s="92"/>
      <c r="ML32" s="92"/>
      <c r="MM32" s="93"/>
      <c r="MN32" s="91" t="str">
        <f>データ!$F$11</f>
        <v>R03</v>
      </c>
      <c r="MO32" s="92"/>
      <c r="MP32" s="92"/>
      <c r="MQ32" s="92"/>
      <c r="MR32" s="92"/>
      <c r="MS32" s="92"/>
      <c r="MT32" s="92"/>
      <c r="MU32" s="92"/>
      <c r="MV32" s="92"/>
      <c r="MW32" s="92"/>
      <c r="MX32" s="92"/>
      <c r="MY32" s="92"/>
      <c r="MZ32" s="92"/>
      <c r="NA32" s="92"/>
      <c r="NB32" s="93"/>
      <c r="ND32" s="5"/>
      <c r="NE32" s="5"/>
      <c r="NF32" s="5"/>
      <c r="NG32" s="5"/>
      <c r="NH32" s="17"/>
      <c r="NI32" s="2"/>
      <c r="NJ32" s="96"/>
      <c r="NK32" s="97"/>
      <c r="NL32" s="97"/>
      <c r="NM32" s="97"/>
      <c r="NN32" s="97"/>
      <c r="NO32" s="97"/>
      <c r="NP32" s="97"/>
      <c r="NQ32" s="97"/>
      <c r="NR32" s="97"/>
      <c r="NS32" s="97"/>
      <c r="NT32" s="97"/>
      <c r="NU32" s="97"/>
      <c r="NV32" s="97"/>
      <c r="NW32" s="97"/>
      <c r="NX32" s="98"/>
      <c r="OC32" s="18" t="s">
        <v>56</v>
      </c>
    </row>
    <row r="33" spans="1:393" ht="13.5" customHeight="1" x14ac:dyDescent="0.15">
      <c r="A33" s="2"/>
      <c r="B33" s="15"/>
      <c r="D33" s="5"/>
      <c r="E33" s="5"/>
      <c r="F33" s="5"/>
      <c r="G33" s="87" t="s">
        <v>57</v>
      </c>
      <c r="H33" s="87"/>
      <c r="I33" s="87"/>
      <c r="J33" s="87"/>
      <c r="K33" s="87"/>
      <c r="L33" s="87"/>
      <c r="M33" s="87"/>
      <c r="N33" s="87"/>
      <c r="O33" s="87"/>
      <c r="P33" s="76">
        <f>データ!AI7</f>
        <v>95.3</v>
      </c>
      <c r="Q33" s="77"/>
      <c r="R33" s="77"/>
      <c r="S33" s="77"/>
      <c r="T33" s="77"/>
      <c r="U33" s="77"/>
      <c r="V33" s="77"/>
      <c r="W33" s="77"/>
      <c r="X33" s="77"/>
      <c r="Y33" s="77"/>
      <c r="Z33" s="77"/>
      <c r="AA33" s="77"/>
      <c r="AB33" s="77"/>
      <c r="AC33" s="77"/>
      <c r="AD33" s="78"/>
      <c r="AE33" s="76">
        <f>データ!AJ7</f>
        <v>96.9</v>
      </c>
      <c r="AF33" s="77"/>
      <c r="AG33" s="77"/>
      <c r="AH33" s="77"/>
      <c r="AI33" s="77"/>
      <c r="AJ33" s="77"/>
      <c r="AK33" s="77"/>
      <c r="AL33" s="77"/>
      <c r="AM33" s="77"/>
      <c r="AN33" s="77"/>
      <c r="AO33" s="77"/>
      <c r="AP33" s="77"/>
      <c r="AQ33" s="77"/>
      <c r="AR33" s="77"/>
      <c r="AS33" s="78"/>
      <c r="AT33" s="76">
        <f>データ!AK7</f>
        <v>91</v>
      </c>
      <c r="AU33" s="77"/>
      <c r="AV33" s="77"/>
      <c r="AW33" s="77"/>
      <c r="AX33" s="77"/>
      <c r="AY33" s="77"/>
      <c r="AZ33" s="77"/>
      <c r="BA33" s="77"/>
      <c r="BB33" s="77"/>
      <c r="BC33" s="77"/>
      <c r="BD33" s="77"/>
      <c r="BE33" s="77"/>
      <c r="BF33" s="77"/>
      <c r="BG33" s="77"/>
      <c r="BH33" s="78"/>
      <c r="BI33" s="76">
        <f>データ!AL7</f>
        <v>92.4</v>
      </c>
      <c r="BJ33" s="77"/>
      <c r="BK33" s="77"/>
      <c r="BL33" s="77"/>
      <c r="BM33" s="77"/>
      <c r="BN33" s="77"/>
      <c r="BO33" s="77"/>
      <c r="BP33" s="77"/>
      <c r="BQ33" s="77"/>
      <c r="BR33" s="77"/>
      <c r="BS33" s="77"/>
      <c r="BT33" s="77"/>
      <c r="BU33" s="77"/>
      <c r="BV33" s="77"/>
      <c r="BW33" s="78"/>
      <c r="BX33" s="76">
        <f>データ!AM7</f>
        <v>101.4</v>
      </c>
      <c r="BY33" s="77"/>
      <c r="BZ33" s="77"/>
      <c r="CA33" s="77"/>
      <c r="CB33" s="77"/>
      <c r="CC33" s="77"/>
      <c r="CD33" s="77"/>
      <c r="CE33" s="77"/>
      <c r="CF33" s="77"/>
      <c r="CG33" s="77"/>
      <c r="CH33" s="77"/>
      <c r="CI33" s="77"/>
      <c r="CJ33" s="77"/>
      <c r="CK33" s="77"/>
      <c r="CL33" s="78"/>
      <c r="CO33" s="5"/>
      <c r="CP33" s="5"/>
      <c r="CQ33" s="5"/>
      <c r="CR33" s="5"/>
      <c r="CS33" s="5"/>
      <c r="CT33" s="5"/>
      <c r="CU33" s="87" t="s">
        <v>57</v>
      </c>
      <c r="CV33" s="87"/>
      <c r="CW33" s="87"/>
      <c r="CX33" s="87"/>
      <c r="CY33" s="87"/>
      <c r="CZ33" s="87"/>
      <c r="DA33" s="87"/>
      <c r="DB33" s="87"/>
      <c r="DC33" s="87"/>
      <c r="DD33" s="76">
        <f>データ!AT7</f>
        <v>78.099999999999994</v>
      </c>
      <c r="DE33" s="77"/>
      <c r="DF33" s="77"/>
      <c r="DG33" s="77"/>
      <c r="DH33" s="77"/>
      <c r="DI33" s="77"/>
      <c r="DJ33" s="77"/>
      <c r="DK33" s="77"/>
      <c r="DL33" s="77"/>
      <c r="DM33" s="77"/>
      <c r="DN33" s="77"/>
      <c r="DO33" s="77"/>
      <c r="DP33" s="77"/>
      <c r="DQ33" s="77"/>
      <c r="DR33" s="78"/>
      <c r="DS33" s="76">
        <f>データ!AU7</f>
        <v>79.400000000000006</v>
      </c>
      <c r="DT33" s="77"/>
      <c r="DU33" s="77"/>
      <c r="DV33" s="77"/>
      <c r="DW33" s="77"/>
      <c r="DX33" s="77"/>
      <c r="DY33" s="77"/>
      <c r="DZ33" s="77"/>
      <c r="EA33" s="77"/>
      <c r="EB33" s="77"/>
      <c r="EC33" s="77"/>
      <c r="ED33" s="77"/>
      <c r="EE33" s="77"/>
      <c r="EF33" s="77"/>
      <c r="EG33" s="78"/>
      <c r="EH33" s="76">
        <f>データ!AV7</f>
        <v>73.900000000000006</v>
      </c>
      <c r="EI33" s="77"/>
      <c r="EJ33" s="77"/>
      <c r="EK33" s="77"/>
      <c r="EL33" s="77"/>
      <c r="EM33" s="77"/>
      <c r="EN33" s="77"/>
      <c r="EO33" s="77"/>
      <c r="EP33" s="77"/>
      <c r="EQ33" s="77"/>
      <c r="ER33" s="77"/>
      <c r="ES33" s="77"/>
      <c r="ET33" s="77"/>
      <c r="EU33" s="77"/>
      <c r="EV33" s="78"/>
      <c r="EW33" s="76">
        <f>データ!AW7</f>
        <v>69.400000000000006</v>
      </c>
      <c r="EX33" s="77"/>
      <c r="EY33" s="77"/>
      <c r="EZ33" s="77"/>
      <c r="FA33" s="77"/>
      <c r="FB33" s="77"/>
      <c r="FC33" s="77"/>
      <c r="FD33" s="77"/>
      <c r="FE33" s="77"/>
      <c r="FF33" s="77"/>
      <c r="FG33" s="77"/>
      <c r="FH33" s="77"/>
      <c r="FI33" s="77"/>
      <c r="FJ33" s="77"/>
      <c r="FK33" s="78"/>
      <c r="FL33" s="76">
        <f>データ!AX7</f>
        <v>72.7</v>
      </c>
      <c r="FM33" s="77"/>
      <c r="FN33" s="77"/>
      <c r="FO33" s="77"/>
      <c r="FP33" s="77"/>
      <c r="FQ33" s="77"/>
      <c r="FR33" s="77"/>
      <c r="FS33" s="77"/>
      <c r="FT33" s="77"/>
      <c r="FU33" s="77"/>
      <c r="FV33" s="77"/>
      <c r="FW33" s="77"/>
      <c r="FX33" s="77"/>
      <c r="FY33" s="77"/>
      <c r="FZ33" s="78"/>
      <c r="GA33" s="5"/>
      <c r="GB33" s="5"/>
      <c r="GC33" s="5"/>
      <c r="GD33" s="5"/>
      <c r="GE33" s="5"/>
      <c r="GF33" s="5"/>
      <c r="GG33" s="5"/>
      <c r="GH33" s="5"/>
      <c r="GI33" s="87" t="s">
        <v>57</v>
      </c>
      <c r="GJ33" s="87"/>
      <c r="GK33" s="87"/>
      <c r="GL33" s="87"/>
      <c r="GM33" s="87"/>
      <c r="GN33" s="87"/>
      <c r="GO33" s="87"/>
      <c r="GP33" s="87"/>
      <c r="GQ33" s="87"/>
      <c r="GR33" s="76">
        <f>データ!BE7</f>
        <v>32.6</v>
      </c>
      <c r="GS33" s="77"/>
      <c r="GT33" s="77"/>
      <c r="GU33" s="77"/>
      <c r="GV33" s="77"/>
      <c r="GW33" s="77"/>
      <c r="GX33" s="77"/>
      <c r="GY33" s="77"/>
      <c r="GZ33" s="77"/>
      <c r="HA33" s="77"/>
      <c r="HB33" s="77"/>
      <c r="HC33" s="77"/>
      <c r="HD33" s="77"/>
      <c r="HE33" s="77"/>
      <c r="HF33" s="78"/>
      <c r="HG33" s="76">
        <f>データ!BF7</f>
        <v>36.299999999999997</v>
      </c>
      <c r="HH33" s="77"/>
      <c r="HI33" s="77"/>
      <c r="HJ33" s="77"/>
      <c r="HK33" s="77"/>
      <c r="HL33" s="77"/>
      <c r="HM33" s="77"/>
      <c r="HN33" s="77"/>
      <c r="HO33" s="77"/>
      <c r="HP33" s="77"/>
      <c r="HQ33" s="77"/>
      <c r="HR33" s="77"/>
      <c r="HS33" s="77"/>
      <c r="HT33" s="77"/>
      <c r="HU33" s="78"/>
      <c r="HV33" s="76">
        <f>データ!BG7</f>
        <v>52.1</v>
      </c>
      <c r="HW33" s="77"/>
      <c r="HX33" s="77"/>
      <c r="HY33" s="77"/>
      <c r="HZ33" s="77"/>
      <c r="IA33" s="77"/>
      <c r="IB33" s="77"/>
      <c r="IC33" s="77"/>
      <c r="ID33" s="77"/>
      <c r="IE33" s="77"/>
      <c r="IF33" s="77"/>
      <c r="IG33" s="77"/>
      <c r="IH33" s="77"/>
      <c r="II33" s="77"/>
      <c r="IJ33" s="78"/>
      <c r="IK33" s="76">
        <f>データ!BH7</f>
        <v>65.099999999999994</v>
      </c>
      <c r="IL33" s="77"/>
      <c r="IM33" s="77"/>
      <c r="IN33" s="77"/>
      <c r="IO33" s="77"/>
      <c r="IP33" s="77"/>
      <c r="IQ33" s="77"/>
      <c r="IR33" s="77"/>
      <c r="IS33" s="77"/>
      <c r="IT33" s="77"/>
      <c r="IU33" s="77"/>
      <c r="IV33" s="77"/>
      <c r="IW33" s="77"/>
      <c r="IX33" s="77"/>
      <c r="IY33" s="78"/>
      <c r="IZ33" s="76">
        <f>データ!BI7</f>
        <v>56.7</v>
      </c>
      <c r="JA33" s="77"/>
      <c r="JB33" s="77"/>
      <c r="JC33" s="77"/>
      <c r="JD33" s="77"/>
      <c r="JE33" s="77"/>
      <c r="JF33" s="77"/>
      <c r="JG33" s="77"/>
      <c r="JH33" s="77"/>
      <c r="JI33" s="77"/>
      <c r="JJ33" s="77"/>
      <c r="JK33" s="77"/>
      <c r="JL33" s="77"/>
      <c r="JM33" s="77"/>
      <c r="JN33" s="78"/>
      <c r="JO33" s="5"/>
      <c r="JP33" s="5"/>
      <c r="JQ33" s="5"/>
      <c r="JR33" s="5"/>
      <c r="JS33" s="5"/>
      <c r="JT33" s="5"/>
      <c r="JU33" s="5"/>
      <c r="JV33" s="5"/>
      <c r="JW33" s="87" t="s">
        <v>57</v>
      </c>
      <c r="JX33" s="87"/>
      <c r="JY33" s="87"/>
      <c r="JZ33" s="87"/>
      <c r="KA33" s="87"/>
      <c r="KB33" s="87"/>
      <c r="KC33" s="87"/>
      <c r="KD33" s="87"/>
      <c r="KE33" s="87"/>
      <c r="KF33" s="76">
        <f>データ!BP7</f>
        <v>66.599999999999994</v>
      </c>
      <c r="KG33" s="77"/>
      <c r="KH33" s="77"/>
      <c r="KI33" s="77"/>
      <c r="KJ33" s="77"/>
      <c r="KK33" s="77"/>
      <c r="KL33" s="77"/>
      <c r="KM33" s="77"/>
      <c r="KN33" s="77"/>
      <c r="KO33" s="77"/>
      <c r="KP33" s="77"/>
      <c r="KQ33" s="77"/>
      <c r="KR33" s="77"/>
      <c r="KS33" s="77"/>
      <c r="KT33" s="78"/>
      <c r="KU33" s="76">
        <f>データ!BQ7</f>
        <v>68.3</v>
      </c>
      <c r="KV33" s="77"/>
      <c r="KW33" s="77"/>
      <c r="KX33" s="77"/>
      <c r="KY33" s="77"/>
      <c r="KZ33" s="77"/>
      <c r="LA33" s="77"/>
      <c r="LB33" s="77"/>
      <c r="LC33" s="77"/>
      <c r="LD33" s="77"/>
      <c r="LE33" s="77"/>
      <c r="LF33" s="77"/>
      <c r="LG33" s="77"/>
      <c r="LH33" s="77"/>
      <c r="LI33" s="78"/>
      <c r="LJ33" s="76">
        <f>データ!BR7</f>
        <v>63.5</v>
      </c>
      <c r="LK33" s="77"/>
      <c r="LL33" s="77"/>
      <c r="LM33" s="77"/>
      <c r="LN33" s="77"/>
      <c r="LO33" s="77"/>
      <c r="LP33" s="77"/>
      <c r="LQ33" s="77"/>
      <c r="LR33" s="77"/>
      <c r="LS33" s="77"/>
      <c r="LT33" s="77"/>
      <c r="LU33" s="77"/>
      <c r="LV33" s="77"/>
      <c r="LW33" s="77"/>
      <c r="LX33" s="78"/>
      <c r="LY33" s="76">
        <f>データ!BS7</f>
        <v>70.400000000000006</v>
      </c>
      <c r="LZ33" s="77"/>
      <c r="MA33" s="77"/>
      <c r="MB33" s="77"/>
      <c r="MC33" s="77"/>
      <c r="MD33" s="77"/>
      <c r="ME33" s="77"/>
      <c r="MF33" s="77"/>
      <c r="MG33" s="77"/>
      <c r="MH33" s="77"/>
      <c r="MI33" s="77"/>
      <c r="MJ33" s="77"/>
      <c r="MK33" s="77"/>
      <c r="ML33" s="77"/>
      <c r="MM33" s="78"/>
      <c r="MN33" s="76">
        <f>データ!BT7</f>
        <v>65.2</v>
      </c>
      <c r="MO33" s="77"/>
      <c r="MP33" s="77"/>
      <c r="MQ33" s="77"/>
      <c r="MR33" s="77"/>
      <c r="MS33" s="77"/>
      <c r="MT33" s="77"/>
      <c r="MU33" s="77"/>
      <c r="MV33" s="77"/>
      <c r="MW33" s="77"/>
      <c r="MX33" s="77"/>
      <c r="MY33" s="77"/>
      <c r="MZ33" s="77"/>
      <c r="NA33" s="77"/>
      <c r="NB33" s="78"/>
      <c r="ND33" s="5"/>
      <c r="NE33" s="5"/>
      <c r="NF33" s="5"/>
      <c r="NG33" s="5"/>
      <c r="NH33" s="17"/>
      <c r="NI33" s="2"/>
      <c r="NJ33" s="96"/>
      <c r="NK33" s="97"/>
      <c r="NL33" s="97"/>
      <c r="NM33" s="97"/>
      <c r="NN33" s="97"/>
      <c r="NO33" s="97"/>
      <c r="NP33" s="97"/>
      <c r="NQ33" s="97"/>
      <c r="NR33" s="97"/>
      <c r="NS33" s="97"/>
      <c r="NT33" s="97"/>
      <c r="NU33" s="97"/>
      <c r="NV33" s="97"/>
      <c r="NW33" s="97"/>
      <c r="NX33" s="98"/>
      <c r="OC33" s="18" t="s">
        <v>58</v>
      </c>
    </row>
    <row r="34" spans="1:393" ht="13.5" customHeight="1" x14ac:dyDescent="0.15">
      <c r="A34" s="2"/>
      <c r="B34" s="15"/>
      <c r="D34" s="5"/>
      <c r="E34" s="5"/>
      <c r="F34" s="5"/>
      <c r="G34" s="87" t="s">
        <v>59</v>
      </c>
      <c r="H34" s="87"/>
      <c r="I34" s="87"/>
      <c r="J34" s="87"/>
      <c r="K34" s="87"/>
      <c r="L34" s="87"/>
      <c r="M34" s="87"/>
      <c r="N34" s="87"/>
      <c r="O34" s="87"/>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87" t="s">
        <v>59</v>
      </c>
      <c r="CV34" s="87"/>
      <c r="CW34" s="87"/>
      <c r="CX34" s="87"/>
      <c r="CY34" s="87"/>
      <c r="CZ34" s="87"/>
      <c r="DA34" s="87"/>
      <c r="DB34" s="87"/>
      <c r="DC34" s="87"/>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87" t="s">
        <v>59</v>
      </c>
      <c r="GJ34" s="87"/>
      <c r="GK34" s="87"/>
      <c r="GL34" s="87"/>
      <c r="GM34" s="87"/>
      <c r="GN34" s="87"/>
      <c r="GO34" s="87"/>
      <c r="GP34" s="87"/>
      <c r="GQ34" s="87"/>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87" t="s">
        <v>59</v>
      </c>
      <c r="JX34" s="87"/>
      <c r="JY34" s="87"/>
      <c r="JZ34" s="87"/>
      <c r="KA34" s="87"/>
      <c r="KB34" s="87"/>
      <c r="KC34" s="87"/>
      <c r="KD34" s="87"/>
      <c r="KE34" s="87"/>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99"/>
      <c r="NK34" s="100"/>
      <c r="NL34" s="100"/>
      <c r="NM34" s="100"/>
      <c r="NN34" s="100"/>
      <c r="NO34" s="100"/>
      <c r="NP34" s="100"/>
      <c r="NQ34" s="100"/>
      <c r="NR34" s="100"/>
      <c r="NS34" s="100"/>
      <c r="NT34" s="100"/>
      <c r="NU34" s="100"/>
      <c r="NV34" s="100"/>
      <c r="NW34" s="100"/>
      <c r="NX34" s="101"/>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94" t="s">
        <v>61</v>
      </c>
      <c r="NK35" s="94"/>
      <c r="NL35" s="94"/>
      <c r="NM35" s="94"/>
      <c r="NN35" s="94"/>
      <c r="NO35" s="94"/>
      <c r="NP35" s="94"/>
      <c r="NQ35" s="94"/>
      <c r="NR35" s="94"/>
      <c r="NS35" s="94"/>
      <c r="NT35" s="94"/>
      <c r="NU35" s="94"/>
      <c r="NV35" s="94"/>
      <c r="NW35" s="94"/>
      <c r="NX35" s="94"/>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95"/>
      <c r="NK36" s="95"/>
      <c r="NL36" s="95"/>
      <c r="NM36" s="95"/>
      <c r="NN36" s="95"/>
      <c r="NO36" s="95"/>
      <c r="NP36" s="95"/>
      <c r="NQ36" s="95"/>
      <c r="NR36" s="95"/>
      <c r="NS36" s="95"/>
      <c r="NT36" s="95"/>
      <c r="NU36" s="95"/>
      <c r="NV36" s="95"/>
      <c r="NW36" s="95"/>
      <c r="NX36" s="95"/>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55" t="s">
        <v>184</v>
      </c>
      <c r="NK39" s="156"/>
      <c r="NL39" s="156"/>
      <c r="NM39" s="156"/>
      <c r="NN39" s="156"/>
      <c r="NO39" s="156"/>
      <c r="NP39" s="156"/>
      <c r="NQ39" s="156"/>
      <c r="NR39" s="156"/>
      <c r="NS39" s="156"/>
      <c r="NT39" s="156"/>
      <c r="NU39" s="156"/>
      <c r="NV39" s="156"/>
      <c r="NW39" s="156"/>
      <c r="NX39" s="157"/>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55"/>
      <c r="NK40" s="156"/>
      <c r="NL40" s="156"/>
      <c r="NM40" s="156"/>
      <c r="NN40" s="156"/>
      <c r="NO40" s="156"/>
      <c r="NP40" s="156"/>
      <c r="NQ40" s="156"/>
      <c r="NR40" s="156"/>
      <c r="NS40" s="156"/>
      <c r="NT40" s="156"/>
      <c r="NU40" s="156"/>
      <c r="NV40" s="156"/>
      <c r="NW40" s="156"/>
      <c r="NX40" s="157"/>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55"/>
      <c r="NK41" s="156"/>
      <c r="NL41" s="156"/>
      <c r="NM41" s="156"/>
      <c r="NN41" s="156"/>
      <c r="NO41" s="156"/>
      <c r="NP41" s="156"/>
      <c r="NQ41" s="156"/>
      <c r="NR41" s="156"/>
      <c r="NS41" s="156"/>
      <c r="NT41" s="156"/>
      <c r="NU41" s="156"/>
      <c r="NV41" s="156"/>
      <c r="NW41" s="156"/>
      <c r="NX41" s="157"/>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55"/>
      <c r="NK42" s="156"/>
      <c r="NL42" s="156"/>
      <c r="NM42" s="156"/>
      <c r="NN42" s="156"/>
      <c r="NO42" s="156"/>
      <c r="NP42" s="156"/>
      <c r="NQ42" s="156"/>
      <c r="NR42" s="156"/>
      <c r="NS42" s="156"/>
      <c r="NT42" s="156"/>
      <c r="NU42" s="156"/>
      <c r="NV42" s="156"/>
      <c r="NW42" s="156"/>
      <c r="NX42" s="157"/>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55"/>
      <c r="NK43" s="156"/>
      <c r="NL43" s="156"/>
      <c r="NM43" s="156"/>
      <c r="NN43" s="156"/>
      <c r="NO43" s="156"/>
      <c r="NP43" s="156"/>
      <c r="NQ43" s="156"/>
      <c r="NR43" s="156"/>
      <c r="NS43" s="156"/>
      <c r="NT43" s="156"/>
      <c r="NU43" s="156"/>
      <c r="NV43" s="156"/>
      <c r="NW43" s="156"/>
      <c r="NX43" s="157"/>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55"/>
      <c r="NK44" s="156"/>
      <c r="NL44" s="156"/>
      <c r="NM44" s="156"/>
      <c r="NN44" s="156"/>
      <c r="NO44" s="156"/>
      <c r="NP44" s="156"/>
      <c r="NQ44" s="156"/>
      <c r="NR44" s="156"/>
      <c r="NS44" s="156"/>
      <c r="NT44" s="156"/>
      <c r="NU44" s="156"/>
      <c r="NV44" s="156"/>
      <c r="NW44" s="156"/>
      <c r="NX44" s="157"/>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55"/>
      <c r="NK45" s="156"/>
      <c r="NL45" s="156"/>
      <c r="NM45" s="156"/>
      <c r="NN45" s="156"/>
      <c r="NO45" s="156"/>
      <c r="NP45" s="156"/>
      <c r="NQ45" s="156"/>
      <c r="NR45" s="156"/>
      <c r="NS45" s="156"/>
      <c r="NT45" s="156"/>
      <c r="NU45" s="156"/>
      <c r="NV45" s="156"/>
      <c r="NW45" s="156"/>
      <c r="NX45" s="157"/>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55"/>
      <c r="NK46" s="156"/>
      <c r="NL46" s="156"/>
      <c r="NM46" s="156"/>
      <c r="NN46" s="156"/>
      <c r="NO46" s="156"/>
      <c r="NP46" s="156"/>
      <c r="NQ46" s="156"/>
      <c r="NR46" s="156"/>
      <c r="NS46" s="156"/>
      <c r="NT46" s="156"/>
      <c r="NU46" s="156"/>
      <c r="NV46" s="156"/>
      <c r="NW46" s="156"/>
      <c r="NX46" s="157"/>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55"/>
      <c r="NK47" s="156"/>
      <c r="NL47" s="156"/>
      <c r="NM47" s="156"/>
      <c r="NN47" s="156"/>
      <c r="NO47" s="156"/>
      <c r="NP47" s="156"/>
      <c r="NQ47" s="156"/>
      <c r="NR47" s="156"/>
      <c r="NS47" s="156"/>
      <c r="NT47" s="156"/>
      <c r="NU47" s="156"/>
      <c r="NV47" s="156"/>
      <c r="NW47" s="156"/>
      <c r="NX47" s="157"/>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55"/>
      <c r="NK48" s="156"/>
      <c r="NL48" s="156"/>
      <c r="NM48" s="156"/>
      <c r="NN48" s="156"/>
      <c r="NO48" s="156"/>
      <c r="NP48" s="156"/>
      <c r="NQ48" s="156"/>
      <c r="NR48" s="156"/>
      <c r="NS48" s="156"/>
      <c r="NT48" s="156"/>
      <c r="NU48" s="156"/>
      <c r="NV48" s="156"/>
      <c r="NW48" s="156"/>
      <c r="NX48" s="157"/>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55"/>
      <c r="NK49" s="156"/>
      <c r="NL49" s="156"/>
      <c r="NM49" s="156"/>
      <c r="NN49" s="156"/>
      <c r="NO49" s="156"/>
      <c r="NP49" s="156"/>
      <c r="NQ49" s="156"/>
      <c r="NR49" s="156"/>
      <c r="NS49" s="156"/>
      <c r="NT49" s="156"/>
      <c r="NU49" s="156"/>
      <c r="NV49" s="156"/>
      <c r="NW49" s="156"/>
      <c r="NX49" s="157"/>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55"/>
      <c r="NK50" s="156"/>
      <c r="NL50" s="156"/>
      <c r="NM50" s="156"/>
      <c r="NN50" s="156"/>
      <c r="NO50" s="156"/>
      <c r="NP50" s="156"/>
      <c r="NQ50" s="156"/>
      <c r="NR50" s="156"/>
      <c r="NS50" s="156"/>
      <c r="NT50" s="156"/>
      <c r="NU50" s="156"/>
      <c r="NV50" s="156"/>
      <c r="NW50" s="156"/>
      <c r="NX50" s="157"/>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58"/>
      <c r="NK51" s="159"/>
      <c r="NL51" s="159"/>
      <c r="NM51" s="159"/>
      <c r="NN51" s="159"/>
      <c r="NO51" s="159"/>
      <c r="NP51" s="159"/>
      <c r="NQ51" s="159"/>
      <c r="NR51" s="159"/>
      <c r="NS51" s="159"/>
      <c r="NT51" s="159"/>
      <c r="NU51" s="159"/>
      <c r="NV51" s="159"/>
      <c r="NW51" s="159"/>
      <c r="NX51" s="160"/>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1" t="str">
        <f>データ!$B$11</f>
        <v>H29</v>
      </c>
      <c r="Q54" s="92"/>
      <c r="R54" s="92"/>
      <c r="S54" s="92"/>
      <c r="T54" s="92"/>
      <c r="U54" s="92"/>
      <c r="V54" s="92"/>
      <c r="W54" s="92"/>
      <c r="X54" s="92"/>
      <c r="Y54" s="92"/>
      <c r="Z54" s="92"/>
      <c r="AA54" s="92"/>
      <c r="AB54" s="92"/>
      <c r="AC54" s="92"/>
      <c r="AD54" s="93"/>
      <c r="AE54" s="91" t="str">
        <f>データ!$C$11</f>
        <v>H30</v>
      </c>
      <c r="AF54" s="92"/>
      <c r="AG54" s="92"/>
      <c r="AH54" s="92"/>
      <c r="AI54" s="92"/>
      <c r="AJ54" s="92"/>
      <c r="AK54" s="92"/>
      <c r="AL54" s="92"/>
      <c r="AM54" s="92"/>
      <c r="AN54" s="92"/>
      <c r="AO54" s="92"/>
      <c r="AP54" s="92"/>
      <c r="AQ54" s="92"/>
      <c r="AR54" s="92"/>
      <c r="AS54" s="93"/>
      <c r="AT54" s="91" t="str">
        <f>データ!$D$11</f>
        <v>R01</v>
      </c>
      <c r="AU54" s="92"/>
      <c r="AV54" s="92"/>
      <c r="AW54" s="92"/>
      <c r="AX54" s="92"/>
      <c r="AY54" s="92"/>
      <c r="AZ54" s="92"/>
      <c r="BA54" s="92"/>
      <c r="BB54" s="92"/>
      <c r="BC54" s="92"/>
      <c r="BD54" s="92"/>
      <c r="BE54" s="92"/>
      <c r="BF54" s="92"/>
      <c r="BG54" s="92"/>
      <c r="BH54" s="93"/>
      <c r="BI54" s="91" t="str">
        <f>データ!$E$11</f>
        <v>R02</v>
      </c>
      <c r="BJ54" s="92"/>
      <c r="BK54" s="92"/>
      <c r="BL54" s="92"/>
      <c r="BM54" s="92"/>
      <c r="BN54" s="92"/>
      <c r="BO54" s="92"/>
      <c r="BP54" s="92"/>
      <c r="BQ54" s="92"/>
      <c r="BR54" s="92"/>
      <c r="BS54" s="92"/>
      <c r="BT54" s="92"/>
      <c r="BU54" s="92"/>
      <c r="BV54" s="92"/>
      <c r="BW54" s="93"/>
      <c r="BX54" s="91" t="str">
        <f>データ!$F$11</f>
        <v>R03</v>
      </c>
      <c r="BY54" s="92"/>
      <c r="BZ54" s="92"/>
      <c r="CA54" s="92"/>
      <c r="CB54" s="92"/>
      <c r="CC54" s="92"/>
      <c r="CD54" s="92"/>
      <c r="CE54" s="92"/>
      <c r="CF54" s="92"/>
      <c r="CG54" s="92"/>
      <c r="CH54" s="92"/>
      <c r="CI54" s="92"/>
      <c r="CJ54" s="92"/>
      <c r="CK54" s="92"/>
      <c r="CL54" s="93"/>
      <c r="CO54" s="5"/>
      <c r="CP54" s="5"/>
      <c r="CQ54" s="5"/>
      <c r="CR54" s="5"/>
      <c r="CS54" s="5"/>
      <c r="CT54" s="5"/>
      <c r="CU54" s="19"/>
      <c r="CV54" s="19"/>
      <c r="CW54" s="19"/>
      <c r="CX54" s="19"/>
      <c r="CY54" s="19"/>
      <c r="CZ54" s="19"/>
      <c r="DA54" s="19"/>
      <c r="DB54" s="19"/>
      <c r="DC54" s="19"/>
      <c r="DD54" s="91" t="str">
        <f>データ!$B$11</f>
        <v>H29</v>
      </c>
      <c r="DE54" s="92"/>
      <c r="DF54" s="92"/>
      <c r="DG54" s="92"/>
      <c r="DH54" s="92"/>
      <c r="DI54" s="92"/>
      <c r="DJ54" s="92"/>
      <c r="DK54" s="92"/>
      <c r="DL54" s="92"/>
      <c r="DM54" s="92"/>
      <c r="DN54" s="92"/>
      <c r="DO54" s="92"/>
      <c r="DP54" s="92"/>
      <c r="DQ54" s="92"/>
      <c r="DR54" s="93"/>
      <c r="DS54" s="91" t="str">
        <f>データ!$C$11</f>
        <v>H30</v>
      </c>
      <c r="DT54" s="92"/>
      <c r="DU54" s="92"/>
      <c r="DV54" s="92"/>
      <c r="DW54" s="92"/>
      <c r="DX54" s="92"/>
      <c r="DY54" s="92"/>
      <c r="DZ54" s="92"/>
      <c r="EA54" s="92"/>
      <c r="EB54" s="92"/>
      <c r="EC54" s="92"/>
      <c r="ED54" s="92"/>
      <c r="EE54" s="92"/>
      <c r="EF54" s="92"/>
      <c r="EG54" s="93"/>
      <c r="EH54" s="91" t="str">
        <f>データ!$D$11</f>
        <v>R01</v>
      </c>
      <c r="EI54" s="92"/>
      <c r="EJ54" s="92"/>
      <c r="EK54" s="92"/>
      <c r="EL54" s="92"/>
      <c r="EM54" s="92"/>
      <c r="EN54" s="92"/>
      <c r="EO54" s="92"/>
      <c r="EP54" s="92"/>
      <c r="EQ54" s="92"/>
      <c r="ER54" s="92"/>
      <c r="ES54" s="92"/>
      <c r="ET54" s="92"/>
      <c r="EU54" s="92"/>
      <c r="EV54" s="93"/>
      <c r="EW54" s="91" t="str">
        <f>データ!$E$11</f>
        <v>R02</v>
      </c>
      <c r="EX54" s="92"/>
      <c r="EY54" s="92"/>
      <c r="EZ54" s="92"/>
      <c r="FA54" s="92"/>
      <c r="FB54" s="92"/>
      <c r="FC54" s="92"/>
      <c r="FD54" s="92"/>
      <c r="FE54" s="92"/>
      <c r="FF54" s="92"/>
      <c r="FG54" s="92"/>
      <c r="FH54" s="92"/>
      <c r="FI54" s="92"/>
      <c r="FJ54" s="92"/>
      <c r="FK54" s="93"/>
      <c r="FL54" s="91" t="str">
        <f>データ!$F$11</f>
        <v>R03</v>
      </c>
      <c r="FM54" s="92"/>
      <c r="FN54" s="92"/>
      <c r="FO54" s="92"/>
      <c r="FP54" s="92"/>
      <c r="FQ54" s="92"/>
      <c r="FR54" s="92"/>
      <c r="FS54" s="92"/>
      <c r="FT54" s="92"/>
      <c r="FU54" s="92"/>
      <c r="FV54" s="92"/>
      <c r="FW54" s="92"/>
      <c r="FX54" s="92"/>
      <c r="FY54" s="92"/>
      <c r="FZ54" s="93"/>
      <c r="GA54" s="5"/>
      <c r="GB54" s="5"/>
      <c r="GC54" s="5"/>
      <c r="GD54" s="5"/>
      <c r="GE54" s="5"/>
      <c r="GF54" s="5"/>
      <c r="GG54" s="5"/>
      <c r="GH54" s="5"/>
      <c r="GI54" s="19"/>
      <c r="GJ54" s="19"/>
      <c r="GK54" s="19"/>
      <c r="GL54" s="19"/>
      <c r="GM54" s="19"/>
      <c r="GN54" s="19"/>
      <c r="GO54" s="19"/>
      <c r="GP54" s="19"/>
      <c r="GQ54" s="19"/>
      <c r="GR54" s="91" t="str">
        <f>データ!$B$11</f>
        <v>H29</v>
      </c>
      <c r="GS54" s="92"/>
      <c r="GT54" s="92"/>
      <c r="GU54" s="92"/>
      <c r="GV54" s="92"/>
      <c r="GW54" s="92"/>
      <c r="GX54" s="92"/>
      <c r="GY54" s="92"/>
      <c r="GZ54" s="92"/>
      <c r="HA54" s="92"/>
      <c r="HB54" s="92"/>
      <c r="HC54" s="92"/>
      <c r="HD54" s="92"/>
      <c r="HE54" s="92"/>
      <c r="HF54" s="93"/>
      <c r="HG54" s="91" t="str">
        <f>データ!$C$11</f>
        <v>H30</v>
      </c>
      <c r="HH54" s="92"/>
      <c r="HI54" s="92"/>
      <c r="HJ54" s="92"/>
      <c r="HK54" s="92"/>
      <c r="HL54" s="92"/>
      <c r="HM54" s="92"/>
      <c r="HN54" s="92"/>
      <c r="HO54" s="92"/>
      <c r="HP54" s="92"/>
      <c r="HQ54" s="92"/>
      <c r="HR54" s="92"/>
      <c r="HS54" s="92"/>
      <c r="HT54" s="92"/>
      <c r="HU54" s="93"/>
      <c r="HV54" s="91" t="str">
        <f>データ!$D$11</f>
        <v>R01</v>
      </c>
      <c r="HW54" s="92"/>
      <c r="HX54" s="92"/>
      <c r="HY54" s="92"/>
      <c r="HZ54" s="92"/>
      <c r="IA54" s="92"/>
      <c r="IB54" s="92"/>
      <c r="IC54" s="92"/>
      <c r="ID54" s="92"/>
      <c r="IE54" s="92"/>
      <c r="IF54" s="92"/>
      <c r="IG54" s="92"/>
      <c r="IH54" s="92"/>
      <c r="II54" s="92"/>
      <c r="IJ54" s="93"/>
      <c r="IK54" s="91" t="str">
        <f>データ!$E$11</f>
        <v>R02</v>
      </c>
      <c r="IL54" s="92"/>
      <c r="IM54" s="92"/>
      <c r="IN54" s="92"/>
      <c r="IO54" s="92"/>
      <c r="IP54" s="92"/>
      <c r="IQ54" s="92"/>
      <c r="IR54" s="92"/>
      <c r="IS54" s="92"/>
      <c r="IT54" s="92"/>
      <c r="IU54" s="92"/>
      <c r="IV54" s="92"/>
      <c r="IW54" s="92"/>
      <c r="IX54" s="92"/>
      <c r="IY54" s="93"/>
      <c r="IZ54" s="91" t="str">
        <f>データ!$F$11</f>
        <v>R03</v>
      </c>
      <c r="JA54" s="92"/>
      <c r="JB54" s="92"/>
      <c r="JC54" s="92"/>
      <c r="JD54" s="92"/>
      <c r="JE54" s="92"/>
      <c r="JF54" s="92"/>
      <c r="JG54" s="92"/>
      <c r="JH54" s="92"/>
      <c r="JI54" s="92"/>
      <c r="JJ54" s="92"/>
      <c r="JK54" s="92"/>
      <c r="JL54" s="92"/>
      <c r="JM54" s="92"/>
      <c r="JN54" s="93"/>
      <c r="JO54" s="5"/>
      <c r="JP54" s="5"/>
      <c r="JQ54" s="5"/>
      <c r="JR54" s="5"/>
      <c r="JS54" s="5"/>
      <c r="JT54" s="5"/>
      <c r="JU54" s="5"/>
      <c r="JV54" s="5"/>
      <c r="JW54" s="19"/>
      <c r="JX54" s="19"/>
      <c r="JY54" s="19"/>
      <c r="JZ54" s="19"/>
      <c r="KA54" s="19"/>
      <c r="KB54" s="19"/>
      <c r="KC54" s="19"/>
      <c r="KD54" s="19"/>
      <c r="KE54" s="19"/>
      <c r="KF54" s="91" t="str">
        <f>データ!$B$11</f>
        <v>H29</v>
      </c>
      <c r="KG54" s="92"/>
      <c r="KH54" s="92"/>
      <c r="KI54" s="92"/>
      <c r="KJ54" s="92"/>
      <c r="KK54" s="92"/>
      <c r="KL54" s="92"/>
      <c r="KM54" s="92"/>
      <c r="KN54" s="92"/>
      <c r="KO54" s="92"/>
      <c r="KP54" s="92"/>
      <c r="KQ54" s="92"/>
      <c r="KR54" s="92"/>
      <c r="KS54" s="92"/>
      <c r="KT54" s="93"/>
      <c r="KU54" s="91" t="str">
        <f>データ!$C$11</f>
        <v>H30</v>
      </c>
      <c r="KV54" s="92"/>
      <c r="KW54" s="92"/>
      <c r="KX54" s="92"/>
      <c r="KY54" s="92"/>
      <c r="KZ54" s="92"/>
      <c r="LA54" s="92"/>
      <c r="LB54" s="92"/>
      <c r="LC54" s="92"/>
      <c r="LD54" s="92"/>
      <c r="LE54" s="92"/>
      <c r="LF54" s="92"/>
      <c r="LG54" s="92"/>
      <c r="LH54" s="92"/>
      <c r="LI54" s="93"/>
      <c r="LJ54" s="91" t="str">
        <f>データ!$D$11</f>
        <v>R01</v>
      </c>
      <c r="LK54" s="92"/>
      <c r="LL54" s="92"/>
      <c r="LM54" s="92"/>
      <c r="LN54" s="92"/>
      <c r="LO54" s="92"/>
      <c r="LP54" s="92"/>
      <c r="LQ54" s="92"/>
      <c r="LR54" s="92"/>
      <c r="LS54" s="92"/>
      <c r="LT54" s="92"/>
      <c r="LU54" s="92"/>
      <c r="LV54" s="92"/>
      <c r="LW54" s="92"/>
      <c r="LX54" s="93"/>
      <c r="LY54" s="91" t="str">
        <f>データ!$E$11</f>
        <v>R02</v>
      </c>
      <c r="LZ54" s="92"/>
      <c r="MA54" s="92"/>
      <c r="MB54" s="92"/>
      <c r="MC54" s="92"/>
      <c r="MD54" s="92"/>
      <c r="ME54" s="92"/>
      <c r="MF54" s="92"/>
      <c r="MG54" s="92"/>
      <c r="MH54" s="92"/>
      <c r="MI54" s="92"/>
      <c r="MJ54" s="92"/>
      <c r="MK54" s="92"/>
      <c r="ML54" s="92"/>
      <c r="MM54" s="93"/>
      <c r="MN54" s="91" t="str">
        <f>データ!$F$11</f>
        <v>R03</v>
      </c>
      <c r="MO54" s="92"/>
      <c r="MP54" s="92"/>
      <c r="MQ54" s="92"/>
      <c r="MR54" s="92"/>
      <c r="MS54" s="92"/>
      <c r="MT54" s="92"/>
      <c r="MU54" s="92"/>
      <c r="MV54" s="92"/>
      <c r="MW54" s="92"/>
      <c r="MX54" s="92"/>
      <c r="MY54" s="92"/>
      <c r="MZ54" s="92"/>
      <c r="NA54" s="92"/>
      <c r="NB54" s="93"/>
      <c r="NC54" s="5"/>
      <c r="ND54" s="5"/>
      <c r="NE54" s="5"/>
      <c r="NF54" s="5"/>
      <c r="NG54" s="5"/>
      <c r="NH54" s="17"/>
      <c r="NI54" s="2"/>
      <c r="NJ54" s="96" t="s">
        <v>182</v>
      </c>
      <c r="NK54" s="97"/>
      <c r="NL54" s="97"/>
      <c r="NM54" s="97"/>
      <c r="NN54" s="97"/>
      <c r="NO54" s="97"/>
      <c r="NP54" s="97"/>
      <c r="NQ54" s="97"/>
      <c r="NR54" s="97"/>
      <c r="NS54" s="97"/>
      <c r="NT54" s="97"/>
      <c r="NU54" s="97"/>
      <c r="NV54" s="97"/>
      <c r="NW54" s="97"/>
      <c r="NX54" s="98"/>
      <c r="OC54" s="18" t="s">
        <v>83</v>
      </c>
    </row>
    <row r="55" spans="1:393" ht="13.5" customHeight="1" x14ac:dyDescent="0.15">
      <c r="A55" s="2"/>
      <c r="B55" s="15"/>
      <c r="C55" s="5"/>
      <c r="D55" s="5"/>
      <c r="E55" s="5"/>
      <c r="F55" s="5"/>
      <c r="G55" s="87" t="s">
        <v>57</v>
      </c>
      <c r="H55" s="87"/>
      <c r="I55" s="87"/>
      <c r="J55" s="87"/>
      <c r="K55" s="87"/>
      <c r="L55" s="87"/>
      <c r="M55" s="87"/>
      <c r="N55" s="87"/>
      <c r="O55" s="87"/>
      <c r="P55" s="88">
        <f>データ!CA7</f>
        <v>25930</v>
      </c>
      <c r="Q55" s="89"/>
      <c r="R55" s="89"/>
      <c r="S55" s="89"/>
      <c r="T55" s="89"/>
      <c r="U55" s="89"/>
      <c r="V55" s="89"/>
      <c r="W55" s="89"/>
      <c r="X55" s="89"/>
      <c r="Y55" s="89"/>
      <c r="Z55" s="89"/>
      <c r="AA55" s="89"/>
      <c r="AB55" s="89"/>
      <c r="AC55" s="89"/>
      <c r="AD55" s="90"/>
      <c r="AE55" s="88">
        <f>データ!CB7</f>
        <v>26102</v>
      </c>
      <c r="AF55" s="89"/>
      <c r="AG55" s="89"/>
      <c r="AH55" s="89"/>
      <c r="AI55" s="89"/>
      <c r="AJ55" s="89"/>
      <c r="AK55" s="89"/>
      <c r="AL55" s="89"/>
      <c r="AM55" s="89"/>
      <c r="AN55" s="89"/>
      <c r="AO55" s="89"/>
      <c r="AP55" s="89"/>
      <c r="AQ55" s="89"/>
      <c r="AR55" s="89"/>
      <c r="AS55" s="90"/>
      <c r="AT55" s="88">
        <f>データ!CC7</f>
        <v>25458</v>
      </c>
      <c r="AU55" s="89"/>
      <c r="AV55" s="89"/>
      <c r="AW55" s="89"/>
      <c r="AX55" s="89"/>
      <c r="AY55" s="89"/>
      <c r="AZ55" s="89"/>
      <c r="BA55" s="89"/>
      <c r="BB55" s="89"/>
      <c r="BC55" s="89"/>
      <c r="BD55" s="89"/>
      <c r="BE55" s="89"/>
      <c r="BF55" s="89"/>
      <c r="BG55" s="89"/>
      <c r="BH55" s="90"/>
      <c r="BI55" s="88">
        <f>データ!CD7</f>
        <v>24927</v>
      </c>
      <c r="BJ55" s="89"/>
      <c r="BK55" s="89"/>
      <c r="BL55" s="89"/>
      <c r="BM55" s="89"/>
      <c r="BN55" s="89"/>
      <c r="BO55" s="89"/>
      <c r="BP55" s="89"/>
      <c r="BQ55" s="89"/>
      <c r="BR55" s="89"/>
      <c r="BS55" s="89"/>
      <c r="BT55" s="89"/>
      <c r="BU55" s="89"/>
      <c r="BV55" s="89"/>
      <c r="BW55" s="90"/>
      <c r="BX55" s="88">
        <f>データ!CE7</f>
        <v>26149</v>
      </c>
      <c r="BY55" s="89"/>
      <c r="BZ55" s="89"/>
      <c r="CA55" s="89"/>
      <c r="CB55" s="89"/>
      <c r="CC55" s="89"/>
      <c r="CD55" s="89"/>
      <c r="CE55" s="89"/>
      <c r="CF55" s="89"/>
      <c r="CG55" s="89"/>
      <c r="CH55" s="89"/>
      <c r="CI55" s="89"/>
      <c r="CJ55" s="89"/>
      <c r="CK55" s="89"/>
      <c r="CL55" s="90"/>
      <c r="CO55" s="5"/>
      <c r="CP55" s="5"/>
      <c r="CQ55" s="5"/>
      <c r="CR55" s="5"/>
      <c r="CS55" s="5"/>
      <c r="CT55" s="5"/>
      <c r="CU55" s="87" t="s">
        <v>57</v>
      </c>
      <c r="CV55" s="87"/>
      <c r="CW55" s="87"/>
      <c r="CX55" s="87"/>
      <c r="CY55" s="87"/>
      <c r="CZ55" s="87"/>
      <c r="DA55" s="87"/>
      <c r="DB55" s="87"/>
      <c r="DC55" s="87"/>
      <c r="DD55" s="88">
        <f>データ!CL7</f>
        <v>7009</v>
      </c>
      <c r="DE55" s="89"/>
      <c r="DF55" s="89"/>
      <c r="DG55" s="89"/>
      <c r="DH55" s="89"/>
      <c r="DI55" s="89"/>
      <c r="DJ55" s="89"/>
      <c r="DK55" s="89"/>
      <c r="DL55" s="89"/>
      <c r="DM55" s="89"/>
      <c r="DN55" s="89"/>
      <c r="DO55" s="89"/>
      <c r="DP55" s="89"/>
      <c r="DQ55" s="89"/>
      <c r="DR55" s="90"/>
      <c r="DS55" s="88">
        <f>データ!CM7</f>
        <v>7015</v>
      </c>
      <c r="DT55" s="89"/>
      <c r="DU55" s="89"/>
      <c r="DV55" s="89"/>
      <c r="DW55" s="89"/>
      <c r="DX55" s="89"/>
      <c r="DY55" s="89"/>
      <c r="DZ55" s="89"/>
      <c r="EA55" s="89"/>
      <c r="EB55" s="89"/>
      <c r="EC55" s="89"/>
      <c r="ED55" s="89"/>
      <c r="EE55" s="89"/>
      <c r="EF55" s="89"/>
      <c r="EG55" s="90"/>
      <c r="EH55" s="88">
        <f>データ!CN7</f>
        <v>6942</v>
      </c>
      <c r="EI55" s="89"/>
      <c r="EJ55" s="89"/>
      <c r="EK55" s="89"/>
      <c r="EL55" s="89"/>
      <c r="EM55" s="89"/>
      <c r="EN55" s="89"/>
      <c r="EO55" s="89"/>
      <c r="EP55" s="89"/>
      <c r="EQ55" s="89"/>
      <c r="ER55" s="89"/>
      <c r="ES55" s="89"/>
      <c r="ET55" s="89"/>
      <c r="EU55" s="89"/>
      <c r="EV55" s="90"/>
      <c r="EW55" s="88">
        <f>データ!CO7</f>
        <v>6812</v>
      </c>
      <c r="EX55" s="89"/>
      <c r="EY55" s="89"/>
      <c r="EZ55" s="89"/>
      <c r="FA55" s="89"/>
      <c r="FB55" s="89"/>
      <c r="FC55" s="89"/>
      <c r="FD55" s="89"/>
      <c r="FE55" s="89"/>
      <c r="FF55" s="89"/>
      <c r="FG55" s="89"/>
      <c r="FH55" s="89"/>
      <c r="FI55" s="89"/>
      <c r="FJ55" s="89"/>
      <c r="FK55" s="90"/>
      <c r="FL55" s="88">
        <f>データ!CP7</f>
        <v>7248</v>
      </c>
      <c r="FM55" s="89"/>
      <c r="FN55" s="89"/>
      <c r="FO55" s="89"/>
      <c r="FP55" s="89"/>
      <c r="FQ55" s="89"/>
      <c r="FR55" s="89"/>
      <c r="FS55" s="89"/>
      <c r="FT55" s="89"/>
      <c r="FU55" s="89"/>
      <c r="FV55" s="89"/>
      <c r="FW55" s="89"/>
      <c r="FX55" s="89"/>
      <c r="FY55" s="89"/>
      <c r="FZ55" s="90"/>
      <c r="GA55" s="5"/>
      <c r="GB55" s="5"/>
      <c r="GC55" s="5"/>
      <c r="GD55" s="5"/>
      <c r="GE55" s="5"/>
      <c r="GF55" s="5"/>
      <c r="GG55" s="5"/>
      <c r="GH55" s="5"/>
      <c r="GI55" s="87" t="s">
        <v>57</v>
      </c>
      <c r="GJ55" s="87"/>
      <c r="GK55" s="87"/>
      <c r="GL55" s="87"/>
      <c r="GM55" s="87"/>
      <c r="GN55" s="87"/>
      <c r="GO55" s="87"/>
      <c r="GP55" s="87"/>
      <c r="GQ55" s="87"/>
      <c r="GR55" s="76">
        <f>データ!CW7</f>
        <v>59.2</v>
      </c>
      <c r="GS55" s="77"/>
      <c r="GT55" s="77"/>
      <c r="GU55" s="77"/>
      <c r="GV55" s="77"/>
      <c r="GW55" s="77"/>
      <c r="GX55" s="77"/>
      <c r="GY55" s="77"/>
      <c r="GZ55" s="77"/>
      <c r="HA55" s="77"/>
      <c r="HB55" s="77"/>
      <c r="HC55" s="77"/>
      <c r="HD55" s="77"/>
      <c r="HE55" s="77"/>
      <c r="HF55" s="78"/>
      <c r="HG55" s="76">
        <f>データ!CX7</f>
        <v>59.1</v>
      </c>
      <c r="HH55" s="77"/>
      <c r="HI55" s="77"/>
      <c r="HJ55" s="77"/>
      <c r="HK55" s="77"/>
      <c r="HL55" s="77"/>
      <c r="HM55" s="77"/>
      <c r="HN55" s="77"/>
      <c r="HO55" s="77"/>
      <c r="HP55" s="77"/>
      <c r="HQ55" s="77"/>
      <c r="HR55" s="77"/>
      <c r="HS55" s="77"/>
      <c r="HT55" s="77"/>
      <c r="HU55" s="78"/>
      <c r="HV55" s="76">
        <f>データ!CY7</f>
        <v>65.7</v>
      </c>
      <c r="HW55" s="77"/>
      <c r="HX55" s="77"/>
      <c r="HY55" s="77"/>
      <c r="HZ55" s="77"/>
      <c r="IA55" s="77"/>
      <c r="IB55" s="77"/>
      <c r="IC55" s="77"/>
      <c r="ID55" s="77"/>
      <c r="IE55" s="77"/>
      <c r="IF55" s="77"/>
      <c r="IG55" s="77"/>
      <c r="IH55" s="77"/>
      <c r="II55" s="77"/>
      <c r="IJ55" s="78"/>
      <c r="IK55" s="76">
        <f>データ!CZ7</f>
        <v>71.900000000000006</v>
      </c>
      <c r="IL55" s="77"/>
      <c r="IM55" s="77"/>
      <c r="IN55" s="77"/>
      <c r="IO55" s="77"/>
      <c r="IP55" s="77"/>
      <c r="IQ55" s="77"/>
      <c r="IR55" s="77"/>
      <c r="IS55" s="77"/>
      <c r="IT55" s="77"/>
      <c r="IU55" s="77"/>
      <c r="IV55" s="77"/>
      <c r="IW55" s="77"/>
      <c r="IX55" s="77"/>
      <c r="IY55" s="78"/>
      <c r="IZ55" s="76">
        <f>データ!DA7</f>
        <v>63.8</v>
      </c>
      <c r="JA55" s="77"/>
      <c r="JB55" s="77"/>
      <c r="JC55" s="77"/>
      <c r="JD55" s="77"/>
      <c r="JE55" s="77"/>
      <c r="JF55" s="77"/>
      <c r="JG55" s="77"/>
      <c r="JH55" s="77"/>
      <c r="JI55" s="77"/>
      <c r="JJ55" s="77"/>
      <c r="JK55" s="77"/>
      <c r="JL55" s="77"/>
      <c r="JM55" s="77"/>
      <c r="JN55" s="78"/>
      <c r="JO55" s="5"/>
      <c r="JP55" s="5"/>
      <c r="JQ55" s="5"/>
      <c r="JR55" s="5"/>
      <c r="JS55" s="5"/>
      <c r="JT55" s="5"/>
      <c r="JU55" s="5"/>
      <c r="JV55" s="5"/>
      <c r="JW55" s="87" t="s">
        <v>57</v>
      </c>
      <c r="JX55" s="87"/>
      <c r="JY55" s="87"/>
      <c r="JZ55" s="87"/>
      <c r="KA55" s="87"/>
      <c r="KB55" s="87"/>
      <c r="KC55" s="87"/>
      <c r="KD55" s="87"/>
      <c r="KE55" s="87"/>
      <c r="KF55" s="76">
        <f>データ!DH7</f>
        <v>17.2</v>
      </c>
      <c r="KG55" s="77"/>
      <c r="KH55" s="77"/>
      <c r="KI55" s="77"/>
      <c r="KJ55" s="77"/>
      <c r="KK55" s="77"/>
      <c r="KL55" s="77"/>
      <c r="KM55" s="77"/>
      <c r="KN55" s="77"/>
      <c r="KO55" s="77"/>
      <c r="KP55" s="77"/>
      <c r="KQ55" s="77"/>
      <c r="KR55" s="77"/>
      <c r="KS55" s="77"/>
      <c r="KT55" s="78"/>
      <c r="KU55" s="76">
        <f>データ!DI7</f>
        <v>16.2</v>
      </c>
      <c r="KV55" s="77"/>
      <c r="KW55" s="77"/>
      <c r="KX55" s="77"/>
      <c r="KY55" s="77"/>
      <c r="KZ55" s="77"/>
      <c r="LA55" s="77"/>
      <c r="LB55" s="77"/>
      <c r="LC55" s="77"/>
      <c r="LD55" s="77"/>
      <c r="LE55" s="77"/>
      <c r="LF55" s="77"/>
      <c r="LG55" s="77"/>
      <c r="LH55" s="77"/>
      <c r="LI55" s="78"/>
      <c r="LJ55" s="76">
        <f>データ!DJ7</f>
        <v>14.8</v>
      </c>
      <c r="LK55" s="77"/>
      <c r="LL55" s="77"/>
      <c r="LM55" s="77"/>
      <c r="LN55" s="77"/>
      <c r="LO55" s="77"/>
      <c r="LP55" s="77"/>
      <c r="LQ55" s="77"/>
      <c r="LR55" s="77"/>
      <c r="LS55" s="77"/>
      <c r="LT55" s="77"/>
      <c r="LU55" s="77"/>
      <c r="LV55" s="77"/>
      <c r="LW55" s="77"/>
      <c r="LX55" s="78"/>
      <c r="LY55" s="76">
        <f>データ!DK7</f>
        <v>15</v>
      </c>
      <c r="LZ55" s="77"/>
      <c r="MA55" s="77"/>
      <c r="MB55" s="77"/>
      <c r="MC55" s="77"/>
      <c r="MD55" s="77"/>
      <c r="ME55" s="77"/>
      <c r="MF55" s="77"/>
      <c r="MG55" s="77"/>
      <c r="MH55" s="77"/>
      <c r="MI55" s="77"/>
      <c r="MJ55" s="77"/>
      <c r="MK55" s="77"/>
      <c r="ML55" s="77"/>
      <c r="MM55" s="78"/>
      <c r="MN55" s="76">
        <f>データ!DL7</f>
        <v>14.7</v>
      </c>
      <c r="MO55" s="77"/>
      <c r="MP55" s="77"/>
      <c r="MQ55" s="77"/>
      <c r="MR55" s="77"/>
      <c r="MS55" s="77"/>
      <c r="MT55" s="77"/>
      <c r="MU55" s="77"/>
      <c r="MV55" s="77"/>
      <c r="MW55" s="77"/>
      <c r="MX55" s="77"/>
      <c r="MY55" s="77"/>
      <c r="MZ55" s="77"/>
      <c r="NA55" s="77"/>
      <c r="NB55" s="78"/>
      <c r="NC55" s="5"/>
      <c r="ND55" s="5"/>
      <c r="NE55" s="5"/>
      <c r="NF55" s="5"/>
      <c r="NG55" s="5"/>
      <c r="NH55" s="17"/>
      <c r="NI55" s="2"/>
      <c r="NJ55" s="96"/>
      <c r="NK55" s="97"/>
      <c r="NL55" s="97"/>
      <c r="NM55" s="97"/>
      <c r="NN55" s="97"/>
      <c r="NO55" s="97"/>
      <c r="NP55" s="97"/>
      <c r="NQ55" s="97"/>
      <c r="NR55" s="97"/>
      <c r="NS55" s="97"/>
      <c r="NT55" s="97"/>
      <c r="NU55" s="97"/>
      <c r="NV55" s="97"/>
      <c r="NW55" s="97"/>
      <c r="NX55" s="98"/>
    </row>
    <row r="56" spans="1:393" ht="13.5" customHeight="1" x14ac:dyDescent="0.15">
      <c r="A56" s="2"/>
      <c r="B56" s="15"/>
      <c r="C56" s="5"/>
      <c r="D56" s="5"/>
      <c r="E56" s="5"/>
      <c r="F56" s="5"/>
      <c r="G56" s="87" t="s">
        <v>59</v>
      </c>
      <c r="H56" s="87"/>
      <c r="I56" s="87"/>
      <c r="J56" s="87"/>
      <c r="K56" s="87"/>
      <c r="L56" s="87"/>
      <c r="M56" s="87"/>
      <c r="N56" s="87"/>
      <c r="O56" s="87"/>
      <c r="P56" s="88">
        <f>データ!CF7</f>
        <v>25249</v>
      </c>
      <c r="Q56" s="89"/>
      <c r="R56" s="89"/>
      <c r="S56" s="89"/>
      <c r="T56" s="89"/>
      <c r="U56" s="89"/>
      <c r="V56" s="89"/>
      <c r="W56" s="89"/>
      <c r="X56" s="89"/>
      <c r="Y56" s="89"/>
      <c r="Z56" s="89"/>
      <c r="AA56" s="89"/>
      <c r="AB56" s="89"/>
      <c r="AC56" s="89"/>
      <c r="AD56" s="90"/>
      <c r="AE56" s="88">
        <f>データ!CG7</f>
        <v>25711</v>
      </c>
      <c r="AF56" s="89"/>
      <c r="AG56" s="89"/>
      <c r="AH56" s="89"/>
      <c r="AI56" s="89"/>
      <c r="AJ56" s="89"/>
      <c r="AK56" s="89"/>
      <c r="AL56" s="89"/>
      <c r="AM56" s="89"/>
      <c r="AN56" s="89"/>
      <c r="AO56" s="89"/>
      <c r="AP56" s="89"/>
      <c r="AQ56" s="89"/>
      <c r="AR56" s="89"/>
      <c r="AS56" s="90"/>
      <c r="AT56" s="88">
        <f>データ!CH7</f>
        <v>26415</v>
      </c>
      <c r="AU56" s="89"/>
      <c r="AV56" s="89"/>
      <c r="AW56" s="89"/>
      <c r="AX56" s="89"/>
      <c r="AY56" s="89"/>
      <c r="AZ56" s="89"/>
      <c r="BA56" s="89"/>
      <c r="BB56" s="89"/>
      <c r="BC56" s="89"/>
      <c r="BD56" s="89"/>
      <c r="BE56" s="89"/>
      <c r="BF56" s="89"/>
      <c r="BG56" s="89"/>
      <c r="BH56" s="90"/>
      <c r="BI56" s="88">
        <f>データ!CI7</f>
        <v>27227</v>
      </c>
      <c r="BJ56" s="89"/>
      <c r="BK56" s="89"/>
      <c r="BL56" s="89"/>
      <c r="BM56" s="89"/>
      <c r="BN56" s="89"/>
      <c r="BO56" s="89"/>
      <c r="BP56" s="89"/>
      <c r="BQ56" s="89"/>
      <c r="BR56" s="89"/>
      <c r="BS56" s="89"/>
      <c r="BT56" s="89"/>
      <c r="BU56" s="89"/>
      <c r="BV56" s="89"/>
      <c r="BW56" s="90"/>
      <c r="BX56" s="88">
        <f>データ!CJ7</f>
        <v>28176</v>
      </c>
      <c r="BY56" s="89"/>
      <c r="BZ56" s="89"/>
      <c r="CA56" s="89"/>
      <c r="CB56" s="89"/>
      <c r="CC56" s="89"/>
      <c r="CD56" s="89"/>
      <c r="CE56" s="89"/>
      <c r="CF56" s="89"/>
      <c r="CG56" s="89"/>
      <c r="CH56" s="89"/>
      <c r="CI56" s="89"/>
      <c r="CJ56" s="89"/>
      <c r="CK56" s="89"/>
      <c r="CL56" s="90"/>
      <c r="CO56" s="5"/>
      <c r="CP56" s="5"/>
      <c r="CQ56" s="5"/>
      <c r="CR56" s="5"/>
      <c r="CS56" s="5"/>
      <c r="CT56" s="5"/>
      <c r="CU56" s="87" t="s">
        <v>59</v>
      </c>
      <c r="CV56" s="87"/>
      <c r="CW56" s="87"/>
      <c r="CX56" s="87"/>
      <c r="CY56" s="87"/>
      <c r="CZ56" s="87"/>
      <c r="DA56" s="87"/>
      <c r="DB56" s="87"/>
      <c r="DC56" s="87"/>
      <c r="DD56" s="88">
        <f>データ!CQ7</f>
        <v>8852</v>
      </c>
      <c r="DE56" s="89"/>
      <c r="DF56" s="89"/>
      <c r="DG56" s="89"/>
      <c r="DH56" s="89"/>
      <c r="DI56" s="89"/>
      <c r="DJ56" s="89"/>
      <c r="DK56" s="89"/>
      <c r="DL56" s="89"/>
      <c r="DM56" s="89"/>
      <c r="DN56" s="89"/>
      <c r="DO56" s="89"/>
      <c r="DP56" s="89"/>
      <c r="DQ56" s="89"/>
      <c r="DR56" s="90"/>
      <c r="DS56" s="88">
        <f>データ!CR7</f>
        <v>9060</v>
      </c>
      <c r="DT56" s="89"/>
      <c r="DU56" s="89"/>
      <c r="DV56" s="89"/>
      <c r="DW56" s="89"/>
      <c r="DX56" s="89"/>
      <c r="DY56" s="89"/>
      <c r="DZ56" s="89"/>
      <c r="EA56" s="89"/>
      <c r="EB56" s="89"/>
      <c r="EC56" s="89"/>
      <c r="ED56" s="89"/>
      <c r="EE56" s="89"/>
      <c r="EF56" s="89"/>
      <c r="EG56" s="90"/>
      <c r="EH56" s="88">
        <f>データ!CS7</f>
        <v>9135</v>
      </c>
      <c r="EI56" s="89"/>
      <c r="EJ56" s="89"/>
      <c r="EK56" s="89"/>
      <c r="EL56" s="89"/>
      <c r="EM56" s="89"/>
      <c r="EN56" s="89"/>
      <c r="EO56" s="89"/>
      <c r="EP56" s="89"/>
      <c r="EQ56" s="89"/>
      <c r="ER56" s="89"/>
      <c r="ES56" s="89"/>
      <c r="ET56" s="89"/>
      <c r="EU56" s="89"/>
      <c r="EV56" s="90"/>
      <c r="EW56" s="88">
        <f>データ!CT7</f>
        <v>9509</v>
      </c>
      <c r="EX56" s="89"/>
      <c r="EY56" s="89"/>
      <c r="EZ56" s="89"/>
      <c r="FA56" s="89"/>
      <c r="FB56" s="89"/>
      <c r="FC56" s="89"/>
      <c r="FD56" s="89"/>
      <c r="FE56" s="89"/>
      <c r="FF56" s="89"/>
      <c r="FG56" s="89"/>
      <c r="FH56" s="89"/>
      <c r="FI56" s="89"/>
      <c r="FJ56" s="89"/>
      <c r="FK56" s="90"/>
      <c r="FL56" s="88">
        <f>データ!CU7</f>
        <v>9548</v>
      </c>
      <c r="FM56" s="89"/>
      <c r="FN56" s="89"/>
      <c r="FO56" s="89"/>
      <c r="FP56" s="89"/>
      <c r="FQ56" s="89"/>
      <c r="FR56" s="89"/>
      <c r="FS56" s="89"/>
      <c r="FT56" s="89"/>
      <c r="FU56" s="89"/>
      <c r="FV56" s="89"/>
      <c r="FW56" s="89"/>
      <c r="FX56" s="89"/>
      <c r="FY56" s="89"/>
      <c r="FZ56" s="90"/>
      <c r="GA56" s="5"/>
      <c r="GB56" s="5"/>
      <c r="GC56" s="5"/>
      <c r="GD56" s="5"/>
      <c r="GE56" s="5"/>
      <c r="GF56" s="5"/>
      <c r="GG56" s="5"/>
      <c r="GH56" s="5"/>
      <c r="GI56" s="87" t="s">
        <v>59</v>
      </c>
      <c r="GJ56" s="87"/>
      <c r="GK56" s="87"/>
      <c r="GL56" s="87"/>
      <c r="GM56" s="87"/>
      <c r="GN56" s="87"/>
      <c r="GO56" s="87"/>
      <c r="GP56" s="87"/>
      <c r="GQ56" s="87"/>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87" t="s">
        <v>59</v>
      </c>
      <c r="JX56" s="87"/>
      <c r="JY56" s="87"/>
      <c r="JZ56" s="87"/>
      <c r="KA56" s="87"/>
      <c r="KB56" s="87"/>
      <c r="KC56" s="87"/>
      <c r="KD56" s="87"/>
      <c r="KE56" s="87"/>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96"/>
      <c r="NK56" s="97"/>
      <c r="NL56" s="97"/>
      <c r="NM56" s="97"/>
      <c r="NN56" s="97"/>
      <c r="NO56" s="97"/>
      <c r="NP56" s="97"/>
      <c r="NQ56" s="97"/>
      <c r="NR56" s="97"/>
      <c r="NS56" s="97"/>
      <c r="NT56" s="97"/>
      <c r="NU56" s="97"/>
      <c r="NV56" s="97"/>
      <c r="NW56" s="97"/>
      <c r="NX56" s="98"/>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96"/>
      <c r="NK57" s="97"/>
      <c r="NL57" s="97"/>
      <c r="NM57" s="97"/>
      <c r="NN57" s="97"/>
      <c r="NO57" s="97"/>
      <c r="NP57" s="97"/>
      <c r="NQ57" s="97"/>
      <c r="NR57" s="97"/>
      <c r="NS57" s="97"/>
      <c r="NT57" s="97"/>
      <c r="NU57" s="97"/>
      <c r="NV57" s="97"/>
      <c r="NW57" s="97"/>
      <c r="NX57" s="98"/>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96"/>
      <c r="NK58" s="97"/>
      <c r="NL58" s="97"/>
      <c r="NM58" s="97"/>
      <c r="NN58" s="97"/>
      <c r="NO58" s="97"/>
      <c r="NP58" s="97"/>
      <c r="NQ58" s="97"/>
      <c r="NR58" s="97"/>
      <c r="NS58" s="97"/>
      <c r="NT58" s="97"/>
      <c r="NU58" s="97"/>
      <c r="NV58" s="97"/>
      <c r="NW58" s="97"/>
      <c r="NX58" s="98"/>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96"/>
      <c r="NK59" s="97"/>
      <c r="NL59" s="97"/>
      <c r="NM59" s="97"/>
      <c r="NN59" s="97"/>
      <c r="NO59" s="97"/>
      <c r="NP59" s="97"/>
      <c r="NQ59" s="97"/>
      <c r="NR59" s="97"/>
      <c r="NS59" s="97"/>
      <c r="NT59" s="97"/>
      <c r="NU59" s="97"/>
      <c r="NV59" s="97"/>
      <c r="NW59" s="97"/>
      <c r="NX59" s="98"/>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96"/>
      <c r="NK60" s="97"/>
      <c r="NL60" s="97"/>
      <c r="NM60" s="97"/>
      <c r="NN60" s="97"/>
      <c r="NO60" s="97"/>
      <c r="NP60" s="97"/>
      <c r="NQ60" s="97"/>
      <c r="NR60" s="97"/>
      <c r="NS60" s="97"/>
      <c r="NT60" s="97"/>
      <c r="NU60" s="97"/>
      <c r="NV60" s="97"/>
      <c r="NW60" s="97"/>
      <c r="NX60" s="98"/>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96"/>
      <c r="NK61" s="97"/>
      <c r="NL61" s="97"/>
      <c r="NM61" s="97"/>
      <c r="NN61" s="97"/>
      <c r="NO61" s="97"/>
      <c r="NP61" s="97"/>
      <c r="NQ61" s="97"/>
      <c r="NR61" s="97"/>
      <c r="NS61" s="97"/>
      <c r="NT61" s="97"/>
      <c r="NU61" s="97"/>
      <c r="NV61" s="97"/>
      <c r="NW61" s="97"/>
      <c r="NX61" s="98"/>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96"/>
      <c r="NK62" s="97"/>
      <c r="NL62" s="97"/>
      <c r="NM62" s="97"/>
      <c r="NN62" s="97"/>
      <c r="NO62" s="97"/>
      <c r="NP62" s="97"/>
      <c r="NQ62" s="97"/>
      <c r="NR62" s="97"/>
      <c r="NS62" s="97"/>
      <c r="NT62" s="97"/>
      <c r="NU62" s="97"/>
      <c r="NV62" s="97"/>
      <c r="NW62" s="97"/>
      <c r="NX62" s="98"/>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96"/>
      <c r="NK63" s="97"/>
      <c r="NL63" s="97"/>
      <c r="NM63" s="97"/>
      <c r="NN63" s="97"/>
      <c r="NO63" s="97"/>
      <c r="NP63" s="97"/>
      <c r="NQ63" s="97"/>
      <c r="NR63" s="97"/>
      <c r="NS63" s="97"/>
      <c r="NT63" s="97"/>
      <c r="NU63" s="97"/>
      <c r="NV63" s="97"/>
      <c r="NW63" s="97"/>
      <c r="NX63" s="98"/>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96"/>
      <c r="NK64" s="97"/>
      <c r="NL64" s="97"/>
      <c r="NM64" s="97"/>
      <c r="NN64" s="97"/>
      <c r="NO64" s="97"/>
      <c r="NP64" s="97"/>
      <c r="NQ64" s="97"/>
      <c r="NR64" s="97"/>
      <c r="NS64" s="97"/>
      <c r="NT64" s="97"/>
      <c r="NU64" s="97"/>
      <c r="NV64" s="97"/>
      <c r="NW64" s="97"/>
      <c r="NX64" s="98"/>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96"/>
      <c r="NK65" s="97"/>
      <c r="NL65" s="97"/>
      <c r="NM65" s="97"/>
      <c r="NN65" s="97"/>
      <c r="NO65" s="97"/>
      <c r="NP65" s="97"/>
      <c r="NQ65" s="97"/>
      <c r="NR65" s="97"/>
      <c r="NS65" s="97"/>
      <c r="NT65" s="97"/>
      <c r="NU65" s="97"/>
      <c r="NV65" s="97"/>
      <c r="NW65" s="97"/>
      <c r="NX65" s="98"/>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96"/>
      <c r="NK66" s="97"/>
      <c r="NL66" s="97"/>
      <c r="NM66" s="97"/>
      <c r="NN66" s="97"/>
      <c r="NO66" s="97"/>
      <c r="NP66" s="97"/>
      <c r="NQ66" s="97"/>
      <c r="NR66" s="97"/>
      <c r="NS66" s="97"/>
      <c r="NT66" s="97"/>
      <c r="NU66" s="97"/>
      <c r="NV66" s="97"/>
      <c r="NW66" s="97"/>
      <c r="NX66" s="98"/>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99"/>
      <c r="NK67" s="100"/>
      <c r="NL67" s="100"/>
      <c r="NM67" s="100"/>
      <c r="NN67" s="100"/>
      <c r="NO67" s="100"/>
      <c r="NP67" s="100"/>
      <c r="NQ67" s="100"/>
      <c r="NR67" s="100"/>
      <c r="NS67" s="100"/>
      <c r="NT67" s="100"/>
      <c r="NU67" s="100"/>
      <c r="NV67" s="100"/>
      <c r="NW67" s="100"/>
      <c r="NX67" s="101"/>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61" t="s">
        <v>185</v>
      </c>
      <c r="NK70" s="162"/>
      <c r="NL70" s="162"/>
      <c r="NM70" s="162"/>
      <c r="NN70" s="162"/>
      <c r="NO70" s="162"/>
      <c r="NP70" s="162"/>
      <c r="NQ70" s="162"/>
      <c r="NR70" s="162"/>
      <c r="NS70" s="162"/>
      <c r="NT70" s="162"/>
      <c r="NU70" s="162"/>
      <c r="NV70" s="162"/>
      <c r="NW70" s="162"/>
      <c r="NX70" s="163"/>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61"/>
      <c r="NK71" s="162"/>
      <c r="NL71" s="162"/>
      <c r="NM71" s="162"/>
      <c r="NN71" s="162"/>
      <c r="NO71" s="162"/>
      <c r="NP71" s="162"/>
      <c r="NQ71" s="162"/>
      <c r="NR71" s="162"/>
      <c r="NS71" s="162"/>
      <c r="NT71" s="162"/>
      <c r="NU71" s="162"/>
      <c r="NV71" s="162"/>
      <c r="NW71" s="162"/>
      <c r="NX71" s="163"/>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61"/>
      <c r="NK72" s="162"/>
      <c r="NL72" s="162"/>
      <c r="NM72" s="162"/>
      <c r="NN72" s="162"/>
      <c r="NO72" s="162"/>
      <c r="NP72" s="162"/>
      <c r="NQ72" s="162"/>
      <c r="NR72" s="162"/>
      <c r="NS72" s="162"/>
      <c r="NT72" s="162"/>
      <c r="NU72" s="162"/>
      <c r="NV72" s="162"/>
      <c r="NW72" s="162"/>
      <c r="NX72" s="163"/>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61"/>
      <c r="NK73" s="162"/>
      <c r="NL73" s="162"/>
      <c r="NM73" s="162"/>
      <c r="NN73" s="162"/>
      <c r="NO73" s="162"/>
      <c r="NP73" s="162"/>
      <c r="NQ73" s="162"/>
      <c r="NR73" s="162"/>
      <c r="NS73" s="162"/>
      <c r="NT73" s="162"/>
      <c r="NU73" s="162"/>
      <c r="NV73" s="162"/>
      <c r="NW73" s="162"/>
      <c r="NX73" s="163"/>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61"/>
      <c r="NK74" s="162"/>
      <c r="NL74" s="162"/>
      <c r="NM74" s="162"/>
      <c r="NN74" s="162"/>
      <c r="NO74" s="162"/>
      <c r="NP74" s="162"/>
      <c r="NQ74" s="162"/>
      <c r="NR74" s="162"/>
      <c r="NS74" s="162"/>
      <c r="NT74" s="162"/>
      <c r="NU74" s="162"/>
      <c r="NV74" s="162"/>
      <c r="NW74" s="162"/>
      <c r="NX74" s="163"/>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61"/>
      <c r="NK75" s="162"/>
      <c r="NL75" s="162"/>
      <c r="NM75" s="162"/>
      <c r="NN75" s="162"/>
      <c r="NO75" s="162"/>
      <c r="NP75" s="162"/>
      <c r="NQ75" s="162"/>
      <c r="NR75" s="162"/>
      <c r="NS75" s="162"/>
      <c r="NT75" s="162"/>
      <c r="NU75" s="162"/>
      <c r="NV75" s="162"/>
      <c r="NW75" s="162"/>
      <c r="NX75" s="163"/>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61"/>
      <c r="NK76" s="162"/>
      <c r="NL76" s="162"/>
      <c r="NM76" s="162"/>
      <c r="NN76" s="162"/>
      <c r="NO76" s="162"/>
      <c r="NP76" s="162"/>
      <c r="NQ76" s="162"/>
      <c r="NR76" s="162"/>
      <c r="NS76" s="162"/>
      <c r="NT76" s="162"/>
      <c r="NU76" s="162"/>
      <c r="NV76" s="162"/>
      <c r="NW76" s="162"/>
      <c r="NX76" s="163"/>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61"/>
      <c r="NK77" s="162"/>
      <c r="NL77" s="162"/>
      <c r="NM77" s="162"/>
      <c r="NN77" s="162"/>
      <c r="NO77" s="162"/>
      <c r="NP77" s="162"/>
      <c r="NQ77" s="162"/>
      <c r="NR77" s="162"/>
      <c r="NS77" s="162"/>
      <c r="NT77" s="162"/>
      <c r="NU77" s="162"/>
      <c r="NV77" s="162"/>
      <c r="NW77" s="162"/>
      <c r="NX77" s="163"/>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161"/>
      <c r="NK78" s="162"/>
      <c r="NL78" s="162"/>
      <c r="NM78" s="162"/>
      <c r="NN78" s="162"/>
      <c r="NO78" s="162"/>
      <c r="NP78" s="162"/>
      <c r="NQ78" s="162"/>
      <c r="NR78" s="162"/>
      <c r="NS78" s="162"/>
      <c r="NT78" s="162"/>
      <c r="NU78" s="162"/>
      <c r="NV78" s="162"/>
      <c r="NW78" s="162"/>
      <c r="NX78" s="163"/>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f>データ!DS7</f>
        <v>47.9</v>
      </c>
      <c r="V79" s="71"/>
      <c r="W79" s="71"/>
      <c r="X79" s="71"/>
      <c r="Y79" s="71"/>
      <c r="Z79" s="71"/>
      <c r="AA79" s="71"/>
      <c r="AB79" s="71"/>
      <c r="AC79" s="71"/>
      <c r="AD79" s="71"/>
      <c r="AE79" s="71"/>
      <c r="AF79" s="71"/>
      <c r="AG79" s="71"/>
      <c r="AH79" s="71"/>
      <c r="AI79" s="71"/>
      <c r="AJ79" s="71"/>
      <c r="AK79" s="71"/>
      <c r="AL79" s="71"/>
      <c r="AM79" s="71"/>
      <c r="AN79" s="71">
        <f>データ!DT7</f>
        <v>49.1</v>
      </c>
      <c r="AO79" s="71"/>
      <c r="AP79" s="71"/>
      <c r="AQ79" s="71"/>
      <c r="AR79" s="71"/>
      <c r="AS79" s="71"/>
      <c r="AT79" s="71"/>
      <c r="AU79" s="71"/>
      <c r="AV79" s="71"/>
      <c r="AW79" s="71"/>
      <c r="AX79" s="71"/>
      <c r="AY79" s="71"/>
      <c r="AZ79" s="71"/>
      <c r="BA79" s="71"/>
      <c r="BB79" s="71"/>
      <c r="BC79" s="71"/>
      <c r="BD79" s="71"/>
      <c r="BE79" s="71"/>
      <c r="BF79" s="71"/>
      <c r="BG79" s="71">
        <f>データ!DU7</f>
        <v>49.5</v>
      </c>
      <c r="BH79" s="71"/>
      <c r="BI79" s="71"/>
      <c r="BJ79" s="71"/>
      <c r="BK79" s="71"/>
      <c r="BL79" s="71"/>
      <c r="BM79" s="71"/>
      <c r="BN79" s="71"/>
      <c r="BO79" s="71"/>
      <c r="BP79" s="71"/>
      <c r="BQ79" s="71"/>
      <c r="BR79" s="71"/>
      <c r="BS79" s="71"/>
      <c r="BT79" s="71"/>
      <c r="BU79" s="71"/>
      <c r="BV79" s="71"/>
      <c r="BW79" s="71"/>
      <c r="BX79" s="71"/>
      <c r="BY79" s="71"/>
      <c r="BZ79" s="71">
        <f>データ!DV7</f>
        <v>51.5</v>
      </c>
      <c r="CA79" s="71"/>
      <c r="CB79" s="71"/>
      <c r="CC79" s="71"/>
      <c r="CD79" s="71"/>
      <c r="CE79" s="71"/>
      <c r="CF79" s="71"/>
      <c r="CG79" s="71"/>
      <c r="CH79" s="71"/>
      <c r="CI79" s="71"/>
      <c r="CJ79" s="71"/>
      <c r="CK79" s="71"/>
      <c r="CL79" s="71"/>
      <c r="CM79" s="71"/>
      <c r="CN79" s="71"/>
      <c r="CO79" s="71"/>
      <c r="CP79" s="71"/>
      <c r="CQ79" s="71"/>
      <c r="CR79" s="71"/>
      <c r="CS79" s="71">
        <f>データ!DW7</f>
        <v>53.5</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77.099999999999994</v>
      </c>
      <c r="EP79" s="71"/>
      <c r="EQ79" s="71"/>
      <c r="ER79" s="71"/>
      <c r="ES79" s="71"/>
      <c r="ET79" s="71"/>
      <c r="EU79" s="71"/>
      <c r="EV79" s="71"/>
      <c r="EW79" s="71"/>
      <c r="EX79" s="71"/>
      <c r="EY79" s="71"/>
      <c r="EZ79" s="71"/>
      <c r="FA79" s="71"/>
      <c r="FB79" s="71"/>
      <c r="FC79" s="71"/>
      <c r="FD79" s="71"/>
      <c r="FE79" s="71"/>
      <c r="FF79" s="71"/>
      <c r="FG79" s="71"/>
      <c r="FH79" s="71">
        <f>データ!EE7</f>
        <v>77.5</v>
      </c>
      <c r="FI79" s="71"/>
      <c r="FJ79" s="71"/>
      <c r="FK79" s="71"/>
      <c r="FL79" s="71"/>
      <c r="FM79" s="71"/>
      <c r="FN79" s="71"/>
      <c r="FO79" s="71"/>
      <c r="FP79" s="71"/>
      <c r="FQ79" s="71"/>
      <c r="FR79" s="71"/>
      <c r="FS79" s="71"/>
      <c r="FT79" s="71"/>
      <c r="FU79" s="71"/>
      <c r="FV79" s="71"/>
      <c r="FW79" s="71"/>
      <c r="FX79" s="71"/>
      <c r="FY79" s="71"/>
      <c r="FZ79" s="71"/>
      <c r="GA79" s="71">
        <f>データ!EF7</f>
        <v>77.900000000000006</v>
      </c>
      <c r="GB79" s="71"/>
      <c r="GC79" s="71"/>
      <c r="GD79" s="71"/>
      <c r="GE79" s="71"/>
      <c r="GF79" s="71"/>
      <c r="GG79" s="71"/>
      <c r="GH79" s="71"/>
      <c r="GI79" s="71"/>
      <c r="GJ79" s="71"/>
      <c r="GK79" s="71"/>
      <c r="GL79" s="71"/>
      <c r="GM79" s="71"/>
      <c r="GN79" s="71"/>
      <c r="GO79" s="71"/>
      <c r="GP79" s="71"/>
      <c r="GQ79" s="71"/>
      <c r="GR79" s="71"/>
      <c r="GS79" s="71"/>
      <c r="GT79" s="71">
        <f>データ!EG7</f>
        <v>79.599999999999994</v>
      </c>
      <c r="GU79" s="71"/>
      <c r="GV79" s="71"/>
      <c r="GW79" s="71"/>
      <c r="GX79" s="71"/>
      <c r="GY79" s="71"/>
      <c r="GZ79" s="71"/>
      <c r="HA79" s="71"/>
      <c r="HB79" s="71"/>
      <c r="HC79" s="71"/>
      <c r="HD79" s="71"/>
      <c r="HE79" s="71"/>
      <c r="HF79" s="71"/>
      <c r="HG79" s="71"/>
      <c r="HH79" s="71"/>
      <c r="HI79" s="71"/>
      <c r="HJ79" s="71"/>
      <c r="HK79" s="71"/>
      <c r="HL79" s="71"/>
      <c r="HM79" s="71">
        <f>データ!EH7</f>
        <v>81.400000000000006</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50567471</v>
      </c>
      <c r="JK79" s="69"/>
      <c r="JL79" s="69"/>
      <c r="JM79" s="69"/>
      <c r="JN79" s="69"/>
      <c r="JO79" s="69"/>
      <c r="JP79" s="69"/>
      <c r="JQ79" s="69"/>
      <c r="JR79" s="69"/>
      <c r="JS79" s="69"/>
      <c r="JT79" s="69"/>
      <c r="JU79" s="69"/>
      <c r="JV79" s="69"/>
      <c r="JW79" s="69"/>
      <c r="JX79" s="69"/>
      <c r="JY79" s="69"/>
      <c r="JZ79" s="69"/>
      <c r="KA79" s="69"/>
      <c r="KB79" s="69"/>
      <c r="KC79" s="69">
        <f>データ!EP7</f>
        <v>50581071</v>
      </c>
      <c r="KD79" s="69"/>
      <c r="KE79" s="69"/>
      <c r="KF79" s="69"/>
      <c r="KG79" s="69"/>
      <c r="KH79" s="69"/>
      <c r="KI79" s="69"/>
      <c r="KJ79" s="69"/>
      <c r="KK79" s="69"/>
      <c r="KL79" s="69"/>
      <c r="KM79" s="69"/>
      <c r="KN79" s="69"/>
      <c r="KO79" s="69"/>
      <c r="KP79" s="69"/>
      <c r="KQ79" s="69"/>
      <c r="KR79" s="69"/>
      <c r="KS79" s="69"/>
      <c r="KT79" s="69"/>
      <c r="KU79" s="69"/>
      <c r="KV79" s="69">
        <f>データ!EQ7</f>
        <v>52230043</v>
      </c>
      <c r="KW79" s="69"/>
      <c r="KX79" s="69"/>
      <c r="KY79" s="69"/>
      <c r="KZ79" s="69"/>
      <c r="LA79" s="69"/>
      <c r="LB79" s="69"/>
      <c r="LC79" s="69"/>
      <c r="LD79" s="69"/>
      <c r="LE79" s="69"/>
      <c r="LF79" s="69"/>
      <c r="LG79" s="69"/>
      <c r="LH79" s="69"/>
      <c r="LI79" s="69"/>
      <c r="LJ79" s="69"/>
      <c r="LK79" s="69"/>
      <c r="LL79" s="69"/>
      <c r="LM79" s="69"/>
      <c r="LN79" s="69"/>
      <c r="LO79" s="69">
        <f>データ!ER7</f>
        <v>61320200</v>
      </c>
      <c r="LP79" s="69"/>
      <c r="LQ79" s="69"/>
      <c r="LR79" s="69"/>
      <c r="LS79" s="69"/>
      <c r="LT79" s="69"/>
      <c r="LU79" s="69"/>
      <c r="LV79" s="69"/>
      <c r="LW79" s="69"/>
      <c r="LX79" s="69"/>
      <c r="LY79" s="69"/>
      <c r="LZ79" s="69"/>
      <c r="MA79" s="69"/>
      <c r="MB79" s="69"/>
      <c r="MC79" s="69"/>
      <c r="MD79" s="69"/>
      <c r="ME79" s="69"/>
      <c r="MF79" s="69"/>
      <c r="MG79" s="69"/>
      <c r="MH79" s="69">
        <f>データ!ES7</f>
        <v>61424983</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161"/>
      <c r="NK79" s="162"/>
      <c r="NL79" s="162"/>
      <c r="NM79" s="162"/>
      <c r="NN79" s="162"/>
      <c r="NO79" s="162"/>
      <c r="NP79" s="162"/>
      <c r="NQ79" s="162"/>
      <c r="NR79" s="162"/>
      <c r="NS79" s="162"/>
      <c r="NT79" s="162"/>
      <c r="NU79" s="162"/>
      <c r="NV79" s="162"/>
      <c r="NW79" s="162"/>
      <c r="NX79" s="163"/>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161"/>
      <c r="NK80" s="162"/>
      <c r="NL80" s="162"/>
      <c r="NM80" s="162"/>
      <c r="NN80" s="162"/>
      <c r="NO80" s="162"/>
      <c r="NP80" s="162"/>
      <c r="NQ80" s="162"/>
      <c r="NR80" s="162"/>
      <c r="NS80" s="162"/>
      <c r="NT80" s="162"/>
      <c r="NU80" s="162"/>
      <c r="NV80" s="162"/>
      <c r="NW80" s="162"/>
      <c r="NX80" s="163"/>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61"/>
      <c r="NK81" s="162"/>
      <c r="NL81" s="162"/>
      <c r="NM81" s="162"/>
      <c r="NN81" s="162"/>
      <c r="NO81" s="162"/>
      <c r="NP81" s="162"/>
      <c r="NQ81" s="162"/>
      <c r="NR81" s="162"/>
      <c r="NS81" s="162"/>
      <c r="NT81" s="162"/>
      <c r="NU81" s="162"/>
      <c r="NV81" s="162"/>
      <c r="NW81" s="162"/>
      <c r="NX81" s="163"/>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61"/>
      <c r="NK82" s="162"/>
      <c r="NL82" s="162"/>
      <c r="NM82" s="162"/>
      <c r="NN82" s="162"/>
      <c r="NO82" s="162"/>
      <c r="NP82" s="162"/>
      <c r="NQ82" s="162"/>
      <c r="NR82" s="162"/>
      <c r="NS82" s="162"/>
      <c r="NT82" s="162"/>
      <c r="NU82" s="162"/>
      <c r="NV82" s="162"/>
      <c r="NW82" s="162"/>
      <c r="NX82" s="163"/>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61"/>
      <c r="NK83" s="162"/>
      <c r="NL83" s="162"/>
      <c r="NM83" s="162"/>
      <c r="NN83" s="162"/>
      <c r="NO83" s="162"/>
      <c r="NP83" s="162"/>
      <c r="NQ83" s="162"/>
      <c r="NR83" s="162"/>
      <c r="NS83" s="162"/>
      <c r="NT83" s="162"/>
      <c r="NU83" s="162"/>
      <c r="NV83" s="162"/>
      <c r="NW83" s="162"/>
      <c r="NX83" s="163"/>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64"/>
      <c r="NK84" s="165"/>
      <c r="NL84" s="165"/>
      <c r="NM84" s="165"/>
      <c r="NN84" s="165"/>
      <c r="NO84" s="165"/>
      <c r="NP84" s="165"/>
      <c r="NQ84" s="165"/>
      <c r="NR84" s="165"/>
      <c r="NS84" s="165"/>
      <c r="NT84" s="165"/>
      <c r="NU84" s="165"/>
      <c r="NV84" s="165"/>
      <c r="NW84" s="165"/>
      <c r="NX84" s="166"/>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88</v>
      </c>
      <c r="L89" s="35" t="s">
        <v>95</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zNK0dLuNPoBJGGw6eAVHTSnFq7vVK88bsQyvJio84/Qrf3ZpIcWIuot2+WSDl3WoHNhSxG+BdMwRgTFH8eRCIg==" saltValue="ZSUNOPhkHA57NEGTzoxvzA=="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96</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97</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98</v>
      </c>
      <c r="B3" s="39" t="s">
        <v>99</v>
      </c>
      <c r="C3" s="39" t="s">
        <v>100</v>
      </c>
      <c r="D3" s="39" t="s">
        <v>101</v>
      </c>
      <c r="E3" s="39" t="s">
        <v>102</v>
      </c>
      <c r="F3" s="39" t="s">
        <v>103</v>
      </c>
      <c r="G3" s="39" t="s">
        <v>104</v>
      </c>
      <c r="H3" s="40" t="s">
        <v>105</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106</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107</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108</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48" t="s">
        <v>109</v>
      </c>
      <c r="AJ4" s="149"/>
      <c r="AK4" s="149"/>
      <c r="AL4" s="149"/>
      <c r="AM4" s="149"/>
      <c r="AN4" s="149"/>
      <c r="AO4" s="149"/>
      <c r="AP4" s="149"/>
      <c r="AQ4" s="149"/>
      <c r="AR4" s="149"/>
      <c r="AS4" s="150"/>
      <c r="AT4" s="151" t="s">
        <v>110</v>
      </c>
      <c r="AU4" s="147"/>
      <c r="AV4" s="147"/>
      <c r="AW4" s="147"/>
      <c r="AX4" s="147"/>
      <c r="AY4" s="147"/>
      <c r="AZ4" s="147"/>
      <c r="BA4" s="147"/>
      <c r="BB4" s="147"/>
      <c r="BC4" s="147"/>
      <c r="BD4" s="147"/>
      <c r="BE4" s="151" t="s">
        <v>111</v>
      </c>
      <c r="BF4" s="147"/>
      <c r="BG4" s="147"/>
      <c r="BH4" s="147"/>
      <c r="BI4" s="147"/>
      <c r="BJ4" s="147"/>
      <c r="BK4" s="147"/>
      <c r="BL4" s="147"/>
      <c r="BM4" s="147"/>
      <c r="BN4" s="147"/>
      <c r="BO4" s="147"/>
      <c r="BP4" s="148" t="s">
        <v>112</v>
      </c>
      <c r="BQ4" s="149"/>
      <c r="BR4" s="149"/>
      <c r="BS4" s="149"/>
      <c r="BT4" s="149"/>
      <c r="BU4" s="149"/>
      <c r="BV4" s="149"/>
      <c r="BW4" s="149"/>
      <c r="BX4" s="149"/>
      <c r="BY4" s="149"/>
      <c r="BZ4" s="150"/>
      <c r="CA4" s="147" t="s">
        <v>113</v>
      </c>
      <c r="CB4" s="147"/>
      <c r="CC4" s="147"/>
      <c r="CD4" s="147"/>
      <c r="CE4" s="147"/>
      <c r="CF4" s="147"/>
      <c r="CG4" s="147"/>
      <c r="CH4" s="147"/>
      <c r="CI4" s="147"/>
      <c r="CJ4" s="147"/>
      <c r="CK4" s="147"/>
      <c r="CL4" s="151" t="s">
        <v>114</v>
      </c>
      <c r="CM4" s="147"/>
      <c r="CN4" s="147"/>
      <c r="CO4" s="147"/>
      <c r="CP4" s="147"/>
      <c r="CQ4" s="147"/>
      <c r="CR4" s="147"/>
      <c r="CS4" s="147"/>
      <c r="CT4" s="147"/>
      <c r="CU4" s="147"/>
      <c r="CV4" s="147"/>
      <c r="CW4" s="147" t="s">
        <v>115</v>
      </c>
      <c r="CX4" s="147"/>
      <c r="CY4" s="147"/>
      <c r="CZ4" s="147"/>
      <c r="DA4" s="147"/>
      <c r="DB4" s="147"/>
      <c r="DC4" s="147"/>
      <c r="DD4" s="147"/>
      <c r="DE4" s="147"/>
      <c r="DF4" s="147"/>
      <c r="DG4" s="147"/>
      <c r="DH4" s="147" t="s">
        <v>116</v>
      </c>
      <c r="DI4" s="147"/>
      <c r="DJ4" s="147"/>
      <c r="DK4" s="147"/>
      <c r="DL4" s="147"/>
      <c r="DM4" s="147"/>
      <c r="DN4" s="147"/>
      <c r="DO4" s="147"/>
      <c r="DP4" s="147"/>
      <c r="DQ4" s="147"/>
      <c r="DR4" s="147"/>
      <c r="DS4" s="148" t="s">
        <v>117</v>
      </c>
      <c r="DT4" s="149"/>
      <c r="DU4" s="149"/>
      <c r="DV4" s="149"/>
      <c r="DW4" s="149"/>
      <c r="DX4" s="149"/>
      <c r="DY4" s="149"/>
      <c r="DZ4" s="149"/>
      <c r="EA4" s="149"/>
      <c r="EB4" s="149"/>
      <c r="EC4" s="150"/>
      <c r="ED4" s="147" t="s">
        <v>118</v>
      </c>
      <c r="EE4" s="147"/>
      <c r="EF4" s="147"/>
      <c r="EG4" s="147"/>
      <c r="EH4" s="147"/>
      <c r="EI4" s="147"/>
      <c r="EJ4" s="147"/>
      <c r="EK4" s="147"/>
      <c r="EL4" s="147"/>
      <c r="EM4" s="147"/>
      <c r="EN4" s="147"/>
      <c r="EO4" s="147" t="s">
        <v>119</v>
      </c>
      <c r="EP4" s="147"/>
      <c r="EQ4" s="147"/>
      <c r="ER4" s="147"/>
      <c r="ES4" s="147"/>
      <c r="ET4" s="147"/>
      <c r="EU4" s="147"/>
      <c r="EV4" s="147"/>
      <c r="EW4" s="147"/>
      <c r="EX4" s="147"/>
      <c r="EY4" s="147"/>
    </row>
    <row r="5" spans="1:155" x14ac:dyDescent="0.15">
      <c r="A5" s="38" t="s">
        <v>120</v>
      </c>
      <c r="B5" s="51"/>
      <c r="C5" s="51"/>
      <c r="D5" s="51"/>
      <c r="E5" s="51"/>
      <c r="F5" s="51"/>
      <c r="G5" s="51"/>
      <c r="H5" s="52" t="s">
        <v>121</v>
      </c>
      <c r="I5" s="52" t="s">
        <v>122</v>
      </c>
      <c r="J5" s="52" t="s">
        <v>123</v>
      </c>
      <c r="K5" s="52" t="s">
        <v>1</v>
      </c>
      <c r="L5" s="52" t="s">
        <v>2</v>
      </c>
      <c r="M5" s="52" t="s">
        <v>3</v>
      </c>
      <c r="N5" s="52" t="s">
        <v>124</v>
      </c>
      <c r="O5" s="52" t="s">
        <v>5</v>
      </c>
      <c r="P5" s="52" t="s">
        <v>125</v>
      </c>
      <c r="Q5" s="52" t="s">
        <v>126</v>
      </c>
      <c r="R5" s="52" t="s">
        <v>127</v>
      </c>
      <c r="S5" s="52" t="s">
        <v>128</v>
      </c>
      <c r="T5" s="52" t="s">
        <v>129</v>
      </c>
      <c r="U5" s="52" t="s">
        <v>130</v>
      </c>
      <c r="V5" s="52" t="s">
        <v>131</v>
      </c>
      <c r="W5" s="52" t="s">
        <v>132</v>
      </c>
      <c r="X5" s="52" t="s">
        <v>133</v>
      </c>
      <c r="Y5" s="52" t="s">
        <v>134</v>
      </c>
      <c r="Z5" s="52" t="s">
        <v>135</v>
      </c>
      <c r="AA5" s="52" t="s">
        <v>136</v>
      </c>
      <c r="AB5" s="52" t="s">
        <v>137</v>
      </c>
      <c r="AC5" s="52" t="s">
        <v>138</v>
      </c>
      <c r="AD5" s="52" t="s">
        <v>139</v>
      </c>
      <c r="AE5" s="52" t="s">
        <v>140</v>
      </c>
      <c r="AF5" s="52" t="s">
        <v>141</v>
      </c>
      <c r="AG5" s="52" t="s">
        <v>142</v>
      </c>
      <c r="AH5" s="52" t="s">
        <v>143</v>
      </c>
      <c r="AI5" s="52" t="s">
        <v>144</v>
      </c>
      <c r="AJ5" s="52" t="s">
        <v>145</v>
      </c>
      <c r="AK5" s="52" t="s">
        <v>146</v>
      </c>
      <c r="AL5" s="52" t="s">
        <v>147</v>
      </c>
      <c r="AM5" s="52" t="s">
        <v>148</v>
      </c>
      <c r="AN5" s="52" t="s">
        <v>149</v>
      </c>
      <c r="AO5" s="52" t="s">
        <v>150</v>
      </c>
      <c r="AP5" s="52" t="s">
        <v>151</v>
      </c>
      <c r="AQ5" s="52" t="s">
        <v>152</v>
      </c>
      <c r="AR5" s="52" t="s">
        <v>153</v>
      </c>
      <c r="AS5" s="52" t="s">
        <v>154</v>
      </c>
      <c r="AT5" s="52" t="s">
        <v>155</v>
      </c>
      <c r="AU5" s="52" t="s">
        <v>145</v>
      </c>
      <c r="AV5" s="52" t="s">
        <v>146</v>
      </c>
      <c r="AW5" s="52" t="s">
        <v>147</v>
      </c>
      <c r="AX5" s="52" t="s">
        <v>156</v>
      </c>
      <c r="AY5" s="52" t="s">
        <v>149</v>
      </c>
      <c r="AZ5" s="52" t="s">
        <v>150</v>
      </c>
      <c r="BA5" s="52" t="s">
        <v>151</v>
      </c>
      <c r="BB5" s="52" t="s">
        <v>152</v>
      </c>
      <c r="BC5" s="52" t="s">
        <v>153</v>
      </c>
      <c r="BD5" s="52" t="s">
        <v>154</v>
      </c>
      <c r="BE5" s="52" t="s">
        <v>155</v>
      </c>
      <c r="BF5" s="52" t="s">
        <v>157</v>
      </c>
      <c r="BG5" s="52" t="s">
        <v>158</v>
      </c>
      <c r="BH5" s="52" t="s">
        <v>147</v>
      </c>
      <c r="BI5" s="52" t="s">
        <v>156</v>
      </c>
      <c r="BJ5" s="52" t="s">
        <v>149</v>
      </c>
      <c r="BK5" s="52" t="s">
        <v>150</v>
      </c>
      <c r="BL5" s="52" t="s">
        <v>151</v>
      </c>
      <c r="BM5" s="52" t="s">
        <v>152</v>
      </c>
      <c r="BN5" s="52" t="s">
        <v>153</v>
      </c>
      <c r="BO5" s="52" t="s">
        <v>154</v>
      </c>
      <c r="BP5" s="52" t="s">
        <v>155</v>
      </c>
      <c r="BQ5" s="52" t="s">
        <v>145</v>
      </c>
      <c r="BR5" s="52" t="s">
        <v>146</v>
      </c>
      <c r="BS5" s="52" t="s">
        <v>147</v>
      </c>
      <c r="BT5" s="52" t="s">
        <v>156</v>
      </c>
      <c r="BU5" s="52" t="s">
        <v>149</v>
      </c>
      <c r="BV5" s="52" t="s">
        <v>150</v>
      </c>
      <c r="BW5" s="52" t="s">
        <v>151</v>
      </c>
      <c r="BX5" s="52" t="s">
        <v>152</v>
      </c>
      <c r="BY5" s="52" t="s">
        <v>153</v>
      </c>
      <c r="BZ5" s="52" t="s">
        <v>154</v>
      </c>
      <c r="CA5" s="52" t="s">
        <v>155</v>
      </c>
      <c r="CB5" s="52" t="s">
        <v>145</v>
      </c>
      <c r="CC5" s="52" t="s">
        <v>146</v>
      </c>
      <c r="CD5" s="52" t="s">
        <v>147</v>
      </c>
      <c r="CE5" s="52" t="s">
        <v>156</v>
      </c>
      <c r="CF5" s="52" t="s">
        <v>149</v>
      </c>
      <c r="CG5" s="52" t="s">
        <v>150</v>
      </c>
      <c r="CH5" s="52" t="s">
        <v>151</v>
      </c>
      <c r="CI5" s="52" t="s">
        <v>152</v>
      </c>
      <c r="CJ5" s="52" t="s">
        <v>153</v>
      </c>
      <c r="CK5" s="52" t="s">
        <v>154</v>
      </c>
      <c r="CL5" s="52" t="s">
        <v>155</v>
      </c>
      <c r="CM5" s="52" t="s">
        <v>145</v>
      </c>
      <c r="CN5" s="52" t="s">
        <v>146</v>
      </c>
      <c r="CO5" s="52" t="s">
        <v>147</v>
      </c>
      <c r="CP5" s="52" t="s">
        <v>156</v>
      </c>
      <c r="CQ5" s="52" t="s">
        <v>149</v>
      </c>
      <c r="CR5" s="52" t="s">
        <v>150</v>
      </c>
      <c r="CS5" s="52" t="s">
        <v>151</v>
      </c>
      <c r="CT5" s="52" t="s">
        <v>152</v>
      </c>
      <c r="CU5" s="52" t="s">
        <v>153</v>
      </c>
      <c r="CV5" s="52" t="s">
        <v>154</v>
      </c>
      <c r="CW5" s="52" t="s">
        <v>155</v>
      </c>
      <c r="CX5" s="52" t="s">
        <v>145</v>
      </c>
      <c r="CY5" s="52" t="s">
        <v>158</v>
      </c>
      <c r="CZ5" s="52" t="s">
        <v>159</v>
      </c>
      <c r="DA5" s="52" t="s">
        <v>156</v>
      </c>
      <c r="DB5" s="52" t="s">
        <v>149</v>
      </c>
      <c r="DC5" s="52" t="s">
        <v>150</v>
      </c>
      <c r="DD5" s="52" t="s">
        <v>151</v>
      </c>
      <c r="DE5" s="52" t="s">
        <v>152</v>
      </c>
      <c r="DF5" s="52" t="s">
        <v>153</v>
      </c>
      <c r="DG5" s="52" t="s">
        <v>154</v>
      </c>
      <c r="DH5" s="52" t="s">
        <v>155</v>
      </c>
      <c r="DI5" s="52" t="s">
        <v>145</v>
      </c>
      <c r="DJ5" s="52" t="s">
        <v>146</v>
      </c>
      <c r="DK5" s="52" t="s">
        <v>147</v>
      </c>
      <c r="DL5" s="52" t="s">
        <v>156</v>
      </c>
      <c r="DM5" s="52" t="s">
        <v>149</v>
      </c>
      <c r="DN5" s="52" t="s">
        <v>150</v>
      </c>
      <c r="DO5" s="52" t="s">
        <v>151</v>
      </c>
      <c r="DP5" s="52" t="s">
        <v>152</v>
      </c>
      <c r="DQ5" s="52" t="s">
        <v>153</v>
      </c>
      <c r="DR5" s="52" t="s">
        <v>154</v>
      </c>
      <c r="DS5" s="52" t="s">
        <v>155</v>
      </c>
      <c r="DT5" s="52" t="s">
        <v>145</v>
      </c>
      <c r="DU5" s="52" t="s">
        <v>146</v>
      </c>
      <c r="DV5" s="52" t="s">
        <v>147</v>
      </c>
      <c r="DW5" s="52" t="s">
        <v>156</v>
      </c>
      <c r="DX5" s="52" t="s">
        <v>149</v>
      </c>
      <c r="DY5" s="52" t="s">
        <v>150</v>
      </c>
      <c r="DZ5" s="52" t="s">
        <v>151</v>
      </c>
      <c r="EA5" s="52" t="s">
        <v>152</v>
      </c>
      <c r="EB5" s="52" t="s">
        <v>153</v>
      </c>
      <c r="EC5" s="52" t="s">
        <v>154</v>
      </c>
      <c r="ED5" s="52" t="s">
        <v>155</v>
      </c>
      <c r="EE5" s="52" t="s">
        <v>145</v>
      </c>
      <c r="EF5" s="52" t="s">
        <v>146</v>
      </c>
      <c r="EG5" s="52" t="s">
        <v>147</v>
      </c>
      <c r="EH5" s="52" t="s">
        <v>156</v>
      </c>
      <c r="EI5" s="52" t="s">
        <v>149</v>
      </c>
      <c r="EJ5" s="52" t="s">
        <v>150</v>
      </c>
      <c r="EK5" s="52" t="s">
        <v>151</v>
      </c>
      <c r="EL5" s="52" t="s">
        <v>152</v>
      </c>
      <c r="EM5" s="52" t="s">
        <v>153</v>
      </c>
      <c r="EN5" s="52" t="s">
        <v>160</v>
      </c>
      <c r="EO5" s="52" t="s">
        <v>155</v>
      </c>
      <c r="EP5" s="52" t="s">
        <v>145</v>
      </c>
      <c r="EQ5" s="52" t="s">
        <v>158</v>
      </c>
      <c r="ER5" s="52" t="s">
        <v>147</v>
      </c>
      <c r="ES5" s="52" t="s">
        <v>156</v>
      </c>
      <c r="ET5" s="52" t="s">
        <v>149</v>
      </c>
      <c r="EU5" s="52" t="s">
        <v>150</v>
      </c>
      <c r="EV5" s="52" t="s">
        <v>151</v>
      </c>
      <c r="EW5" s="52" t="s">
        <v>152</v>
      </c>
      <c r="EX5" s="52" t="s">
        <v>153</v>
      </c>
      <c r="EY5" s="52" t="s">
        <v>154</v>
      </c>
    </row>
    <row r="6" spans="1:155" s="57" customFormat="1" x14ac:dyDescent="0.15">
      <c r="A6" s="38" t="s">
        <v>161</v>
      </c>
      <c r="B6" s="53">
        <f>B8</f>
        <v>2021</v>
      </c>
      <c r="C6" s="53">
        <f t="shared" ref="C6:M6" si="2">C8</f>
        <v>64025</v>
      </c>
      <c r="D6" s="53">
        <f t="shared" si="2"/>
        <v>46</v>
      </c>
      <c r="E6" s="53">
        <f t="shared" si="2"/>
        <v>6</v>
      </c>
      <c r="F6" s="53">
        <f t="shared" si="2"/>
        <v>0</v>
      </c>
      <c r="G6" s="53">
        <f t="shared" si="2"/>
        <v>1</v>
      </c>
      <c r="H6" s="152" t="str">
        <f>IF(H8&lt;&gt;I8,H8,"")&amp;IF(I8&lt;&gt;J8,I8,"")&amp;"　"&amp;J8</f>
        <v>山形県白鷹町　白鷹町立病院</v>
      </c>
      <c r="I6" s="153"/>
      <c r="J6" s="154"/>
      <c r="K6" s="53" t="str">
        <f t="shared" si="2"/>
        <v>条例全部</v>
      </c>
      <c r="L6" s="53" t="str">
        <f t="shared" si="2"/>
        <v>病院事業</v>
      </c>
      <c r="M6" s="53" t="str">
        <f t="shared" si="2"/>
        <v>一般病院</v>
      </c>
      <c r="N6" s="53" t="str">
        <f>N8</f>
        <v>50床以上～100床未満</v>
      </c>
      <c r="O6" s="53" t="str">
        <f>O8</f>
        <v>自治体職員</v>
      </c>
      <c r="P6" s="53" t="str">
        <f>P8</f>
        <v>直営</v>
      </c>
      <c r="Q6" s="54">
        <f t="shared" ref="Q6:AH6" si="3">Q8</f>
        <v>5</v>
      </c>
      <c r="R6" s="53" t="str">
        <f t="shared" si="3"/>
        <v>-</v>
      </c>
      <c r="S6" s="53" t="str">
        <f t="shared" si="3"/>
        <v>ド 訓</v>
      </c>
      <c r="T6" s="53" t="str">
        <f t="shared" si="3"/>
        <v>救</v>
      </c>
      <c r="U6" s="54">
        <f>U8</f>
        <v>13005</v>
      </c>
      <c r="V6" s="54">
        <f>V8</f>
        <v>5363</v>
      </c>
      <c r="W6" s="53" t="str">
        <f>W8</f>
        <v>第１種該当</v>
      </c>
      <c r="X6" s="53" t="str">
        <f t="shared" ref="X6" si="4">X8</f>
        <v>-</v>
      </c>
      <c r="Y6" s="53" t="str">
        <f t="shared" si="3"/>
        <v>１０：１</v>
      </c>
      <c r="Z6" s="54">
        <f t="shared" si="3"/>
        <v>60</v>
      </c>
      <c r="AA6" s="54" t="str">
        <f t="shared" si="3"/>
        <v>-</v>
      </c>
      <c r="AB6" s="54" t="str">
        <f t="shared" si="3"/>
        <v>-</v>
      </c>
      <c r="AC6" s="54" t="str">
        <f t="shared" si="3"/>
        <v>-</v>
      </c>
      <c r="AD6" s="54" t="str">
        <f t="shared" si="3"/>
        <v>-</v>
      </c>
      <c r="AE6" s="54">
        <f t="shared" si="3"/>
        <v>60</v>
      </c>
      <c r="AF6" s="54">
        <f t="shared" si="3"/>
        <v>56</v>
      </c>
      <c r="AG6" s="54" t="str">
        <f t="shared" si="3"/>
        <v>-</v>
      </c>
      <c r="AH6" s="54">
        <f t="shared" si="3"/>
        <v>56</v>
      </c>
      <c r="AI6" s="55">
        <f>IF(AI8="-",NA(),AI8)</f>
        <v>95.3</v>
      </c>
      <c r="AJ6" s="55">
        <f t="shared" ref="AJ6:AR6" si="5">IF(AJ8="-",NA(),AJ8)</f>
        <v>96.9</v>
      </c>
      <c r="AK6" s="55">
        <f t="shared" si="5"/>
        <v>91</v>
      </c>
      <c r="AL6" s="55">
        <f t="shared" si="5"/>
        <v>92.4</v>
      </c>
      <c r="AM6" s="55">
        <f t="shared" si="5"/>
        <v>101.4</v>
      </c>
      <c r="AN6" s="55">
        <f t="shared" si="5"/>
        <v>98.2</v>
      </c>
      <c r="AO6" s="55">
        <f t="shared" si="5"/>
        <v>97.5</v>
      </c>
      <c r="AP6" s="55">
        <f t="shared" si="5"/>
        <v>97.7</v>
      </c>
      <c r="AQ6" s="55">
        <f t="shared" si="5"/>
        <v>100.7</v>
      </c>
      <c r="AR6" s="55">
        <f t="shared" si="5"/>
        <v>103.6</v>
      </c>
      <c r="AS6" s="55" t="str">
        <f>IF(AS8="-","【-】","【"&amp;SUBSTITUTE(TEXT(AS8,"#,##0.0"),"-","△")&amp;"】")</f>
        <v>【106.2】</v>
      </c>
      <c r="AT6" s="55">
        <f>IF(AT8="-",NA(),AT8)</f>
        <v>78.099999999999994</v>
      </c>
      <c r="AU6" s="55">
        <f t="shared" ref="AU6:BC6" si="6">IF(AU8="-",NA(),AU8)</f>
        <v>79.400000000000006</v>
      </c>
      <c r="AV6" s="55">
        <f t="shared" si="6"/>
        <v>73.900000000000006</v>
      </c>
      <c r="AW6" s="55">
        <f t="shared" si="6"/>
        <v>69.400000000000006</v>
      </c>
      <c r="AX6" s="55">
        <f t="shared" si="6"/>
        <v>72.7</v>
      </c>
      <c r="AY6" s="55">
        <f t="shared" si="6"/>
        <v>78.099999999999994</v>
      </c>
      <c r="AZ6" s="55">
        <f t="shared" si="6"/>
        <v>77</v>
      </c>
      <c r="BA6" s="55">
        <f t="shared" si="6"/>
        <v>77.099999999999994</v>
      </c>
      <c r="BB6" s="55">
        <f t="shared" si="6"/>
        <v>73.8</v>
      </c>
      <c r="BC6" s="55">
        <f t="shared" si="6"/>
        <v>75.5</v>
      </c>
      <c r="BD6" s="55" t="str">
        <f>IF(BD8="-","【-】","【"&amp;SUBSTITUTE(TEXT(BD8,"#,##0.0"),"-","△")&amp;"】")</f>
        <v>【86.6】</v>
      </c>
      <c r="BE6" s="55">
        <f>IF(BE8="-",NA(),BE8)</f>
        <v>32.6</v>
      </c>
      <c r="BF6" s="55">
        <f t="shared" ref="BF6:BN6" si="7">IF(BF8="-",NA(),BF8)</f>
        <v>36.299999999999997</v>
      </c>
      <c r="BG6" s="55">
        <f t="shared" si="7"/>
        <v>52.1</v>
      </c>
      <c r="BH6" s="55">
        <f t="shared" si="7"/>
        <v>65.099999999999994</v>
      </c>
      <c r="BI6" s="55">
        <f t="shared" si="7"/>
        <v>56.7</v>
      </c>
      <c r="BJ6" s="55">
        <f t="shared" si="7"/>
        <v>114.4</v>
      </c>
      <c r="BK6" s="55">
        <f t="shared" si="7"/>
        <v>117</v>
      </c>
      <c r="BL6" s="55">
        <f t="shared" si="7"/>
        <v>118.8</v>
      </c>
      <c r="BM6" s="55">
        <f t="shared" si="7"/>
        <v>136</v>
      </c>
      <c r="BN6" s="55">
        <f t="shared" si="7"/>
        <v>131.30000000000001</v>
      </c>
      <c r="BO6" s="55" t="str">
        <f>IF(BO8="-","【-】","【"&amp;SUBSTITUTE(TEXT(BO8,"#,##0.0"),"-","△")&amp;"】")</f>
        <v>【70.7】</v>
      </c>
      <c r="BP6" s="55">
        <f>IF(BP8="-",NA(),BP8)</f>
        <v>66.599999999999994</v>
      </c>
      <c r="BQ6" s="55">
        <f t="shared" ref="BQ6:BY6" si="8">IF(BQ8="-",NA(),BQ8)</f>
        <v>68.3</v>
      </c>
      <c r="BR6" s="55">
        <f t="shared" si="8"/>
        <v>63.5</v>
      </c>
      <c r="BS6" s="55">
        <f t="shared" si="8"/>
        <v>70.400000000000006</v>
      </c>
      <c r="BT6" s="55">
        <f t="shared" si="8"/>
        <v>65.2</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25930</v>
      </c>
      <c r="CB6" s="56">
        <f t="shared" ref="CB6:CJ6" si="9">IF(CB8="-",NA(),CB8)</f>
        <v>26102</v>
      </c>
      <c r="CC6" s="56">
        <f t="shared" si="9"/>
        <v>25458</v>
      </c>
      <c r="CD6" s="56">
        <f t="shared" si="9"/>
        <v>24927</v>
      </c>
      <c r="CE6" s="56">
        <f t="shared" si="9"/>
        <v>26149</v>
      </c>
      <c r="CF6" s="56">
        <f t="shared" si="9"/>
        <v>25249</v>
      </c>
      <c r="CG6" s="56">
        <f t="shared" si="9"/>
        <v>25711</v>
      </c>
      <c r="CH6" s="56">
        <f t="shared" si="9"/>
        <v>26415</v>
      </c>
      <c r="CI6" s="56">
        <f t="shared" si="9"/>
        <v>27227</v>
      </c>
      <c r="CJ6" s="56">
        <f t="shared" si="9"/>
        <v>28176</v>
      </c>
      <c r="CK6" s="55" t="str">
        <f>IF(CK8="-","【-】","【"&amp;SUBSTITUTE(TEXT(CK8,"#,##0"),"-","△")&amp;"】")</f>
        <v>【59,287】</v>
      </c>
      <c r="CL6" s="56">
        <f>IF(CL8="-",NA(),CL8)</f>
        <v>7009</v>
      </c>
      <c r="CM6" s="56">
        <f t="shared" ref="CM6:CU6" si="10">IF(CM8="-",NA(),CM8)</f>
        <v>7015</v>
      </c>
      <c r="CN6" s="56">
        <f t="shared" si="10"/>
        <v>6942</v>
      </c>
      <c r="CO6" s="56">
        <f t="shared" si="10"/>
        <v>6812</v>
      </c>
      <c r="CP6" s="56">
        <f t="shared" si="10"/>
        <v>7248</v>
      </c>
      <c r="CQ6" s="56">
        <f t="shared" si="10"/>
        <v>8852</v>
      </c>
      <c r="CR6" s="56">
        <f t="shared" si="10"/>
        <v>9060</v>
      </c>
      <c r="CS6" s="56">
        <f t="shared" si="10"/>
        <v>9135</v>
      </c>
      <c r="CT6" s="56">
        <f t="shared" si="10"/>
        <v>9509</v>
      </c>
      <c r="CU6" s="56">
        <f t="shared" si="10"/>
        <v>9548</v>
      </c>
      <c r="CV6" s="55" t="str">
        <f>IF(CV8="-","【-】","【"&amp;SUBSTITUTE(TEXT(CV8,"#,##0"),"-","△")&amp;"】")</f>
        <v>【17,202】</v>
      </c>
      <c r="CW6" s="55">
        <f>IF(CW8="-",NA(),CW8)</f>
        <v>59.2</v>
      </c>
      <c r="CX6" s="55">
        <f t="shared" ref="CX6:DF6" si="11">IF(CX8="-",NA(),CX8)</f>
        <v>59.1</v>
      </c>
      <c r="CY6" s="55">
        <f t="shared" si="11"/>
        <v>65.7</v>
      </c>
      <c r="CZ6" s="55">
        <f t="shared" si="11"/>
        <v>71.900000000000006</v>
      </c>
      <c r="DA6" s="55">
        <f t="shared" si="11"/>
        <v>63.8</v>
      </c>
      <c r="DB6" s="55">
        <f t="shared" si="11"/>
        <v>70.3</v>
      </c>
      <c r="DC6" s="55">
        <f t="shared" si="11"/>
        <v>71.099999999999994</v>
      </c>
      <c r="DD6" s="55">
        <f t="shared" si="11"/>
        <v>72</v>
      </c>
      <c r="DE6" s="55">
        <f t="shared" si="11"/>
        <v>77.7</v>
      </c>
      <c r="DF6" s="55">
        <f t="shared" si="11"/>
        <v>75.7</v>
      </c>
      <c r="DG6" s="55" t="str">
        <f>IF(DG8="-","【-】","【"&amp;SUBSTITUTE(TEXT(DG8,"#,##0.0"),"-","△")&amp;"】")</f>
        <v>【56.4】</v>
      </c>
      <c r="DH6" s="55">
        <f>IF(DH8="-",NA(),DH8)</f>
        <v>17.2</v>
      </c>
      <c r="DI6" s="55">
        <f t="shared" ref="DI6:DQ6" si="12">IF(DI8="-",NA(),DI8)</f>
        <v>16.2</v>
      </c>
      <c r="DJ6" s="55">
        <f t="shared" si="12"/>
        <v>14.8</v>
      </c>
      <c r="DK6" s="55">
        <f t="shared" si="12"/>
        <v>15</v>
      </c>
      <c r="DL6" s="55">
        <f t="shared" si="12"/>
        <v>14.7</v>
      </c>
      <c r="DM6" s="55">
        <f t="shared" si="12"/>
        <v>17</v>
      </c>
      <c r="DN6" s="55">
        <f t="shared" si="12"/>
        <v>16.5</v>
      </c>
      <c r="DO6" s="55">
        <f t="shared" si="12"/>
        <v>16</v>
      </c>
      <c r="DP6" s="55">
        <f t="shared" si="12"/>
        <v>15.7</v>
      </c>
      <c r="DQ6" s="55">
        <f t="shared" si="12"/>
        <v>14.6</v>
      </c>
      <c r="DR6" s="55" t="str">
        <f>IF(DR8="-","【-】","【"&amp;SUBSTITUTE(TEXT(DR8,"#,##0.0"),"-","△")&amp;"】")</f>
        <v>【24.8】</v>
      </c>
      <c r="DS6" s="55">
        <f>IF(DS8="-",NA(),DS8)</f>
        <v>47.9</v>
      </c>
      <c r="DT6" s="55">
        <f t="shared" ref="DT6:EB6" si="13">IF(DT8="-",NA(),DT8)</f>
        <v>49.1</v>
      </c>
      <c r="DU6" s="55">
        <f t="shared" si="13"/>
        <v>49.5</v>
      </c>
      <c r="DV6" s="55">
        <f t="shared" si="13"/>
        <v>51.5</v>
      </c>
      <c r="DW6" s="55">
        <f t="shared" si="13"/>
        <v>53.5</v>
      </c>
      <c r="DX6" s="55">
        <f t="shared" si="13"/>
        <v>53.8</v>
      </c>
      <c r="DY6" s="55">
        <f t="shared" si="13"/>
        <v>56.1</v>
      </c>
      <c r="DZ6" s="55">
        <f t="shared" si="13"/>
        <v>56.4</v>
      </c>
      <c r="EA6" s="55">
        <f t="shared" si="13"/>
        <v>56.9</v>
      </c>
      <c r="EB6" s="55">
        <f t="shared" si="13"/>
        <v>58.3</v>
      </c>
      <c r="EC6" s="55" t="str">
        <f>IF(EC8="-","【-】","【"&amp;SUBSTITUTE(TEXT(EC8,"#,##0.0"),"-","△")&amp;"】")</f>
        <v>【56.0】</v>
      </c>
      <c r="ED6" s="55">
        <f>IF(ED8="-",NA(),ED8)</f>
        <v>77.099999999999994</v>
      </c>
      <c r="EE6" s="55">
        <f t="shared" ref="EE6:EM6" si="14">IF(EE8="-",NA(),EE8)</f>
        <v>77.5</v>
      </c>
      <c r="EF6" s="55">
        <f t="shared" si="14"/>
        <v>77.900000000000006</v>
      </c>
      <c r="EG6" s="55">
        <f t="shared" si="14"/>
        <v>79.599999999999994</v>
      </c>
      <c r="EH6" s="55">
        <f t="shared" si="14"/>
        <v>81.400000000000006</v>
      </c>
      <c r="EI6" s="55">
        <f t="shared" si="14"/>
        <v>71</v>
      </c>
      <c r="EJ6" s="55">
        <f t="shared" si="14"/>
        <v>73.2</v>
      </c>
      <c r="EK6" s="55">
        <f t="shared" si="14"/>
        <v>73.400000000000006</v>
      </c>
      <c r="EL6" s="55">
        <f t="shared" si="14"/>
        <v>72.5</v>
      </c>
      <c r="EM6" s="55">
        <f t="shared" si="14"/>
        <v>72.3</v>
      </c>
      <c r="EN6" s="55" t="str">
        <f>IF(EN8="-","【-】","【"&amp;SUBSTITUTE(TEXT(EN8,"#,##0.0"),"-","△")&amp;"】")</f>
        <v>【70.7】</v>
      </c>
      <c r="EO6" s="56">
        <f>IF(EO8="-",NA(),EO8)</f>
        <v>50567471</v>
      </c>
      <c r="EP6" s="56">
        <f t="shared" ref="EP6:EX6" si="15">IF(EP8="-",NA(),EP8)</f>
        <v>50581071</v>
      </c>
      <c r="EQ6" s="56">
        <f t="shared" si="15"/>
        <v>52230043</v>
      </c>
      <c r="ER6" s="56">
        <f t="shared" si="15"/>
        <v>61320200</v>
      </c>
      <c r="ES6" s="56">
        <f t="shared" si="15"/>
        <v>61424983</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x14ac:dyDescent="0.15">
      <c r="A7" s="38" t="s">
        <v>162</v>
      </c>
      <c r="B7" s="53">
        <f t="shared" ref="B7:AH7" si="16">B8</f>
        <v>2021</v>
      </c>
      <c r="C7" s="53">
        <f t="shared" si="16"/>
        <v>64025</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50床以上～100床未満</v>
      </c>
      <c r="O7" s="53" t="str">
        <f>O8</f>
        <v>自治体職員</v>
      </c>
      <c r="P7" s="53" t="str">
        <f>P8</f>
        <v>直営</v>
      </c>
      <c r="Q7" s="54">
        <f t="shared" si="16"/>
        <v>5</v>
      </c>
      <c r="R7" s="53" t="str">
        <f t="shared" si="16"/>
        <v>-</v>
      </c>
      <c r="S7" s="53" t="str">
        <f t="shared" si="16"/>
        <v>ド 訓</v>
      </c>
      <c r="T7" s="53" t="str">
        <f t="shared" si="16"/>
        <v>救</v>
      </c>
      <c r="U7" s="54">
        <f>U8</f>
        <v>13005</v>
      </c>
      <c r="V7" s="54">
        <f>V8</f>
        <v>5363</v>
      </c>
      <c r="W7" s="53" t="str">
        <f>W8</f>
        <v>第１種該当</v>
      </c>
      <c r="X7" s="53" t="str">
        <f t="shared" si="16"/>
        <v>-</v>
      </c>
      <c r="Y7" s="53" t="str">
        <f t="shared" si="16"/>
        <v>１０：１</v>
      </c>
      <c r="Z7" s="54">
        <f t="shared" si="16"/>
        <v>60</v>
      </c>
      <c r="AA7" s="54" t="str">
        <f t="shared" si="16"/>
        <v>-</v>
      </c>
      <c r="AB7" s="54" t="str">
        <f t="shared" si="16"/>
        <v>-</v>
      </c>
      <c r="AC7" s="54" t="str">
        <f t="shared" si="16"/>
        <v>-</v>
      </c>
      <c r="AD7" s="54" t="str">
        <f t="shared" si="16"/>
        <v>-</v>
      </c>
      <c r="AE7" s="54">
        <f t="shared" si="16"/>
        <v>60</v>
      </c>
      <c r="AF7" s="54">
        <f t="shared" si="16"/>
        <v>56</v>
      </c>
      <c r="AG7" s="54" t="str">
        <f t="shared" si="16"/>
        <v>-</v>
      </c>
      <c r="AH7" s="54">
        <f t="shared" si="16"/>
        <v>56</v>
      </c>
      <c r="AI7" s="55">
        <f>AI8</f>
        <v>95.3</v>
      </c>
      <c r="AJ7" s="55">
        <f t="shared" ref="AJ7:AR7" si="17">AJ8</f>
        <v>96.9</v>
      </c>
      <c r="AK7" s="55">
        <f t="shared" si="17"/>
        <v>91</v>
      </c>
      <c r="AL7" s="55">
        <f t="shared" si="17"/>
        <v>92.4</v>
      </c>
      <c r="AM7" s="55">
        <f t="shared" si="17"/>
        <v>101.4</v>
      </c>
      <c r="AN7" s="55">
        <f t="shared" si="17"/>
        <v>98.2</v>
      </c>
      <c r="AO7" s="55">
        <f t="shared" si="17"/>
        <v>97.5</v>
      </c>
      <c r="AP7" s="55">
        <f t="shared" si="17"/>
        <v>97.7</v>
      </c>
      <c r="AQ7" s="55">
        <f t="shared" si="17"/>
        <v>100.7</v>
      </c>
      <c r="AR7" s="55">
        <f t="shared" si="17"/>
        <v>103.6</v>
      </c>
      <c r="AS7" s="55"/>
      <c r="AT7" s="55">
        <f>AT8</f>
        <v>78.099999999999994</v>
      </c>
      <c r="AU7" s="55">
        <f t="shared" ref="AU7:BC7" si="18">AU8</f>
        <v>79.400000000000006</v>
      </c>
      <c r="AV7" s="55">
        <f t="shared" si="18"/>
        <v>73.900000000000006</v>
      </c>
      <c r="AW7" s="55">
        <f t="shared" si="18"/>
        <v>69.400000000000006</v>
      </c>
      <c r="AX7" s="55">
        <f t="shared" si="18"/>
        <v>72.7</v>
      </c>
      <c r="AY7" s="55">
        <f t="shared" si="18"/>
        <v>78.099999999999994</v>
      </c>
      <c r="AZ7" s="55">
        <f t="shared" si="18"/>
        <v>77</v>
      </c>
      <c r="BA7" s="55">
        <f t="shared" si="18"/>
        <v>77.099999999999994</v>
      </c>
      <c r="BB7" s="55">
        <f t="shared" si="18"/>
        <v>73.8</v>
      </c>
      <c r="BC7" s="55">
        <f t="shared" si="18"/>
        <v>75.5</v>
      </c>
      <c r="BD7" s="55"/>
      <c r="BE7" s="55">
        <f>BE8</f>
        <v>32.6</v>
      </c>
      <c r="BF7" s="55">
        <f t="shared" ref="BF7:BN7" si="19">BF8</f>
        <v>36.299999999999997</v>
      </c>
      <c r="BG7" s="55">
        <f t="shared" si="19"/>
        <v>52.1</v>
      </c>
      <c r="BH7" s="55">
        <f t="shared" si="19"/>
        <v>65.099999999999994</v>
      </c>
      <c r="BI7" s="55">
        <f t="shared" si="19"/>
        <v>56.7</v>
      </c>
      <c r="BJ7" s="55">
        <f t="shared" si="19"/>
        <v>114.4</v>
      </c>
      <c r="BK7" s="55">
        <f t="shared" si="19"/>
        <v>117</v>
      </c>
      <c r="BL7" s="55">
        <f t="shared" si="19"/>
        <v>118.8</v>
      </c>
      <c r="BM7" s="55">
        <f t="shared" si="19"/>
        <v>136</v>
      </c>
      <c r="BN7" s="55">
        <f t="shared" si="19"/>
        <v>131.30000000000001</v>
      </c>
      <c r="BO7" s="55"/>
      <c r="BP7" s="55">
        <f>BP8</f>
        <v>66.599999999999994</v>
      </c>
      <c r="BQ7" s="55">
        <f t="shared" ref="BQ7:BY7" si="20">BQ8</f>
        <v>68.3</v>
      </c>
      <c r="BR7" s="55">
        <f t="shared" si="20"/>
        <v>63.5</v>
      </c>
      <c r="BS7" s="55">
        <f t="shared" si="20"/>
        <v>70.400000000000006</v>
      </c>
      <c r="BT7" s="55">
        <f t="shared" si="20"/>
        <v>65.2</v>
      </c>
      <c r="BU7" s="55">
        <f t="shared" si="20"/>
        <v>67.900000000000006</v>
      </c>
      <c r="BV7" s="55">
        <f t="shared" si="20"/>
        <v>66.900000000000006</v>
      </c>
      <c r="BW7" s="55">
        <f t="shared" si="20"/>
        <v>66.099999999999994</v>
      </c>
      <c r="BX7" s="55">
        <f t="shared" si="20"/>
        <v>62.3</v>
      </c>
      <c r="BY7" s="55">
        <f t="shared" si="20"/>
        <v>62.1</v>
      </c>
      <c r="BZ7" s="55"/>
      <c r="CA7" s="56">
        <f>CA8</f>
        <v>25930</v>
      </c>
      <c r="CB7" s="56">
        <f t="shared" ref="CB7:CJ7" si="21">CB8</f>
        <v>26102</v>
      </c>
      <c r="CC7" s="56">
        <f t="shared" si="21"/>
        <v>25458</v>
      </c>
      <c r="CD7" s="56">
        <f t="shared" si="21"/>
        <v>24927</v>
      </c>
      <c r="CE7" s="56">
        <f t="shared" si="21"/>
        <v>26149</v>
      </c>
      <c r="CF7" s="56">
        <f t="shared" si="21"/>
        <v>25249</v>
      </c>
      <c r="CG7" s="56">
        <f t="shared" si="21"/>
        <v>25711</v>
      </c>
      <c r="CH7" s="56">
        <f t="shared" si="21"/>
        <v>26415</v>
      </c>
      <c r="CI7" s="56">
        <f t="shared" si="21"/>
        <v>27227</v>
      </c>
      <c r="CJ7" s="56">
        <f t="shared" si="21"/>
        <v>28176</v>
      </c>
      <c r="CK7" s="55"/>
      <c r="CL7" s="56">
        <f>CL8</f>
        <v>7009</v>
      </c>
      <c r="CM7" s="56">
        <f t="shared" ref="CM7:CU7" si="22">CM8</f>
        <v>7015</v>
      </c>
      <c r="CN7" s="56">
        <f t="shared" si="22"/>
        <v>6942</v>
      </c>
      <c r="CO7" s="56">
        <f t="shared" si="22"/>
        <v>6812</v>
      </c>
      <c r="CP7" s="56">
        <f t="shared" si="22"/>
        <v>7248</v>
      </c>
      <c r="CQ7" s="56">
        <f t="shared" si="22"/>
        <v>8852</v>
      </c>
      <c r="CR7" s="56">
        <f t="shared" si="22"/>
        <v>9060</v>
      </c>
      <c r="CS7" s="56">
        <f t="shared" si="22"/>
        <v>9135</v>
      </c>
      <c r="CT7" s="56">
        <f t="shared" si="22"/>
        <v>9509</v>
      </c>
      <c r="CU7" s="56">
        <f t="shared" si="22"/>
        <v>9548</v>
      </c>
      <c r="CV7" s="55"/>
      <c r="CW7" s="55">
        <f>CW8</f>
        <v>59.2</v>
      </c>
      <c r="CX7" s="55">
        <f t="shared" ref="CX7:DF7" si="23">CX8</f>
        <v>59.1</v>
      </c>
      <c r="CY7" s="55">
        <f t="shared" si="23"/>
        <v>65.7</v>
      </c>
      <c r="CZ7" s="55">
        <f t="shared" si="23"/>
        <v>71.900000000000006</v>
      </c>
      <c r="DA7" s="55">
        <f t="shared" si="23"/>
        <v>63.8</v>
      </c>
      <c r="DB7" s="55">
        <f t="shared" si="23"/>
        <v>70.3</v>
      </c>
      <c r="DC7" s="55">
        <f t="shared" si="23"/>
        <v>71.099999999999994</v>
      </c>
      <c r="DD7" s="55">
        <f t="shared" si="23"/>
        <v>72</v>
      </c>
      <c r="DE7" s="55">
        <f t="shared" si="23"/>
        <v>77.7</v>
      </c>
      <c r="DF7" s="55">
        <f t="shared" si="23"/>
        <v>75.7</v>
      </c>
      <c r="DG7" s="55"/>
      <c r="DH7" s="55">
        <f>DH8</f>
        <v>17.2</v>
      </c>
      <c r="DI7" s="55">
        <f t="shared" ref="DI7:DQ7" si="24">DI8</f>
        <v>16.2</v>
      </c>
      <c r="DJ7" s="55">
        <f t="shared" si="24"/>
        <v>14.8</v>
      </c>
      <c r="DK7" s="55">
        <f t="shared" si="24"/>
        <v>15</v>
      </c>
      <c r="DL7" s="55">
        <f t="shared" si="24"/>
        <v>14.7</v>
      </c>
      <c r="DM7" s="55">
        <f t="shared" si="24"/>
        <v>17</v>
      </c>
      <c r="DN7" s="55">
        <f t="shared" si="24"/>
        <v>16.5</v>
      </c>
      <c r="DO7" s="55">
        <f t="shared" si="24"/>
        <v>16</v>
      </c>
      <c r="DP7" s="55">
        <f t="shared" si="24"/>
        <v>15.7</v>
      </c>
      <c r="DQ7" s="55">
        <f t="shared" si="24"/>
        <v>14.6</v>
      </c>
      <c r="DR7" s="55"/>
      <c r="DS7" s="55">
        <f>DS8</f>
        <v>47.9</v>
      </c>
      <c r="DT7" s="55">
        <f t="shared" ref="DT7:EB7" si="25">DT8</f>
        <v>49.1</v>
      </c>
      <c r="DU7" s="55">
        <f t="shared" si="25"/>
        <v>49.5</v>
      </c>
      <c r="DV7" s="55">
        <f t="shared" si="25"/>
        <v>51.5</v>
      </c>
      <c r="DW7" s="55">
        <f t="shared" si="25"/>
        <v>53.5</v>
      </c>
      <c r="DX7" s="55">
        <f t="shared" si="25"/>
        <v>53.8</v>
      </c>
      <c r="DY7" s="55">
        <f t="shared" si="25"/>
        <v>56.1</v>
      </c>
      <c r="DZ7" s="55">
        <f t="shared" si="25"/>
        <v>56.4</v>
      </c>
      <c r="EA7" s="55">
        <f t="shared" si="25"/>
        <v>56.9</v>
      </c>
      <c r="EB7" s="55">
        <f t="shared" si="25"/>
        <v>58.3</v>
      </c>
      <c r="EC7" s="55"/>
      <c r="ED7" s="55">
        <f>ED8</f>
        <v>77.099999999999994</v>
      </c>
      <c r="EE7" s="55">
        <f t="shared" ref="EE7:EM7" si="26">EE8</f>
        <v>77.5</v>
      </c>
      <c r="EF7" s="55">
        <f t="shared" si="26"/>
        <v>77.900000000000006</v>
      </c>
      <c r="EG7" s="55">
        <f t="shared" si="26"/>
        <v>79.599999999999994</v>
      </c>
      <c r="EH7" s="55">
        <f t="shared" si="26"/>
        <v>81.400000000000006</v>
      </c>
      <c r="EI7" s="55">
        <f t="shared" si="26"/>
        <v>71</v>
      </c>
      <c r="EJ7" s="55">
        <f t="shared" si="26"/>
        <v>73.2</v>
      </c>
      <c r="EK7" s="55">
        <f t="shared" si="26"/>
        <v>73.400000000000006</v>
      </c>
      <c r="EL7" s="55">
        <f t="shared" si="26"/>
        <v>72.5</v>
      </c>
      <c r="EM7" s="55">
        <f t="shared" si="26"/>
        <v>72.3</v>
      </c>
      <c r="EN7" s="55"/>
      <c r="EO7" s="56">
        <f>EO8</f>
        <v>50567471</v>
      </c>
      <c r="EP7" s="56">
        <f t="shared" ref="EP7:EX7" si="27">EP8</f>
        <v>50581071</v>
      </c>
      <c r="EQ7" s="56">
        <f t="shared" si="27"/>
        <v>52230043</v>
      </c>
      <c r="ER7" s="56">
        <f t="shared" si="27"/>
        <v>61320200</v>
      </c>
      <c r="ES7" s="56">
        <f t="shared" si="27"/>
        <v>61424983</v>
      </c>
      <c r="ET7" s="56">
        <f t="shared" si="27"/>
        <v>38480542</v>
      </c>
      <c r="EU7" s="56">
        <f t="shared" si="27"/>
        <v>38744035</v>
      </c>
      <c r="EV7" s="56">
        <f t="shared" si="27"/>
        <v>40117620</v>
      </c>
      <c r="EW7" s="56">
        <f t="shared" si="27"/>
        <v>42330999</v>
      </c>
      <c r="EX7" s="56">
        <f t="shared" si="27"/>
        <v>43068047</v>
      </c>
      <c r="EY7" s="56"/>
    </row>
    <row r="8" spans="1:155" s="57" customFormat="1" x14ac:dyDescent="0.15">
      <c r="A8" s="38"/>
      <c r="B8" s="58">
        <v>2021</v>
      </c>
      <c r="C8" s="58">
        <v>64025</v>
      </c>
      <c r="D8" s="58">
        <v>46</v>
      </c>
      <c r="E8" s="58">
        <v>6</v>
      </c>
      <c r="F8" s="58">
        <v>0</v>
      </c>
      <c r="G8" s="58">
        <v>1</v>
      </c>
      <c r="H8" s="58" t="s">
        <v>163</v>
      </c>
      <c r="I8" s="58" t="s">
        <v>164</v>
      </c>
      <c r="J8" s="58" t="s">
        <v>165</v>
      </c>
      <c r="K8" s="58" t="s">
        <v>166</v>
      </c>
      <c r="L8" s="58" t="s">
        <v>167</v>
      </c>
      <c r="M8" s="58" t="s">
        <v>168</v>
      </c>
      <c r="N8" s="58" t="s">
        <v>169</v>
      </c>
      <c r="O8" s="58" t="s">
        <v>170</v>
      </c>
      <c r="P8" s="58" t="s">
        <v>171</v>
      </c>
      <c r="Q8" s="59">
        <v>5</v>
      </c>
      <c r="R8" s="58" t="s">
        <v>39</v>
      </c>
      <c r="S8" s="58" t="s">
        <v>172</v>
      </c>
      <c r="T8" s="58" t="s">
        <v>173</v>
      </c>
      <c r="U8" s="59">
        <v>13005</v>
      </c>
      <c r="V8" s="59">
        <v>5363</v>
      </c>
      <c r="W8" s="58" t="s">
        <v>174</v>
      </c>
      <c r="X8" s="58" t="s">
        <v>39</v>
      </c>
      <c r="Y8" s="60" t="s">
        <v>175</v>
      </c>
      <c r="Z8" s="59">
        <v>60</v>
      </c>
      <c r="AA8" s="59" t="s">
        <v>39</v>
      </c>
      <c r="AB8" s="59" t="s">
        <v>39</v>
      </c>
      <c r="AC8" s="59" t="s">
        <v>39</v>
      </c>
      <c r="AD8" s="59" t="s">
        <v>39</v>
      </c>
      <c r="AE8" s="59">
        <v>60</v>
      </c>
      <c r="AF8" s="59">
        <v>56</v>
      </c>
      <c r="AG8" s="59" t="s">
        <v>39</v>
      </c>
      <c r="AH8" s="59">
        <v>56</v>
      </c>
      <c r="AI8" s="61">
        <v>95.3</v>
      </c>
      <c r="AJ8" s="61">
        <v>96.9</v>
      </c>
      <c r="AK8" s="61">
        <v>91</v>
      </c>
      <c r="AL8" s="61">
        <v>92.4</v>
      </c>
      <c r="AM8" s="61">
        <v>101.4</v>
      </c>
      <c r="AN8" s="61">
        <v>98.2</v>
      </c>
      <c r="AO8" s="61">
        <v>97.5</v>
      </c>
      <c r="AP8" s="61">
        <v>97.7</v>
      </c>
      <c r="AQ8" s="61">
        <v>100.7</v>
      </c>
      <c r="AR8" s="61">
        <v>103.6</v>
      </c>
      <c r="AS8" s="61">
        <v>106.2</v>
      </c>
      <c r="AT8" s="61">
        <v>78.099999999999994</v>
      </c>
      <c r="AU8" s="61">
        <v>79.400000000000006</v>
      </c>
      <c r="AV8" s="61">
        <v>73.900000000000006</v>
      </c>
      <c r="AW8" s="61">
        <v>69.400000000000006</v>
      </c>
      <c r="AX8" s="61">
        <v>72.7</v>
      </c>
      <c r="AY8" s="61">
        <v>78.099999999999994</v>
      </c>
      <c r="AZ8" s="61">
        <v>77</v>
      </c>
      <c r="BA8" s="61">
        <v>77.099999999999994</v>
      </c>
      <c r="BB8" s="61">
        <v>73.8</v>
      </c>
      <c r="BC8" s="61">
        <v>75.5</v>
      </c>
      <c r="BD8" s="61">
        <v>86.6</v>
      </c>
      <c r="BE8" s="62">
        <v>32.6</v>
      </c>
      <c r="BF8" s="62">
        <v>36.299999999999997</v>
      </c>
      <c r="BG8" s="62">
        <v>52.1</v>
      </c>
      <c r="BH8" s="62">
        <v>65.099999999999994</v>
      </c>
      <c r="BI8" s="62">
        <v>56.7</v>
      </c>
      <c r="BJ8" s="62">
        <v>114.4</v>
      </c>
      <c r="BK8" s="62">
        <v>117</v>
      </c>
      <c r="BL8" s="62">
        <v>118.8</v>
      </c>
      <c r="BM8" s="62">
        <v>136</v>
      </c>
      <c r="BN8" s="62">
        <v>131.30000000000001</v>
      </c>
      <c r="BO8" s="62">
        <v>70.7</v>
      </c>
      <c r="BP8" s="61">
        <v>66.599999999999994</v>
      </c>
      <c r="BQ8" s="61">
        <v>68.3</v>
      </c>
      <c r="BR8" s="61">
        <v>63.5</v>
      </c>
      <c r="BS8" s="61">
        <v>70.400000000000006</v>
      </c>
      <c r="BT8" s="61">
        <v>65.2</v>
      </c>
      <c r="BU8" s="61">
        <v>67.900000000000006</v>
      </c>
      <c r="BV8" s="61">
        <v>66.900000000000006</v>
      </c>
      <c r="BW8" s="61">
        <v>66.099999999999994</v>
      </c>
      <c r="BX8" s="61">
        <v>62.3</v>
      </c>
      <c r="BY8" s="61">
        <v>62.1</v>
      </c>
      <c r="BZ8" s="61">
        <v>67.099999999999994</v>
      </c>
      <c r="CA8" s="62">
        <v>25930</v>
      </c>
      <c r="CB8" s="62">
        <v>26102</v>
      </c>
      <c r="CC8" s="62">
        <v>25458</v>
      </c>
      <c r="CD8" s="62">
        <v>24927</v>
      </c>
      <c r="CE8" s="62">
        <v>26149</v>
      </c>
      <c r="CF8" s="62">
        <v>25249</v>
      </c>
      <c r="CG8" s="62">
        <v>25711</v>
      </c>
      <c r="CH8" s="62">
        <v>26415</v>
      </c>
      <c r="CI8" s="62">
        <v>27227</v>
      </c>
      <c r="CJ8" s="62">
        <v>28176</v>
      </c>
      <c r="CK8" s="61">
        <v>59287</v>
      </c>
      <c r="CL8" s="62">
        <v>7009</v>
      </c>
      <c r="CM8" s="62">
        <v>7015</v>
      </c>
      <c r="CN8" s="62">
        <v>6942</v>
      </c>
      <c r="CO8" s="62">
        <v>6812</v>
      </c>
      <c r="CP8" s="62">
        <v>7248</v>
      </c>
      <c r="CQ8" s="62">
        <v>8852</v>
      </c>
      <c r="CR8" s="62">
        <v>9060</v>
      </c>
      <c r="CS8" s="62">
        <v>9135</v>
      </c>
      <c r="CT8" s="62">
        <v>9509</v>
      </c>
      <c r="CU8" s="62">
        <v>9548</v>
      </c>
      <c r="CV8" s="61">
        <v>17202</v>
      </c>
      <c r="CW8" s="62">
        <v>59.2</v>
      </c>
      <c r="CX8" s="62">
        <v>59.1</v>
      </c>
      <c r="CY8" s="62">
        <v>65.7</v>
      </c>
      <c r="CZ8" s="62">
        <v>71.900000000000006</v>
      </c>
      <c r="DA8" s="62">
        <v>63.8</v>
      </c>
      <c r="DB8" s="62">
        <v>70.3</v>
      </c>
      <c r="DC8" s="62">
        <v>71.099999999999994</v>
      </c>
      <c r="DD8" s="62">
        <v>72</v>
      </c>
      <c r="DE8" s="62">
        <v>77.7</v>
      </c>
      <c r="DF8" s="62">
        <v>75.7</v>
      </c>
      <c r="DG8" s="62">
        <v>56.4</v>
      </c>
      <c r="DH8" s="62">
        <v>17.2</v>
      </c>
      <c r="DI8" s="62">
        <v>16.2</v>
      </c>
      <c r="DJ8" s="62">
        <v>14.8</v>
      </c>
      <c r="DK8" s="62">
        <v>15</v>
      </c>
      <c r="DL8" s="62">
        <v>14.7</v>
      </c>
      <c r="DM8" s="62">
        <v>17</v>
      </c>
      <c r="DN8" s="62">
        <v>16.5</v>
      </c>
      <c r="DO8" s="62">
        <v>16</v>
      </c>
      <c r="DP8" s="62">
        <v>15.7</v>
      </c>
      <c r="DQ8" s="62">
        <v>14.6</v>
      </c>
      <c r="DR8" s="62">
        <v>24.8</v>
      </c>
      <c r="DS8" s="61">
        <v>47.9</v>
      </c>
      <c r="DT8" s="61">
        <v>49.1</v>
      </c>
      <c r="DU8" s="61">
        <v>49.5</v>
      </c>
      <c r="DV8" s="61">
        <v>51.5</v>
      </c>
      <c r="DW8" s="61">
        <v>53.5</v>
      </c>
      <c r="DX8" s="61">
        <v>53.8</v>
      </c>
      <c r="DY8" s="61">
        <v>56.1</v>
      </c>
      <c r="DZ8" s="61">
        <v>56.4</v>
      </c>
      <c r="EA8" s="61">
        <v>56.9</v>
      </c>
      <c r="EB8" s="61">
        <v>58.3</v>
      </c>
      <c r="EC8" s="61">
        <v>56</v>
      </c>
      <c r="ED8" s="61">
        <v>77.099999999999994</v>
      </c>
      <c r="EE8" s="61">
        <v>77.5</v>
      </c>
      <c r="EF8" s="61">
        <v>77.900000000000006</v>
      </c>
      <c r="EG8" s="61">
        <v>79.599999999999994</v>
      </c>
      <c r="EH8" s="61">
        <v>81.400000000000006</v>
      </c>
      <c r="EI8" s="61">
        <v>71</v>
      </c>
      <c r="EJ8" s="61">
        <v>73.2</v>
      </c>
      <c r="EK8" s="61">
        <v>73.400000000000006</v>
      </c>
      <c r="EL8" s="61">
        <v>72.5</v>
      </c>
      <c r="EM8" s="61">
        <v>72.3</v>
      </c>
      <c r="EN8" s="61">
        <v>70.7</v>
      </c>
      <c r="EO8" s="62">
        <v>50567471</v>
      </c>
      <c r="EP8" s="62">
        <v>50581071</v>
      </c>
      <c r="EQ8" s="62">
        <v>52230043</v>
      </c>
      <c r="ER8" s="62">
        <v>61320200</v>
      </c>
      <c r="ES8" s="62">
        <v>61424983</v>
      </c>
      <c r="ET8" s="62">
        <v>38480542</v>
      </c>
      <c r="EU8" s="62">
        <v>38744035</v>
      </c>
      <c r="EV8" s="62">
        <v>40117620</v>
      </c>
      <c r="EW8" s="62">
        <v>42330999</v>
      </c>
      <c r="EX8" s="62">
        <v>43068047</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176</v>
      </c>
      <c r="C10" s="67" t="s">
        <v>177</v>
      </c>
      <c r="D10" s="67" t="s">
        <v>178</v>
      </c>
      <c r="E10" s="67" t="s">
        <v>179</v>
      </c>
      <c r="F10" s="67" t="s">
        <v>180</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圭子</cp:lastModifiedBy>
  <cp:lastPrinted>2023-01-17T02:46:51Z</cp:lastPrinted>
  <dcterms:created xsi:type="dcterms:W3CDTF">2022-12-01T02:18:24Z</dcterms:created>
  <dcterms:modified xsi:type="dcterms:W3CDTF">2023-01-17T03:04:36Z</dcterms:modified>
  <cp:category/>
</cp:coreProperties>
</file>