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120" yWindow="-120" windowWidth="29040" windowHeight="15990" tabRatio="92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G36" i="10" l="1"/>
  <c r="BG35" i="10"/>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AM36" i="10"/>
  <c r="C36" i="10"/>
  <c r="CO35" i="10"/>
  <c r="AM35" i="10"/>
  <c r="C35" i="10"/>
  <c r="BW34" i="10"/>
  <c r="AM34" i="10"/>
  <c r="C34" i="10"/>
  <c r="BW35" i="10" l="1"/>
  <c r="BW36" i="10" s="1"/>
  <c r="BW37" i="10" s="1"/>
  <c r="BW38" i="10" s="1"/>
  <c r="BW39" i="10" s="1"/>
  <c r="BW40" i="10" s="1"/>
  <c r="BW41" i="10" s="1"/>
  <c r="BW42"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BE34" i="10"/>
  <c r="BE35" i="10" s="1"/>
  <c r="BE36" i="10" s="1"/>
</calcChain>
</file>

<file path=xl/sharedStrings.xml><?xml version="1.0" encoding="utf-8"?>
<sst xmlns="http://schemas.openxmlformats.org/spreadsheetml/2006/main" count="1095" uniqueCount="608">
  <si>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</si>
  <si>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</si>
  <si>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</si>
  <si>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</si>
  <si>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</si>
  <si>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</si>
  <si>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</si>
  <si>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</si>
  <si>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</si>
  <si>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</si>
  <si>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</si>
  <si>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</si>
  <si>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</si>
  <si>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</si>
  <si>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</si>
  <si>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</si>
  <si>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</si>
  <si>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</si>
  <si>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</si>
  <si>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</si>
  <si>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</si>
  <si>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</si>
  <si>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</si>
  <si>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</si>
  <si>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</si>
  <si>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</si>
  <si>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</si>
  <si>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</si>
  <si>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</si>
  <si>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</si>
  <si>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</si>
  <si>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</si>
  <si>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</si>
  <si>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</si>
  <si>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</si>
  <si>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</si>
  <si>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</si>
  <si>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</si>
  <si>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</si>
  <si>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</si>
  <si>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</si>
  <si>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</si>
  <si>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</si>
  <si>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</si>
  <si>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</si>
  <si>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</si>
  <si>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</si>
  <si>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</si>
  <si>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</si>
  <si>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</si>
  <si>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</si>
  <si>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</si>
  <si>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</si>
  <si>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</si>
  <si>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</si>
  <si>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</si>
  <si>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</si>
  <si>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</si>
  <si>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</si>
  <si>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</si>
  <si>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</si>
  <si>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</si>
  <si>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</si>
  <si>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</si>
  <si>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</si>
  <si>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</si>
  <si>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</si>
  <si>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</si>
  <si>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</si>
  <si>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</si>
  <si>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</si>
  <si>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</si>
  <si>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</si>
  <si>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</si>
  <si>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</si>
  <si>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</si>
  <si>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</si>
  <si>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</si>
  <si>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</si>
  <si>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</si>
  <si>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</si>
  <si>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</si>
  <si>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</si>
  <si>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</si>
  <si>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</si>
  <si>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</si>
  <si>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</si>
  <si>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</si>
  <si>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</si>
  <si>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</si>
  <si>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</si>
  <si>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</si>
  <si>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</si>
  <si>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</si>
  <si>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</si>
  <si>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</si>
  <si>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</si>
  <si>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</si>
  <si>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戸沢村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</si>
  <si>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</si>
  <si>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</si>
  <si>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</si>
  <si>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</si>
  <si>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</si>
  <si>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</si>
  <si>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</si>
  <si>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</si>
  <si>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</si>
  <si>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</si>
  <si>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</si>
  <si>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</si>
  <si>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</si>
  <si>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</si>
  <si>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</si>
  <si>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</si>
  <si>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</si>
  <si>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</si>
  <si>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</si>
  <si>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</si>
  <si>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</si>
  <si>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</si>
  <si>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</si>
  <si>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</si>
  <si>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</si>
  <si>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</si>
  <si>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</si>
  <si>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</si>
  <si>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</si>
  <si>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</si>
  <si>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</si>
  <si>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</si>
  <si>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</si>
  <si>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</si>
  <si>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</si>
  <si>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</si>
  <si>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</si>
  <si>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</si>
  <si>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</si>
  <si>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</si>
  <si>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</si>
  <si>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</si>
  <si>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</si>
  <si>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</si>
  <si>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</si>
  <si>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</si>
  <si>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</si>
  <si>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</si>
  <si>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</si>
  <si>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</si>
  <si>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</si>
  <si>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</si>
  <si>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</si>
  <si>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</si>
  <si>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</si>
  <si>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</si>
  <si>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</si>
  <si>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</si>
  <si>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</si>
  <si>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</si>
  <si>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</si>
  <si>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</si>
  <si>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</si>
  <si>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</si>
  <si>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</si>
  <si>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</si>
  <si>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</si>
  <si>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</si>
  <si>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</si>
  <si>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</si>
  <si>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</si>
  <si>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</si>
  <si>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</si>
  <si>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</si>
  <si>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</si>
  <si>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</si>
  <si>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</si>
  <si>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</si>
  <si>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</si>
  <si>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</si>
  <si>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</si>
  <si>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</si>
  <si>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</si>
  <si>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</si>
  <si>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</si>
  <si>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</si>
  <si>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</si>
  <si>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</si>
  <si>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</si>
  <si>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</si>
  <si>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</si>
  <si>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</si>
  <si>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</si>
  <si>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</si>
  <si>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</si>
  <si>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</si>
  <si>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</si>
  <si>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</si>
  <si>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</si>
  <si>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</si>
  <si>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</si>
  <si>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</si>
  <si>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</si>
  <si>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</si>
  <si>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</si>
  <si>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</si>
  <si>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</si>
  <si>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</si>
  <si>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</si>
  <si>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</si>
  <si>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</si>
  <si>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</si>
  <si>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山形県戸沢村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</si>
  <si>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</si>
  <si>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</si>
  <si>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</si>
  <si>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</si>
  <si>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</si>
  <si>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</si>
  <si>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</si>
  <si>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</si>
  <si>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</si>
  <si>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</si>
  <si>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</si>
  <si>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</si>
  <si>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</si>
  <si>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</si>
  <si>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</si>
  <si>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</si>
  <si>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</si>
  <si>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</si>
  <si>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</si>
  <si>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</si>
  <si>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</si>
  <si>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</si>
  <si>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</si>
  <si>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</si>
  <si>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</si>
  <si>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</si>
  <si>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</si>
  <si>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</si>
  <si>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</si>
  <si>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</si>
  <si>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</si>
  <si>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</si>
  <si>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</si>
  <si>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</si>
  <si>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</si>
  <si>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</si>
  <si>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</si>
  <si>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</si>
  <si>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</si>
  <si>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</si>
  <si>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</si>
  <si>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</si>
  <si>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</si>
  <si>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</si>
  <si>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</si>
  <si>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</si>
  <si>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</si>
  <si>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</si>
  <si>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</si>
  <si>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</si>
  <si>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</si>
  <si>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</si>
  <si>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</si>
  <si>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</si>
  <si>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</si>
  <si>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</si>
  <si>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</si>
  <si>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</si>
  <si>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</si>
  <si>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</si>
  <si>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</si>
  <si>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</si>
  <si>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</si>
  <si>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</si>
  <si>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</si>
  <si>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</si>
  <si>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</si>
  <si>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</si>
  <si>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</si>
  <si>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</si>
  <si>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</si>
  <si>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</si>
  <si>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</si>
  <si>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</si>
  <si>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</si>
  <si>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</si>
  <si>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</si>
  <si>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</si>
  <si>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</si>
  <si>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</si>
  <si>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</si>
  <si>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</si>
  <si>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</si>
  <si>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</si>
  <si>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</si>
  <si>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</si>
  <si>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</si>
  <si>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</si>
  <si>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</si>
  <si>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</si>
  <si>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</si>
  <si>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t>
    <phoneticPr fontId="5"/>
  </si>
  <si>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</si>
  <si>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</si>
  <si>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</si>
  <si>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</si>
  <si>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</si>
  <si>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</si>
  <si>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</si>
  <si>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</si>
  <si>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</si>
  <si>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</si>
  <si>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</si>
  <si>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</si>
  <si>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</si>
  <si>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</si>
  <si>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</si>
  <si>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</si>
  <si>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</si>
  <si>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</si>
  <si>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</si>
  <si>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</si>
  <si>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</si>
  <si>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</si>
  <si>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</si>
  <si>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</si>
  <si>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</si>
  <si>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</si>
  <si>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</si>
  <si>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</si>
  <si>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</si>
  <si>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簡易水道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</si>
  <si>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</si>
  <si>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</si>
  <si>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</si>
  <si>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</si>
  <si>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</si>
  <si>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</si>
  <si>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</si>
  <si>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</si>
  <si>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</si>
  <si>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</si>
  <si>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</si>
  <si>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</si>
  <si>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</si>
  <si>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</si>
  <si>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</si>
  <si>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</si>
  <si>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</si>
  <si>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</si>
  <si>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</si>
  <si>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</si>
  <si>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</si>
  <si>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</si>
  <si>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</si>
  <si>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</si>
  <si>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</si>
  <si>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</si>
  <si>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</si>
  <si>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</si>
  <si>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</si>
  <si>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</si>
  <si>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</si>
  <si>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</si>
  <si>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山形県戸沢村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</si>
  <si>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</si>
  <si>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</si>
  <si>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</si>
  <si>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</si>
  <si>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</si>
  <si>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</si>
  <si>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</si>
  <si>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</si>
  <si>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</si>
  <si>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</si>
  <si>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</si>
  <si>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</si>
  <si>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</si>
  <si>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</si>
  <si>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</si>
  <si>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</si>
  <si>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</si>
  <si>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</si>
  <si>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</si>
  <si>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</si>
  <si>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</si>
  <si>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</si>
  <si>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</si>
  <si>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</si>
  <si>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</si>
  <si>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</si>
  <si>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</si>
  <si>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</si>
  <si>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</si>
  <si>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</si>
  <si>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</si>
  <si>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</si>
  <si>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</si>
  <si>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</si>
  <si>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</si>
  <si>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</si>
  <si>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</si>
  <si>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</si>
  <si>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</si>
  <si>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公共下水道事業特別会計</t>
    <phoneticPr fontId="5"/>
  </si>
  <si>
    <t>法非適用企業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</si>
  <si>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</si>
  <si>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</si>
  <si>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</si>
  <si>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</si>
  <si>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</si>
  <si>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</si>
  <si>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</si>
  <si>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</si>
  <si>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</si>
  <si>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</si>
  <si>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</si>
  <si>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</si>
  <si>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</si>
  <si>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</si>
  <si>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</si>
  <si>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</si>
  <si>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</si>
  <si>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</si>
  <si>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</si>
  <si>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</si>
  <si>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</si>
  <si>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</si>
  <si>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</si>
  <si>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</si>
  <si>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</si>
  <si>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</si>
  <si>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</si>
  <si>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</si>
  <si>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</si>
  <si>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</si>
  <si>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</si>
  <si>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</si>
  <si>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</si>
  <si>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</si>
  <si>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</si>
  <si>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</si>
  <si>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</si>
  <si>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</si>
  <si>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</si>
  <si>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</si>
  <si>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</si>
  <si>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</si>
  <si>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</si>
  <si>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</si>
  <si>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</si>
  <si>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</si>
  <si>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</si>
  <si>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</si>
  <si>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</si>
  <si>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</si>
  <si>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</si>
  <si>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</si>
  <si>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</si>
  <si>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</si>
  <si>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</si>
  <si>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</si>
  <si>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</si>
  <si>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</si>
  <si>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</si>
  <si>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</si>
  <si>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</si>
  <si>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</si>
  <si>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</si>
  <si>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</si>
  <si>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</si>
  <si>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</si>
  <si>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</si>
  <si>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</si>
  <si>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</si>
  <si>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</si>
  <si>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公共下水道事業特別会計</t>
    <phoneticPr fontId="5"/>
  </si>
  <si>
    <t>(Ｆ)</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</si>
  <si>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</si>
  <si>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</si>
  <si>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</si>
  <si>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</si>
  <si>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</si>
  <si>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</si>
  <si>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</si>
  <si>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t>
    <phoneticPr fontId="5"/>
  </si>
  <si>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</si>
  <si>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</si>
  <si>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</si>
  <si>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</si>
  <si>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</si>
  <si>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</si>
  <si>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</si>
  <si>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</si>
  <si>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</si>
  <si>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</si>
  <si>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</si>
  <si>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</si>
  <si>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</si>
  <si>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</si>
  <si>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</si>
  <si>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</si>
  <si>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</si>
  <si>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</si>
  <si>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</si>
  <si>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</si>
  <si>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</si>
  <si>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</si>
  <si>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</si>
  <si>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</si>
  <si>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</si>
  <si>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</si>
  <si>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</si>
  <si>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</si>
  <si>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</si>
  <si>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</si>
  <si>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</si>
  <si>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</si>
  <si>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</si>
  <si>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</si>
  <si>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</si>
  <si>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</si>
  <si>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</si>
  <si>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</si>
  <si>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</si>
  <si>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</si>
  <si>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</si>
  <si>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</si>
  <si>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</si>
  <si>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</si>
  <si>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</si>
  <si>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</si>
  <si>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</si>
  <si>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</si>
  <si>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</si>
  <si>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</si>
  <si>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</si>
  <si>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</si>
  <si>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</si>
  <si>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</si>
  <si>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</si>
  <si>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</si>
  <si>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</si>
  <si>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</si>
  <si>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</si>
  <si>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</si>
  <si>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</si>
  <si>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</si>
  <si>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</si>
  <si>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</si>
  <si>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</si>
  <si>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</si>
  <si>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</si>
  <si>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</si>
  <si>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</si>
  <si>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</si>
  <si>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</si>
  <si>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</si>
  <si>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</si>
  <si>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</si>
  <si>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</si>
  <si>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</si>
  <si>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</si>
  <si>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2.74</t>
  </si>
  <si>
    <t>▲ 11.07</t>
  </si>
  <si>
    <t>一般会計</t>
  </si>
  <si>
    <t>介護保険特別会計</t>
  </si>
  <si>
    <t>簡易水道事業特別会計</t>
  </si>
  <si>
    <t>農業集落排水事業特別会計</t>
  </si>
  <si>
    <t>公共下水道事業特別会計</t>
  </si>
  <si>
    <t>後期高齢者医療特別会計</t>
  </si>
  <si>
    <t>国民健康保険特別会計</t>
  </si>
  <si>
    <t>その他会計（赤字）</t>
  </si>
  <si>
    <t>その他会計（黒字）</t>
  </si>
  <si>
    <t>H27末</t>
    <phoneticPr fontId="5"/>
  </si>
  <si>
    <t>H28末</t>
    <phoneticPr fontId="5"/>
  </si>
  <si>
    <t>H29末</t>
    <phoneticPr fontId="5"/>
  </si>
  <si>
    <t>H30末</t>
    <phoneticPr fontId="5"/>
  </si>
  <si>
    <t>R01末</t>
    <phoneticPr fontId="5"/>
  </si>
  <si>
    <t>村有施設整備基金</t>
    <phoneticPr fontId="5"/>
  </si>
  <si>
    <t>文教施設等整備基金</t>
    <phoneticPr fontId="5"/>
  </si>
  <si>
    <t>ふるさと応援基金</t>
    <phoneticPr fontId="5"/>
  </si>
  <si>
    <t>地域振興基金</t>
    <phoneticPr fontId="5"/>
  </si>
  <si>
    <t>福祉基金</t>
    <phoneticPr fontId="2"/>
  </si>
  <si>
    <t>戸沢村産業振興公社</t>
    <rPh sb="0" eb="3">
      <t>トザワムラ</t>
    </rPh>
    <rPh sb="3" eb="9">
      <t>サンギョウシンコウコウシャ</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</si>
  <si>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</si>
  <si>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7">
      <t>ジチカイカン</t>
    </rPh>
    <rPh sb="7" eb="11">
      <t>カンリクミアイ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</si>
  <si>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</si>
  <si>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10">
      <t>コウツウサイガイ</t>
    </rPh>
    <rPh sb="10" eb="14">
      <t>キョウサイクミアイ</t>
    </rPh>
    <phoneticPr fontId="2"/>
  </si>
  <si>
    <t>最上広域市町村圏事務組合</t>
    <rPh sb="0" eb="4">
      <t>モガミコウイキ</t>
    </rPh>
    <rPh sb="4" eb="8">
      <t>シチョウソンケン</t>
    </rPh>
    <rPh sb="8" eb="12">
      <t>ジムクミアイ</t>
    </rPh>
    <phoneticPr fontId="2"/>
  </si>
  <si>
    <t>最上地区広域連合（普通会計分）</t>
    <rPh sb="0" eb="8">
      <t>モガミチクコウイキレンゴウ</t>
    </rPh>
    <rPh sb="9" eb="14">
      <t>フツウカイケイブン</t>
    </rPh>
    <phoneticPr fontId="2"/>
  </si>
  <si>
    <t>最上地区広域連合（事業会計分）</t>
    <rPh sb="0" eb="8">
      <t>モガミチクコウイキレンゴウ</t>
    </rPh>
    <rPh sb="9" eb="14">
      <t>ジギョウカイケイブン</t>
    </rPh>
    <phoneticPr fontId="2"/>
  </si>
  <si>
    <t>山形県後期高齢者医療広域連合（普通会計分）</t>
    <rPh sb="0" eb="8">
      <t>ヤマガタケンコウキコウレイシャ</t>
    </rPh>
    <rPh sb="8" eb="10">
      <t>イリョウ</t>
    </rPh>
    <rPh sb="10" eb="14">
      <t>コウイキレンゴウ</t>
    </rPh>
    <rPh sb="15" eb="20">
      <t>フツウカイケイブン</t>
    </rPh>
    <phoneticPr fontId="2"/>
  </si>
  <si>
    <t>山形県後期高齢者医療広域連合（事業会計分）</t>
    <rPh sb="0" eb="8">
      <t>ヤマガタケンコウキコウレイシャ</t>
    </rPh>
    <rPh sb="8" eb="10">
      <t>イリョウ</t>
    </rPh>
    <rPh sb="10" eb="14">
      <t>コウイキレンゴウ</t>
    </rPh>
    <rPh sb="15" eb="17">
      <t>ジギョウ</t>
    </rPh>
    <rPh sb="17" eb="19">
      <t>カイケイ</t>
    </rPh>
    <rPh sb="19" eb="20">
      <t>ブン</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</si>
  <si>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</si>
  <si>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</si>
  <si>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</si>
  <si>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については、類似団体平均と比べてやや低い傾向にあるが、将来負担比率は類似団体が0.0ポイントに対し、103.0ポイントと高い水準となっている。今後も、地方債残高の上昇が見込まれるため、村債発行の抑制を図るとともに、公共施設総合管理計画に基づいた村有財産の保有総量の縮小や長寿命化対策に取り組むことが必要である。</t>
    <rPh sb="0" eb="11">
      <t>ユウケイコテイシサンゲンカショウキャクリツ</t>
    </rPh>
    <rPh sb="17" eb="21">
      <t>ルイジ</t>
    </rPh>
    <rPh sb="21" eb="23">
      <t>ヘイキン</t>
    </rPh>
    <rPh sb="24" eb="25">
      <t>クラ</t>
    </rPh>
    <rPh sb="29" eb="30">
      <t>ヒク</t>
    </rPh>
    <rPh sb="31" eb="33">
      <t>ケイコウ</t>
    </rPh>
    <rPh sb="38" eb="44">
      <t>ショウライフタンヒリツ</t>
    </rPh>
    <rPh sb="45" eb="49">
      <t>ルイジダンタイ</t>
    </rPh>
    <rPh sb="58" eb="59">
      <t>タイ</t>
    </rPh>
    <rPh sb="71" eb="72">
      <t>タカ</t>
    </rPh>
    <rPh sb="73" eb="75">
      <t>スイジュン</t>
    </rPh>
    <rPh sb="82" eb="84">
      <t>コンゴ</t>
    </rPh>
    <rPh sb="86" eb="91">
      <t>チホウサイザンダカ</t>
    </rPh>
    <rPh sb="92" eb="94">
      <t>ジョウショウ</t>
    </rPh>
    <rPh sb="95" eb="97">
      <t>ミコ</t>
    </rPh>
    <rPh sb="103" eb="105">
      <t>ソンサイ</t>
    </rPh>
    <rPh sb="105" eb="107">
      <t>ハッコウ</t>
    </rPh>
    <rPh sb="108" eb="110">
      <t>ヨクセイ</t>
    </rPh>
    <rPh sb="111" eb="112">
      <t>ハカ</t>
    </rPh>
    <rPh sb="118" eb="128">
      <t>コウキョウシセツソウゴウカンリケイカク</t>
    </rPh>
    <rPh sb="129" eb="130">
      <t>モト</t>
    </rPh>
    <rPh sb="133" eb="137">
      <t>ソンユウザイサン</t>
    </rPh>
    <rPh sb="138" eb="142">
      <t>ホユウソウリョウ</t>
    </rPh>
    <rPh sb="143" eb="145">
      <t>シュクショウ</t>
    </rPh>
    <rPh sb="146" eb="152">
      <t>チョウジュミョウカタイサク</t>
    </rPh>
    <rPh sb="153" eb="154">
      <t>ト</t>
    </rPh>
    <rPh sb="155" eb="156">
      <t>ク</t>
    </rPh>
    <rPh sb="160" eb="162">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</si>
  <si>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</si>
  <si>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</si>
  <si>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</si>
  <si>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</si>
  <si>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</si>
  <si>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</si>
  <si>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比率ともに年々増加傾向にある。平成23年度から平成29年度にかけて行った学校施設等整備事業（中学校建設、体育館建設、小学校建設）、保育所建設に際し、約20億円の地方債を発行したことによる償還が、平成27年度から開始していることが要因と考えられる。今後も公債費は上昇する見込もあるため、これまで以上に地方債依存型の事業実施を見直していくなど、公債費の適正化に取り組んでいく必要がある。</t>
    <rPh sb="0" eb="6">
      <t>ショウライフタンヒリツ</t>
    </rPh>
    <rPh sb="6" eb="7">
      <t>オヨ</t>
    </rPh>
    <rPh sb="8" eb="12">
      <t>ジッシ</t>
    </rPh>
    <rPh sb="12" eb="14">
      <t>ヒリツ</t>
    </rPh>
    <rPh sb="17" eb="19">
      <t>ネンネン</t>
    </rPh>
    <rPh sb="19" eb="23">
      <t>ゾウカケイコウ</t>
    </rPh>
    <rPh sb="27" eb="29">
      <t>ヘイセイ</t>
    </rPh>
    <rPh sb="31" eb="33">
      <t>ネンド</t>
    </rPh>
    <rPh sb="35" eb="37">
      <t>ヘイセイ</t>
    </rPh>
    <rPh sb="39" eb="41">
      <t>ネンド</t>
    </rPh>
    <rPh sb="45" eb="46">
      <t>オコナ</t>
    </rPh>
    <rPh sb="48" eb="52">
      <t>ガッコウシセツ</t>
    </rPh>
    <rPh sb="52" eb="53">
      <t>トウ</t>
    </rPh>
    <rPh sb="53" eb="57">
      <t>セイビジギョウ</t>
    </rPh>
    <rPh sb="58" eb="63">
      <t>チュウガッコウケンセツ</t>
    </rPh>
    <rPh sb="64" eb="69">
      <t>タイイクカンケンセツ</t>
    </rPh>
    <rPh sb="70" eb="75">
      <t>ショウガッコウケンセツ</t>
    </rPh>
    <rPh sb="77" eb="82">
      <t>ホイクショケンセツ</t>
    </rPh>
    <rPh sb="83" eb="84">
      <t>サイ</t>
    </rPh>
    <rPh sb="86" eb="87">
      <t>ヤク</t>
    </rPh>
    <rPh sb="89" eb="91">
      <t>オクエン</t>
    </rPh>
    <rPh sb="92" eb="95">
      <t>チホウサイ</t>
    </rPh>
    <rPh sb="96" eb="98">
      <t>ハッコウ</t>
    </rPh>
    <rPh sb="105" eb="107">
      <t>ショウカン</t>
    </rPh>
    <rPh sb="109" eb="111">
      <t>ヘイセイ</t>
    </rPh>
    <rPh sb="113" eb="115">
      <t>ネンド</t>
    </rPh>
    <rPh sb="117" eb="119">
      <t>カイシ</t>
    </rPh>
    <rPh sb="126" eb="128">
      <t>ヨウイン</t>
    </rPh>
    <rPh sb="129" eb="130">
      <t>カンガ</t>
    </rPh>
    <rPh sb="135" eb="137">
      <t>コンゴ</t>
    </rPh>
    <rPh sb="138" eb="141">
      <t>コウサイヒ</t>
    </rPh>
    <rPh sb="142" eb="144">
      <t>ジョウショウ</t>
    </rPh>
    <rPh sb="146" eb="148">
      <t>ミコミ</t>
    </rPh>
    <rPh sb="158" eb="160">
      <t>イジョウ</t>
    </rPh>
    <rPh sb="161" eb="167">
      <t>チホウサイイゾンガタ</t>
    </rPh>
    <rPh sb="168" eb="172">
      <t>ジギョウジッシ</t>
    </rPh>
    <rPh sb="173" eb="175">
      <t>ミナオ</t>
    </rPh>
    <rPh sb="182" eb="185">
      <t>コウサイヒ</t>
    </rPh>
    <rPh sb="186" eb="189">
      <t>テキセイカ</t>
    </rPh>
    <rPh sb="190" eb="191">
      <t>ト</t>
    </rPh>
    <rPh sb="192" eb="193">
      <t>ク</t>
    </rPh>
    <rPh sb="197" eb="199">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</si>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</sst>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237994</c:v>
                </c:pt>
                <c:pt idx="1">
                  <c:v>267911</c:v>
                </c:pt>
                <c:pt idx="2">
                  <c:v>228215</c:v>
                </c:pt>
                <c:pt idx="3">
                  <c:v>264232</c:v>
                </c:pt>
                <c:pt idx="4">
                  <c:v>263613</c:v>
                </c:pt>
              </c:numCache>
            </c:numRef>
          </c:val>
          <c:smooth val="0"/>
          <c:extLst xmlns:c16r2="http://schemas.microsoft.com/office/drawing/2015/06/chart">
            <c:ext xmlns:c16="http://schemas.microsoft.com/office/drawing/2014/chart" uri="{C3380CC4-5D6E-409C-BE32-E72D297353CC}">
              <c16:uniqueId val="{00000000-38C7-4211-815C-1B725519051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297660</c:v>
                </c:pt>
                <c:pt idx="1">
                  <c:v>197825</c:v>
                </c:pt>
                <c:pt idx="2">
                  <c:v>109560</c:v>
                </c:pt>
                <c:pt idx="3">
                  <c:v>156376</c:v>
                </c:pt>
                <c:pt idx="4">
                  <c:v>196227</c:v>
                </c:pt>
              </c:numCache>
            </c:numRef>
          </c:val>
          <c:smooth val="0"/>
          <c:extLst xmlns:c16r2="http://schemas.microsoft.com/office/drawing/2015/06/chart">
            <c:ext xmlns:c16="http://schemas.microsoft.com/office/drawing/2014/chart" uri="{C3380CC4-5D6E-409C-BE32-E72D297353CC}">
              <c16:uniqueId val="{00000001-38C7-4211-815C-1B725519051C}"/>
            </c:ext>
          </c:extLst>
        </c:ser>
        <c:dLbls>
          <c:showLegendKey val="0"/>
          <c:showVal val="0"/>
          <c:showCatName val="0"/>
          <c:showSerName val="0"/>
          <c:showPercent val="0"/>
          <c:showBubbleSize val="0"/>
        </c:dLbls>
        <c:marker val="1"/>
        <c:smooth val="0"/>
        <c:axId val="673013600"/>
        <c:axId val="673011640"/>
      </c:lineChart>
      <c:catAx>
        <c:axId val="67301360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73011640"/>
        <c:crosses val="autoZero"/>
        <c:auto val="1"/>
        <c:lblAlgn val="ctr"/>
        <c:lblOffset val="100"/>
        <c:tickLblSkip val="1"/>
        <c:tickMarkSkip val="1"/>
        <c:noMultiLvlLbl val="0"/>
      </c:catAx>
      <c:valAx>
        <c:axId val="67301164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730136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12.4</c:v>
                </c:pt>
                <c:pt idx="1">
                  <c:v>9.89</c:v>
                </c:pt>
                <c:pt idx="2">
                  <c:v>2.88</c:v>
                </c:pt>
                <c:pt idx="3">
                  <c:v>15.86</c:v>
                </c:pt>
                <c:pt idx="4">
                  <c:v>16.18</c:v>
                </c:pt>
              </c:numCache>
            </c:numRef>
          </c:val>
          <c:extLst xmlns:c16r2="http://schemas.microsoft.com/office/drawing/2015/06/chart">
            <c:ext xmlns:c16="http://schemas.microsoft.com/office/drawing/2014/chart" uri="{C3380CC4-5D6E-409C-BE32-E72D297353CC}">
              <c16:uniqueId val="{00000000-7086-44EF-AE8B-A5C33144920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42.1</c:v>
                </c:pt>
                <c:pt idx="1">
                  <c:v>43.11</c:v>
                </c:pt>
                <c:pt idx="2">
                  <c:v>39.78</c:v>
                </c:pt>
                <c:pt idx="3">
                  <c:v>31.14</c:v>
                </c:pt>
                <c:pt idx="4">
                  <c:v>33.130000000000003</c:v>
                </c:pt>
              </c:numCache>
            </c:numRef>
          </c:val>
          <c:extLst xmlns:c16r2="http://schemas.microsoft.com/office/drawing/2015/06/chart">
            <c:ext xmlns:c16="http://schemas.microsoft.com/office/drawing/2014/chart" uri="{C3380CC4-5D6E-409C-BE32-E72D297353CC}">
              <c16:uniqueId val="{00000001-7086-44EF-AE8B-A5C331449209}"/>
            </c:ext>
          </c:extLst>
        </c:ser>
        <c:dLbls>
          <c:showLegendKey val="0"/>
          <c:showVal val="0"/>
          <c:showCatName val="0"/>
          <c:showSerName val="0"/>
          <c:showPercent val="0"/>
          <c:showBubbleSize val="0"/>
        </c:dLbls>
        <c:gapWidth val="250"/>
        <c:overlap val="100"/>
        <c:axId val="673010856"/>
        <c:axId val="6730085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6.99</c:v>
                </c:pt>
                <c:pt idx="1">
                  <c:v>-2.74</c:v>
                </c:pt>
                <c:pt idx="2">
                  <c:v>-11.07</c:v>
                </c:pt>
                <c:pt idx="3">
                  <c:v>4.8</c:v>
                </c:pt>
                <c:pt idx="4">
                  <c:v>5.6</c:v>
                </c:pt>
              </c:numCache>
            </c:numRef>
          </c:val>
          <c:smooth val="0"/>
          <c:extLst xmlns:c16r2="http://schemas.microsoft.com/office/drawing/2015/06/chart">
            <c:ext xmlns:c16="http://schemas.microsoft.com/office/drawing/2014/chart" uri="{C3380CC4-5D6E-409C-BE32-E72D297353CC}">
              <c16:uniqueId val="{00000002-7086-44EF-AE8B-A5C331449209}"/>
            </c:ext>
          </c:extLst>
        </c:ser>
        <c:dLbls>
          <c:showLegendKey val="0"/>
          <c:showVal val="0"/>
          <c:showCatName val="0"/>
          <c:showSerName val="0"/>
          <c:showPercent val="0"/>
          <c:showBubbleSize val="0"/>
        </c:dLbls>
        <c:marker val="1"/>
        <c:smooth val="0"/>
        <c:axId val="673010856"/>
        <c:axId val="673008504"/>
      </c:lineChart>
      <c:catAx>
        <c:axId val="673010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673008504"/>
        <c:crosses val="autoZero"/>
        <c:auto val="1"/>
        <c:lblAlgn val="ctr"/>
        <c:lblOffset val="100"/>
        <c:tickLblSkip val="1"/>
        <c:tickMarkSkip val="1"/>
        <c:noMultiLvlLbl val="0"/>
      </c:catAx>
      <c:valAx>
        <c:axId val="6730085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73010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0.46</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9151-494A-9A06-5A2A5FBF050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9151-494A-9A06-5A2A5FBF050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9151-494A-9A06-5A2A5FBF0500}"/>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0.03</c:v>
                </c:pt>
                <c:pt idx="2">
                  <c:v>#N/A</c:v>
                </c:pt>
                <c:pt idx="3">
                  <c:v>0.08</c:v>
                </c:pt>
                <c:pt idx="4">
                  <c:v>#N/A</c:v>
                </c:pt>
                <c:pt idx="5">
                  <c:v>0.13</c:v>
                </c:pt>
                <c:pt idx="6">
                  <c:v>#N/A</c:v>
                </c:pt>
                <c:pt idx="7">
                  <c:v>0.02</c:v>
                </c:pt>
                <c:pt idx="8">
                  <c:v>#N/A</c:v>
                </c:pt>
                <c:pt idx="9">
                  <c:v>0.03</c:v>
                </c:pt>
              </c:numCache>
            </c:numRef>
          </c:val>
          <c:extLst xmlns:c16r2="http://schemas.microsoft.com/office/drawing/2015/06/chart">
            <c:ext xmlns:c16="http://schemas.microsoft.com/office/drawing/2014/chart" uri="{C3380CC4-5D6E-409C-BE32-E72D297353CC}">
              <c16:uniqueId val="{00000003-9151-494A-9A06-5A2A5FBF050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0.04</c:v>
                </c:pt>
                <c:pt idx="2">
                  <c:v>#N/A</c:v>
                </c:pt>
                <c:pt idx="3">
                  <c:v>0.06</c:v>
                </c:pt>
                <c:pt idx="4">
                  <c:v>#N/A</c:v>
                </c:pt>
                <c:pt idx="5">
                  <c:v>0.1</c:v>
                </c:pt>
                <c:pt idx="6">
                  <c:v>#N/A</c:v>
                </c:pt>
                <c:pt idx="7">
                  <c:v>0.13</c:v>
                </c:pt>
                <c:pt idx="8">
                  <c:v>#N/A</c:v>
                </c:pt>
                <c:pt idx="9">
                  <c:v>0.05</c:v>
                </c:pt>
              </c:numCache>
            </c:numRef>
          </c:val>
          <c:extLst xmlns:c16r2="http://schemas.microsoft.com/office/drawing/2015/06/chart">
            <c:ext xmlns:c16="http://schemas.microsoft.com/office/drawing/2014/chart" uri="{C3380CC4-5D6E-409C-BE32-E72D297353CC}">
              <c16:uniqueId val="{00000004-9151-494A-9A06-5A2A5FBF0500}"/>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0.13</c:v>
                </c:pt>
                <c:pt idx="2">
                  <c:v>#N/A</c:v>
                </c:pt>
                <c:pt idx="3">
                  <c:v>0.17</c:v>
                </c:pt>
                <c:pt idx="4">
                  <c:v>#N/A</c:v>
                </c:pt>
                <c:pt idx="5">
                  <c:v>0.21</c:v>
                </c:pt>
                <c:pt idx="6">
                  <c:v>#N/A</c:v>
                </c:pt>
                <c:pt idx="7">
                  <c:v>0.15</c:v>
                </c:pt>
                <c:pt idx="8">
                  <c:v>#N/A</c:v>
                </c:pt>
                <c:pt idx="9">
                  <c:v>0.1</c:v>
                </c:pt>
              </c:numCache>
            </c:numRef>
          </c:val>
          <c:extLst xmlns:c16r2="http://schemas.microsoft.com/office/drawing/2015/06/chart">
            <c:ext xmlns:c16="http://schemas.microsoft.com/office/drawing/2014/chart" uri="{C3380CC4-5D6E-409C-BE32-E72D297353CC}">
              <c16:uniqueId val="{00000005-9151-494A-9A06-5A2A5FBF0500}"/>
            </c:ext>
          </c:extLst>
        </c:ser>
        <c:ser>
          <c:idx val="6"/>
          <c:order val="6"/>
          <c:tx>
            <c:strRef>
              <c:f>データシート!$A$33</c:f>
              <c:strCache>
                <c:ptCount val="1"/>
                <c:pt idx="0">
                  <c:v>農業集落排水事業特別会計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0.23</c:v>
                </c:pt>
                <c:pt idx="2">
                  <c:v>#N/A</c:v>
                </c:pt>
                <c:pt idx="3">
                  <c:v>0.16</c:v>
                </c:pt>
                <c:pt idx="4">
                  <c:v>#N/A</c:v>
                </c:pt>
                <c:pt idx="5">
                  <c:v>0.27</c:v>
                </c:pt>
                <c:pt idx="6">
                  <c:v>#N/A</c:v>
                </c:pt>
                <c:pt idx="7">
                  <c:v>0.12</c:v>
                </c:pt>
                <c:pt idx="8">
                  <c:v>#N/A</c:v>
                </c:pt>
                <c:pt idx="9">
                  <c:v>0.16</c:v>
                </c:pt>
              </c:numCache>
            </c:numRef>
          </c:val>
          <c:extLst xmlns:c16r2="http://schemas.microsoft.com/office/drawing/2015/06/chart">
            <c:ext xmlns:c16="http://schemas.microsoft.com/office/drawing/2014/chart" uri="{C3380CC4-5D6E-409C-BE32-E72D297353CC}">
              <c16:uniqueId val="{00000006-9151-494A-9A06-5A2A5FBF0500}"/>
            </c:ext>
          </c:extLst>
        </c:ser>
        <c:ser>
          <c:idx val="7"/>
          <c:order val="7"/>
          <c:tx>
            <c:strRef>
              <c:f>データシート!$A$34</c:f>
              <c:strCache>
                <c:ptCount val="1"/>
                <c:pt idx="0">
                  <c:v>簡易水道事業特別会計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0.34</c:v>
                </c:pt>
                <c:pt idx="2">
                  <c:v>#N/A</c:v>
                </c:pt>
                <c:pt idx="3">
                  <c:v>0.34</c:v>
                </c:pt>
                <c:pt idx="4">
                  <c:v>#N/A</c:v>
                </c:pt>
                <c:pt idx="5">
                  <c:v>0.2</c:v>
                </c:pt>
                <c:pt idx="6">
                  <c:v>#N/A</c:v>
                </c:pt>
                <c:pt idx="7">
                  <c:v>0.15</c:v>
                </c:pt>
                <c:pt idx="8">
                  <c:v>#N/A</c:v>
                </c:pt>
                <c:pt idx="9">
                  <c:v>0.49</c:v>
                </c:pt>
              </c:numCache>
            </c:numRef>
          </c:val>
          <c:extLst xmlns:c16r2="http://schemas.microsoft.com/office/drawing/2015/06/chart">
            <c:ext xmlns:c16="http://schemas.microsoft.com/office/drawing/2014/chart" uri="{C3380CC4-5D6E-409C-BE32-E72D297353CC}">
              <c16:uniqueId val="{00000007-9151-494A-9A06-5A2A5FBF0500}"/>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0.86</c:v>
                </c:pt>
                <c:pt idx="2">
                  <c:v>#N/A</c:v>
                </c:pt>
                <c:pt idx="3">
                  <c:v>0.39</c:v>
                </c:pt>
                <c:pt idx="4">
                  <c:v>#N/A</c:v>
                </c:pt>
                <c:pt idx="5">
                  <c:v>0.82</c:v>
                </c:pt>
                <c:pt idx="6">
                  <c:v>#N/A</c:v>
                </c:pt>
                <c:pt idx="7">
                  <c:v>0.45</c:v>
                </c:pt>
                <c:pt idx="8">
                  <c:v>#N/A</c:v>
                </c:pt>
                <c:pt idx="9">
                  <c:v>0.8</c:v>
                </c:pt>
              </c:numCache>
            </c:numRef>
          </c:val>
          <c:extLst xmlns:c16r2="http://schemas.microsoft.com/office/drawing/2015/06/chart">
            <c:ext xmlns:c16="http://schemas.microsoft.com/office/drawing/2014/chart" uri="{C3380CC4-5D6E-409C-BE32-E72D297353CC}">
              <c16:uniqueId val="{00000008-9151-494A-9A06-5A2A5FBF050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11.93</c:v>
                </c:pt>
                <c:pt idx="2">
                  <c:v>#N/A</c:v>
                </c:pt>
                <c:pt idx="3">
                  <c:v>9.89</c:v>
                </c:pt>
                <c:pt idx="4">
                  <c:v>#N/A</c:v>
                </c:pt>
                <c:pt idx="5">
                  <c:v>2.87</c:v>
                </c:pt>
                <c:pt idx="6">
                  <c:v>#N/A</c:v>
                </c:pt>
                <c:pt idx="7">
                  <c:v>15.86</c:v>
                </c:pt>
                <c:pt idx="8">
                  <c:v>#N/A</c:v>
                </c:pt>
                <c:pt idx="9">
                  <c:v>16.170000000000002</c:v>
                </c:pt>
              </c:numCache>
            </c:numRef>
          </c:val>
          <c:extLst xmlns:c16r2="http://schemas.microsoft.com/office/drawing/2015/06/chart">
            <c:ext xmlns:c16="http://schemas.microsoft.com/office/drawing/2014/chart" uri="{C3380CC4-5D6E-409C-BE32-E72D297353CC}">
              <c16:uniqueId val="{00000009-9151-494A-9A06-5A2A5FBF0500}"/>
            </c:ext>
          </c:extLst>
        </c:ser>
        <c:dLbls>
          <c:showLegendKey val="0"/>
          <c:showVal val="0"/>
          <c:showCatName val="0"/>
          <c:showSerName val="0"/>
          <c:showPercent val="0"/>
          <c:showBubbleSize val="0"/>
        </c:dLbls>
        <c:gapWidth val="150"/>
        <c:overlap val="100"/>
        <c:axId val="673015560"/>
        <c:axId val="673012816"/>
      </c:barChart>
      <c:catAx>
        <c:axId val="6730155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73012816"/>
        <c:crosses val="autoZero"/>
        <c:auto val="1"/>
        <c:lblAlgn val="ctr"/>
        <c:lblOffset val="100"/>
        <c:tickLblSkip val="1"/>
        <c:tickMarkSkip val="1"/>
        <c:noMultiLvlLbl val="0"/>
      </c:catAx>
      <c:valAx>
        <c:axId val="6730128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7301556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375</c:v>
                </c:pt>
                <c:pt idx="5">
                  <c:v>375</c:v>
                </c:pt>
                <c:pt idx="8">
                  <c:v>393</c:v>
                </c:pt>
                <c:pt idx="11">
                  <c:v>396</c:v>
                </c:pt>
                <c:pt idx="14">
                  <c:v>446</c:v>
                </c:pt>
              </c:numCache>
            </c:numRef>
          </c:val>
          <c:extLst xmlns:c16r2="http://schemas.microsoft.com/office/drawing/2015/06/chart">
            <c:ext xmlns:c16="http://schemas.microsoft.com/office/drawing/2014/chart" uri="{C3380CC4-5D6E-409C-BE32-E72D297353CC}">
              <c16:uniqueId val="{00000000-C426-43A1-AB3D-2E3508DF084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C426-43A1-AB3D-2E3508DF084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10</c:v>
                </c:pt>
                <c:pt idx="3">
                  <c:v>10</c:v>
                </c:pt>
                <c:pt idx="6">
                  <c:v>10</c:v>
                </c:pt>
                <c:pt idx="9">
                  <c:v>0</c:v>
                </c:pt>
                <c:pt idx="12">
                  <c:v>0</c:v>
                </c:pt>
              </c:numCache>
            </c:numRef>
          </c:val>
          <c:extLst xmlns:c16r2="http://schemas.microsoft.com/office/drawing/2015/06/chart">
            <c:ext xmlns:c16="http://schemas.microsoft.com/office/drawing/2014/chart" uri="{C3380CC4-5D6E-409C-BE32-E72D297353CC}">
              <c16:uniqueId val="{00000002-C426-43A1-AB3D-2E3508DF084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10</c:v>
                </c:pt>
                <c:pt idx="3">
                  <c:v>10</c:v>
                </c:pt>
                <c:pt idx="6">
                  <c:v>5</c:v>
                </c:pt>
                <c:pt idx="9">
                  <c:v>8</c:v>
                </c:pt>
                <c:pt idx="12">
                  <c:v>6</c:v>
                </c:pt>
              </c:numCache>
            </c:numRef>
          </c:val>
          <c:extLst xmlns:c16r2="http://schemas.microsoft.com/office/drawing/2015/06/chart">
            <c:ext xmlns:c16="http://schemas.microsoft.com/office/drawing/2014/chart" uri="{C3380CC4-5D6E-409C-BE32-E72D297353CC}">
              <c16:uniqueId val="{00000003-C426-43A1-AB3D-2E3508DF084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205</c:v>
                </c:pt>
                <c:pt idx="3">
                  <c:v>196</c:v>
                </c:pt>
                <c:pt idx="6">
                  <c:v>245</c:v>
                </c:pt>
                <c:pt idx="9">
                  <c:v>250</c:v>
                </c:pt>
                <c:pt idx="12">
                  <c:v>237</c:v>
                </c:pt>
              </c:numCache>
            </c:numRef>
          </c:val>
          <c:extLst xmlns:c16r2="http://schemas.microsoft.com/office/drawing/2015/06/chart">
            <c:ext xmlns:c16="http://schemas.microsoft.com/office/drawing/2014/chart" uri="{C3380CC4-5D6E-409C-BE32-E72D297353CC}">
              <c16:uniqueId val="{00000004-C426-43A1-AB3D-2E3508DF084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426-43A1-AB3D-2E3508DF084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C426-43A1-AB3D-2E3508DF084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308</c:v>
                </c:pt>
                <c:pt idx="3">
                  <c:v>320</c:v>
                </c:pt>
                <c:pt idx="6">
                  <c:v>333</c:v>
                </c:pt>
                <c:pt idx="9">
                  <c:v>363</c:v>
                </c:pt>
                <c:pt idx="12">
                  <c:v>449</c:v>
                </c:pt>
              </c:numCache>
            </c:numRef>
          </c:val>
          <c:extLst xmlns:c16r2="http://schemas.microsoft.com/office/drawing/2015/06/chart">
            <c:ext xmlns:c16="http://schemas.microsoft.com/office/drawing/2014/chart" uri="{C3380CC4-5D6E-409C-BE32-E72D297353CC}">
              <c16:uniqueId val="{00000007-C426-43A1-AB3D-2E3508DF084E}"/>
            </c:ext>
          </c:extLst>
        </c:ser>
        <c:dLbls>
          <c:showLegendKey val="0"/>
          <c:showVal val="0"/>
          <c:showCatName val="0"/>
          <c:showSerName val="0"/>
          <c:showPercent val="0"/>
          <c:showBubbleSize val="0"/>
        </c:dLbls>
        <c:gapWidth val="100"/>
        <c:overlap val="100"/>
        <c:axId val="673015952"/>
        <c:axId val="67301908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158</c:v>
                </c:pt>
                <c:pt idx="2">
                  <c:v>#N/A</c:v>
                </c:pt>
                <c:pt idx="3">
                  <c:v>#N/A</c:v>
                </c:pt>
                <c:pt idx="4">
                  <c:v>161</c:v>
                </c:pt>
                <c:pt idx="5">
                  <c:v>#N/A</c:v>
                </c:pt>
                <c:pt idx="6">
                  <c:v>#N/A</c:v>
                </c:pt>
                <c:pt idx="7">
                  <c:v>200</c:v>
                </c:pt>
                <c:pt idx="8">
                  <c:v>#N/A</c:v>
                </c:pt>
                <c:pt idx="9">
                  <c:v>#N/A</c:v>
                </c:pt>
                <c:pt idx="10">
                  <c:v>225</c:v>
                </c:pt>
                <c:pt idx="11">
                  <c:v>#N/A</c:v>
                </c:pt>
                <c:pt idx="12">
                  <c:v>#N/A</c:v>
                </c:pt>
                <c:pt idx="13">
                  <c:v>246</c:v>
                </c:pt>
                <c:pt idx="14">
                  <c:v>#N/A</c:v>
                </c:pt>
              </c:numCache>
            </c:numRef>
          </c:val>
          <c:smooth val="0"/>
          <c:extLst xmlns:c16r2="http://schemas.microsoft.com/office/drawing/2015/06/chart">
            <c:ext xmlns:c16="http://schemas.microsoft.com/office/drawing/2014/chart" uri="{C3380CC4-5D6E-409C-BE32-E72D297353CC}">
              <c16:uniqueId val="{00000008-C426-43A1-AB3D-2E3508DF084E}"/>
            </c:ext>
          </c:extLst>
        </c:ser>
        <c:dLbls>
          <c:showLegendKey val="0"/>
          <c:showVal val="0"/>
          <c:showCatName val="0"/>
          <c:showSerName val="0"/>
          <c:showPercent val="0"/>
          <c:showBubbleSize val="0"/>
        </c:dLbls>
        <c:marker val="1"/>
        <c:smooth val="0"/>
        <c:axId val="673015952"/>
        <c:axId val="673019088"/>
      </c:lineChart>
      <c:catAx>
        <c:axId val="673015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73019088"/>
        <c:crosses val="autoZero"/>
        <c:auto val="1"/>
        <c:lblAlgn val="ctr"/>
        <c:lblOffset val="100"/>
        <c:tickLblSkip val="1"/>
        <c:tickMarkSkip val="1"/>
        <c:noMultiLvlLbl val="0"/>
      </c:catAx>
      <c:valAx>
        <c:axId val="6730190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730159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4077</c:v>
                </c:pt>
                <c:pt idx="5">
                  <c:v>4359</c:v>
                </c:pt>
                <c:pt idx="8">
                  <c:v>4570</c:v>
                </c:pt>
                <c:pt idx="11">
                  <c:v>4625</c:v>
                </c:pt>
                <c:pt idx="14">
                  <c:v>4572</c:v>
                </c:pt>
              </c:numCache>
            </c:numRef>
          </c:val>
          <c:extLst xmlns:c16r2="http://schemas.microsoft.com/office/drawing/2015/06/chart">
            <c:ext xmlns:c16="http://schemas.microsoft.com/office/drawing/2014/chart" uri="{C3380CC4-5D6E-409C-BE32-E72D297353CC}">
              <c16:uniqueId val="{00000000-7241-42A9-91DF-F8AF00C19C7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28</c:v>
                </c:pt>
                <c:pt idx="5">
                  <c:v>22</c:v>
                </c:pt>
                <c:pt idx="8">
                  <c:v>15</c:v>
                </c:pt>
                <c:pt idx="11">
                  <c:v>8</c:v>
                </c:pt>
                <c:pt idx="14">
                  <c:v>3</c:v>
                </c:pt>
              </c:numCache>
            </c:numRef>
          </c:val>
          <c:extLst xmlns:c16r2="http://schemas.microsoft.com/office/drawing/2015/06/chart">
            <c:ext xmlns:c16="http://schemas.microsoft.com/office/drawing/2014/chart" uri="{C3380CC4-5D6E-409C-BE32-E72D297353CC}">
              <c16:uniqueId val="{00000001-7241-42A9-91DF-F8AF00C19C7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1518</c:v>
                </c:pt>
                <c:pt idx="5">
                  <c:v>1680</c:v>
                </c:pt>
                <c:pt idx="8">
                  <c:v>1620</c:v>
                </c:pt>
                <c:pt idx="11">
                  <c:v>1408</c:v>
                </c:pt>
                <c:pt idx="14">
                  <c:v>1429</c:v>
                </c:pt>
              </c:numCache>
            </c:numRef>
          </c:val>
          <c:extLst xmlns:c16r2="http://schemas.microsoft.com/office/drawing/2015/06/chart">
            <c:ext xmlns:c16="http://schemas.microsoft.com/office/drawing/2014/chart" uri="{C3380CC4-5D6E-409C-BE32-E72D297353CC}">
              <c16:uniqueId val="{00000002-7241-42A9-91DF-F8AF00C19C7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7241-42A9-91DF-F8AF00C19C7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7241-42A9-91DF-F8AF00C19C7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241-42A9-91DF-F8AF00C19C7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367</c:v>
                </c:pt>
                <c:pt idx="3">
                  <c:v>389</c:v>
                </c:pt>
                <c:pt idx="6">
                  <c:v>359</c:v>
                </c:pt>
                <c:pt idx="9">
                  <c:v>346</c:v>
                </c:pt>
                <c:pt idx="12">
                  <c:v>331</c:v>
                </c:pt>
              </c:numCache>
            </c:numRef>
          </c:val>
          <c:extLst xmlns:c16r2="http://schemas.microsoft.com/office/drawing/2015/06/chart">
            <c:ext xmlns:c16="http://schemas.microsoft.com/office/drawing/2014/chart" uri="{C3380CC4-5D6E-409C-BE32-E72D297353CC}">
              <c16:uniqueId val="{00000006-7241-42A9-91DF-F8AF00C19C7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12</c:v>
                </c:pt>
                <c:pt idx="3">
                  <c:v>7</c:v>
                </c:pt>
                <c:pt idx="6">
                  <c:v>18</c:v>
                </c:pt>
                <c:pt idx="9">
                  <c:v>10</c:v>
                </c:pt>
                <c:pt idx="12">
                  <c:v>4</c:v>
                </c:pt>
              </c:numCache>
            </c:numRef>
          </c:val>
          <c:extLst xmlns:c16r2="http://schemas.microsoft.com/office/drawing/2015/06/chart">
            <c:ext xmlns:c16="http://schemas.microsoft.com/office/drawing/2014/chart" uri="{C3380CC4-5D6E-409C-BE32-E72D297353CC}">
              <c16:uniqueId val="{00000007-7241-42A9-91DF-F8AF00C19C7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2534</c:v>
                </c:pt>
                <c:pt idx="3">
                  <c:v>2420</c:v>
                </c:pt>
                <c:pt idx="6">
                  <c:v>2298</c:v>
                </c:pt>
                <c:pt idx="9">
                  <c:v>2238</c:v>
                </c:pt>
                <c:pt idx="12">
                  <c:v>1988</c:v>
                </c:pt>
              </c:numCache>
            </c:numRef>
          </c:val>
          <c:extLst xmlns:c16r2="http://schemas.microsoft.com/office/drawing/2015/06/chart">
            <c:ext xmlns:c16="http://schemas.microsoft.com/office/drawing/2014/chart" uri="{C3380CC4-5D6E-409C-BE32-E72D297353CC}">
              <c16:uniqueId val="{00000008-7241-42A9-91DF-F8AF00C19C7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10</c:v>
                </c:pt>
                <c:pt idx="3">
                  <c:v>10</c:v>
                </c:pt>
                <c:pt idx="6">
                  <c:v>0</c:v>
                </c:pt>
                <c:pt idx="9">
                  <c:v>0</c:v>
                </c:pt>
                <c:pt idx="12">
                  <c:v>0</c:v>
                </c:pt>
              </c:numCache>
            </c:numRef>
          </c:val>
          <c:extLst xmlns:c16r2="http://schemas.microsoft.com/office/drawing/2015/06/chart">
            <c:ext xmlns:c16="http://schemas.microsoft.com/office/drawing/2014/chart" uri="{C3380CC4-5D6E-409C-BE32-E72D297353CC}">
              <c16:uniqueId val="{00000009-7241-42A9-91DF-F8AF00C19C7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4752</c:v>
                </c:pt>
                <c:pt idx="3">
                  <c:v>5257</c:v>
                </c:pt>
                <c:pt idx="6">
                  <c:v>5389</c:v>
                </c:pt>
                <c:pt idx="9">
                  <c:v>5626</c:v>
                </c:pt>
                <c:pt idx="12">
                  <c:v>5930</c:v>
                </c:pt>
              </c:numCache>
            </c:numRef>
          </c:val>
          <c:extLst xmlns:c16r2="http://schemas.microsoft.com/office/drawing/2015/06/chart">
            <c:ext xmlns:c16="http://schemas.microsoft.com/office/drawing/2014/chart" uri="{C3380CC4-5D6E-409C-BE32-E72D297353CC}">
              <c16:uniqueId val="{0000000A-7241-42A9-91DF-F8AF00C19C79}"/>
            </c:ext>
          </c:extLst>
        </c:ser>
        <c:dLbls>
          <c:showLegendKey val="0"/>
          <c:showVal val="0"/>
          <c:showCatName val="0"/>
          <c:showSerName val="0"/>
          <c:showPercent val="0"/>
          <c:showBubbleSize val="0"/>
        </c:dLbls>
        <c:gapWidth val="100"/>
        <c:overlap val="100"/>
        <c:axId val="673013208"/>
        <c:axId val="6730163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2052</c:v>
                </c:pt>
                <c:pt idx="2">
                  <c:v>#N/A</c:v>
                </c:pt>
                <c:pt idx="3">
                  <c:v>#N/A</c:v>
                </c:pt>
                <c:pt idx="4">
                  <c:v>2023</c:v>
                </c:pt>
                <c:pt idx="5">
                  <c:v>#N/A</c:v>
                </c:pt>
                <c:pt idx="6">
                  <c:v>#N/A</c:v>
                </c:pt>
                <c:pt idx="7">
                  <c:v>1858</c:v>
                </c:pt>
                <c:pt idx="8">
                  <c:v>#N/A</c:v>
                </c:pt>
                <c:pt idx="9">
                  <c:v>#N/A</c:v>
                </c:pt>
                <c:pt idx="10">
                  <c:v>2178</c:v>
                </c:pt>
                <c:pt idx="11">
                  <c:v>#N/A</c:v>
                </c:pt>
                <c:pt idx="12">
                  <c:v>#N/A</c:v>
                </c:pt>
                <c:pt idx="13">
                  <c:v>2248</c:v>
                </c:pt>
                <c:pt idx="14">
                  <c:v>#N/A</c:v>
                </c:pt>
              </c:numCache>
            </c:numRef>
          </c:val>
          <c:smooth val="0"/>
          <c:extLst xmlns:c16r2="http://schemas.microsoft.com/office/drawing/2015/06/chart">
            <c:ext xmlns:c16="http://schemas.microsoft.com/office/drawing/2014/chart" uri="{C3380CC4-5D6E-409C-BE32-E72D297353CC}">
              <c16:uniqueId val="{0000000B-7241-42A9-91DF-F8AF00C19C79}"/>
            </c:ext>
          </c:extLst>
        </c:ser>
        <c:dLbls>
          <c:showLegendKey val="0"/>
          <c:showVal val="0"/>
          <c:showCatName val="0"/>
          <c:showSerName val="0"/>
          <c:showPercent val="0"/>
          <c:showBubbleSize val="0"/>
        </c:dLbls>
        <c:marker val="1"/>
        <c:smooth val="0"/>
        <c:axId val="673013208"/>
        <c:axId val="673016344"/>
      </c:lineChart>
      <c:catAx>
        <c:axId val="6730132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673016344"/>
        <c:crosses val="autoZero"/>
        <c:auto val="1"/>
        <c:lblAlgn val="ctr"/>
        <c:lblOffset val="100"/>
        <c:tickLblSkip val="1"/>
        <c:tickMarkSkip val="1"/>
        <c:noMultiLvlLbl val="0"/>
      </c:catAx>
      <c:valAx>
        <c:axId val="6730163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730132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959</c:v>
                </c:pt>
                <c:pt idx="1">
                  <c:v>759</c:v>
                </c:pt>
                <c:pt idx="2">
                  <c:v>868</c:v>
                </c:pt>
              </c:numCache>
            </c:numRef>
          </c:val>
          <c:extLst xmlns:c16r2="http://schemas.microsoft.com/office/drawing/2015/06/chart">
            <c:ext xmlns:c16="http://schemas.microsoft.com/office/drawing/2014/chart" uri="{C3380CC4-5D6E-409C-BE32-E72D297353CC}">
              <c16:uniqueId val="{00000000-9529-496B-AC60-79265F66A09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68</c:v>
                </c:pt>
                <c:pt idx="1">
                  <c:v>69</c:v>
                </c:pt>
                <c:pt idx="2">
                  <c:v>71</c:v>
                </c:pt>
              </c:numCache>
            </c:numRef>
          </c:val>
          <c:extLst xmlns:c16r2="http://schemas.microsoft.com/office/drawing/2015/06/chart">
            <c:ext xmlns:c16="http://schemas.microsoft.com/office/drawing/2014/chart" uri="{C3380CC4-5D6E-409C-BE32-E72D297353CC}">
              <c16:uniqueId val="{00000001-9529-496B-AC60-79265F66A09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455</c:v>
                </c:pt>
                <c:pt idx="1">
                  <c:v>434</c:v>
                </c:pt>
                <c:pt idx="2">
                  <c:v>346</c:v>
                </c:pt>
              </c:numCache>
            </c:numRef>
          </c:val>
          <c:extLst xmlns:c16r2="http://schemas.microsoft.com/office/drawing/2015/06/chart">
            <c:ext xmlns:c16="http://schemas.microsoft.com/office/drawing/2014/chart" uri="{C3380CC4-5D6E-409C-BE32-E72D297353CC}">
              <c16:uniqueId val="{00000002-9529-496B-AC60-79265F66A091}"/>
            </c:ext>
          </c:extLst>
        </c:ser>
        <c:dLbls>
          <c:showLegendKey val="0"/>
          <c:showVal val="0"/>
          <c:showCatName val="0"/>
          <c:showSerName val="0"/>
          <c:showPercent val="0"/>
          <c:showBubbleSize val="0"/>
        </c:dLbls>
        <c:gapWidth val="120"/>
        <c:overlap val="100"/>
        <c:axId val="673016736"/>
        <c:axId val="673008112"/>
      </c:barChart>
      <c:catAx>
        <c:axId val="6730167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673008112"/>
        <c:crosses val="autoZero"/>
        <c:auto val="1"/>
        <c:lblAlgn val="ctr"/>
        <c:lblOffset val="100"/>
        <c:tickLblSkip val="1"/>
        <c:tickMarkSkip val="1"/>
        <c:noMultiLvlLbl val="0"/>
      </c:catAx>
      <c:valAx>
        <c:axId val="67300811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6730167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4926079639159722E-2"/>
                  <c:y val="-6.4739042105865174E-2"/>
                </c:manualLayout>
              </c:layout>
              <c:tx>
                <c:strRef>
                  <c:f>公会計指標分析・財政指標組合せ分析表!$BP$50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466-4309-A270-0447B51F4E3D}"/>
                </c:ext>
                <c:ext xmlns:c15="http://schemas.microsoft.com/office/drawing/2012/chart" uri="{CE6537A1-D6FC-4f65-9D91-7224C49458BB}">
                  <c15:layout/>
                  <c15:dlblFieldTable>
                    <c15:dlblFTEntry>
                      <c15:txfldGUID>{3E477D2A-DA91-4B87-B1F5-3E28CF010323}</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466-4309-A270-0447B51F4E3D}"/>
                </c:ext>
                <c:ext xmlns:c15="http://schemas.microsoft.com/office/drawing/2012/chart" uri="{CE6537A1-D6FC-4f65-9D91-7224C49458BB}">
                  <c15:dlblFieldTable>
                    <c15:dlblFTEntry>
                      <c15:txfldGUID>{00E22E9D-7B67-4F50-81E5-EDB7EFC1755D}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466-4309-A270-0447B51F4E3D}"/>
                </c:ext>
                <c:ext xmlns:c15="http://schemas.microsoft.com/office/drawing/2012/chart" uri="{CE6537A1-D6FC-4f65-9D91-7224C49458BB}">
                  <c15:dlblFieldTable>
                    <c15:dlblFTEntry>
                      <c15:txfldGUID>{191860FD-0388-4452-A404-8CA5CE2E7C8A}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466-4309-A270-0447B51F4E3D}"/>
                </c:ext>
                <c:ext xmlns:c15="http://schemas.microsoft.com/office/drawing/2012/chart" uri="{CE6537A1-D6FC-4f65-9D91-7224C49458BB}">
                  <c15:dlblFieldTable>
                    <c15:dlblFTEntry>
                      <c15:txfldGUID>{CC704453-8BAB-446B-9F1A-A93AECA672C4}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466-4309-A270-0447B51F4E3D}"/>
                </c:ext>
                <c:ext xmlns:c15="http://schemas.microsoft.com/office/drawing/2012/chart" uri="{CE6537A1-D6FC-4f65-9D91-7224C49458BB}">
                  <c15:dlblFieldTable>
                    <c15:dlblFTEntry>
                      <c15:txfldGUID>{2604FEE1-A101-44A2-9DB9-BAB3647EB030}</c15:txfldGUID>
                      <c15:f>#REF!</c15:f>
                      <c15:dlblFieldTableCache>
                        <c:ptCount val="1"/>
                        <c:pt idx="0">
                          <c:v>#REF!</c:v>
                        </c:pt>
                      </c15:dlblFieldTableCache>
                    </c15:dlblFTEntry>
                  </c15:dlblFieldTable>
                  <c15:showDataLabelsRange val="0"/>
                </c:ext>
              </c:extLst>
            </c:dLbl>
            <c:dLbl>
              <c:idx val="8"/>
              <c:layout>
                <c:manualLayout>
                  <c:x val="-3.9364321299984885E-2"/>
                  <c:y val="-6.4739042105865174E-2"/>
                </c:manualLayout>
              </c:layout>
              <c:tx>
                <c:strRef>
                  <c:f>公会計指標分析・財政指標組合せ分析表!$BX$50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466-4309-A270-0447B51F4E3D}"/>
                </c:ext>
                <c:ext xmlns:c15="http://schemas.microsoft.com/office/drawing/2012/chart" uri="{CE6537A1-D6FC-4f65-9D91-7224C49458BB}">
                  <c15:layout/>
                  <c15:dlblFieldTable>
                    <c15:dlblFTEntry>
                      <c15:txfldGUID>{6196EE62-75D9-43AF-AFCE-838AB9B6A409}</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466-4309-A270-0447B51F4E3D}"/>
                </c:ext>
                <c:ext xmlns:c15="http://schemas.microsoft.com/office/drawing/2012/chart" uri="{CE6537A1-D6FC-4f65-9D91-7224C49458BB}">
                  <c15:layout/>
                  <c15:dlblFieldTable>
                    <c15:dlblFTEntry>
                      <c15:txfldGUID>{08BE12DA-1A73-4541-B82B-2DCA8DE322FB}</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466-4309-A270-0447B51F4E3D}"/>
                </c:ext>
                <c:ext xmlns:c15="http://schemas.microsoft.com/office/drawing/2012/chart" uri="{CE6537A1-D6FC-4f65-9D91-7224C49458BB}">
                  <c15:layout/>
                  <c15:dlblFieldTable>
                    <c15:dlblFTEntry>
                      <c15:txfldGUID>{E14C4C2C-7C8C-4221-861F-8F7A9721A70C}</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4466-4309-A270-0447B51F4E3D}"/>
                </c:ext>
                <c:ext xmlns:c15="http://schemas.microsoft.com/office/drawing/2012/chart" uri="{CE6537A1-D6FC-4f65-9D91-7224C49458BB}">
                  <c15:layout/>
                  <c15:dlblFieldTable>
                    <c15:dlblFTEntry>
                      <c15:txfldGUID>{6612E39D-8E26-4A0C-9106-FF334352DADC}</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52.9</c:v>
                </c:pt>
                <c:pt idx="8">
                  <c:v>53.2</c:v>
                </c:pt>
                <c:pt idx="16">
                  <c:v>54.6</c:v>
                </c:pt>
                <c:pt idx="24">
                  <c:v>55.6</c:v>
                </c:pt>
                <c:pt idx="32">
                  <c:v>56.4</c:v>
                </c:pt>
              </c:numCache>
            </c:numRef>
          </c:xVal>
          <c:yVal>
            <c:numRef>
              <c:f>公会計指標分析・財政指標組合せ分析表!$BP$51:$DC$51</c:f>
              <c:numCache>
                <c:formatCode>#,##0.0;"▲ "#,##0.0</c:formatCode>
                <c:ptCount val="40"/>
                <c:pt idx="0">
                  <c:v>96.1</c:v>
                </c:pt>
                <c:pt idx="8">
                  <c:v>97.3</c:v>
                </c:pt>
                <c:pt idx="16">
                  <c:v>91.7</c:v>
                </c:pt>
                <c:pt idx="24">
                  <c:v>106.3</c:v>
                </c:pt>
                <c:pt idx="32">
                  <c:v>103</c:v>
                </c:pt>
              </c:numCache>
            </c:numRef>
          </c:yVal>
          <c:smooth val="0"/>
          <c:extLst xmlns:c16r2="http://schemas.microsoft.com/office/drawing/2015/06/chart">
            <c:ext xmlns:c16="http://schemas.microsoft.com/office/drawing/2014/chart" uri="{C3380CC4-5D6E-409C-BE32-E72D297353CC}">
              <c16:uniqueId val="{00000009-4466-4309-A270-0447B51F4E3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4466-4309-A270-0447B51F4E3D}"/>
                </c:ext>
                <c:ext xmlns:c15="http://schemas.microsoft.com/office/drawing/2012/chart" uri="{CE6537A1-D6FC-4f65-9D91-7224C49458BB}">
                  <c15:layout/>
                  <c15:dlblFieldTable>
                    <c15:dlblFTEntry>
                      <c15:txfldGUID>{0A653E01-56CC-4F3B-9E0D-41E90EE987EC}</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4466-4309-A270-0447B51F4E3D}"/>
                </c:ext>
                <c:ext xmlns:c15="http://schemas.microsoft.com/office/drawing/2012/chart" uri="{CE6537A1-D6FC-4f65-9D91-7224C49458BB}">
                  <c15:dlblFieldTable>
                    <c15:dlblFTEntry>
                      <c15:txfldGUID>{2ABD517B-86DC-4C79-8989-633B155DD1CE}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4466-4309-A270-0447B51F4E3D}"/>
                </c:ext>
                <c:ext xmlns:c15="http://schemas.microsoft.com/office/drawing/2012/chart" uri="{CE6537A1-D6FC-4f65-9D91-7224C49458BB}">
                  <c15:dlblFieldTable>
                    <c15:dlblFTEntry>
                      <c15:txfldGUID>{9D191E0F-589F-479C-B0E8-0172AA258644}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4466-4309-A270-0447B51F4E3D}"/>
                </c:ext>
                <c:ext xmlns:c15="http://schemas.microsoft.com/office/drawing/2012/chart" uri="{CE6537A1-D6FC-4f65-9D91-7224C49458BB}">
                  <c15:dlblFieldTable>
                    <c15:dlblFTEntry>
                      <c15:txfldGUID>{B3AF256D-1C76-466F-AFEF-4DD9716604B8}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4466-4309-A270-0447B51F4E3D}"/>
                </c:ext>
                <c:ext xmlns:c15="http://schemas.microsoft.com/office/drawing/2012/chart" uri="{CE6537A1-D6FC-4f65-9D91-7224C49458BB}">
                  <c15:dlblFieldTable>
                    <c15:dlblFTEntry>
                      <c15:txfldGUID>{7E62A90C-8309-4BAA-A5D7-E68A66559D4D}</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4466-4309-A270-0447B51F4E3D}"/>
                </c:ext>
                <c:ext xmlns:c15="http://schemas.microsoft.com/office/drawing/2012/chart" uri="{CE6537A1-D6FC-4f65-9D91-7224C49458BB}">
                  <c15:layout/>
                  <c15:dlblFieldTable>
                    <c15:dlblFTEntry>
                      <c15:txfldGUID>{5449E7B8-6A47-455C-8B5D-C623B92A36B2}</c15:txfldGUID>
                      <c15:f>公会計指標分析・財政指標組合せ分析表!$BX$50</c15:f>
                      <c15:dlblFieldTableCache>
                        <c:ptCount val="1"/>
                        <c:pt idx="0">
                          <c:v>H29</c:v>
                        </c:pt>
                      </c15:dlblFieldTableCache>
                    </c15:dlblFTEntry>
                  </c15:dlblFieldTable>
                  <c15:showDataLabelsRange val="0"/>
                </c:ext>
              </c:extLst>
            </c:dLbl>
            <c:dLbl>
              <c:idx val="16"/>
              <c:layout>
                <c:manualLayout>
                  <c:x val="-3.1294530228207364E-2"/>
                  <c:y val="-6.4739042105865174E-2"/>
                </c:manualLayout>
              </c:layout>
              <c:tx>
                <c:strRef>
                  <c:f>公会計指標分析・財政指標組合せ分析表!$CF$50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4466-4309-A270-0447B51F4E3D}"/>
                </c:ext>
                <c:ext xmlns:c15="http://schemas.microsoft.com/office/drawing/2012/chart" uri="{CE6537A1-D6FC-4f65-9D91-7224C49458BB}">
                  <c15:layout/>
                  <c15:dlblFieldTable>
                    <c15:dlblFTEntry>
                      <c15:txfldGUID>{1E68CAF4-E5FF-4496-8E62-0631C7916A5D}</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4466-4309-A270-0447B51F4E3D}"/>
                </c:ext>
                <c:ext xmlns:c15="http://schemas.microsoft.com/office/drawing/2012/chart" uri="{CE6537A1-D6FC-4f65-9D91-7224C49458BB}">
                  <c15:layout/>
                  <c15:dlblFieldTable>
                    <c15:dlblFTEntry>
                      <c15:txfldGUID>{E8039027-50B0-4BA5-BB09-31D2EEF4001E}</c15:txfldGUID>
                      <c15:f>公会計指標分析・財政指標組合せ分析表!$CN$50</c15:f>
                      <c15:dlblFieldTableCache>
                        <c:ptCount val="1"/>
                        <c:pt idx="0">
                          <c:v>R01</c:v>
                        </c:pt>
                      </c15:dlblFieldTableCache>
                    </c15:dlblFTEntry>
                  </c15:dlblFieldTable>
                  <c15:showDataLabelsRange val="0"/>
                </c:ext>
              </c:extLst>
            </c:dLbl>
            <c:dLbl>
              <c:idx val="32"/>
              <c:layout>
                <c:manualLayout>
                  <c:x val="-3.28664208915991E-2"/>
                  <c:y val="-6.4739042105865174E-2"/>
                </c:manualLayout>
              </c:layout>
              <c:tx>
                <c:strRef>
                  <c:f>公会計指標分析・財政指標組合せ分析表!$CV$50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4466-4309-A270-0447B51F4E3D}"/>
                </c:ext>
                <c:ext xmlns:c15="http://schemas.microsoft.com/office/drawing/2012/chart" uri="{CE6537A1-D6FC-4f65-9D91-7224C49458BB}">
                  <c15:layout/>
                  <c15:dlblFieldTable>
                    <c15:dlblFTEntry>
                      <c15:txfldGUID>{7E3540F9-A336-4A20-952B-61CB4EA9B149}</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57.5</c:v>
                </c:pt>
                <c:pt idx="8">
                  <c:v>58.4</c:v>
                </c:pt>
                <c:pt idx="16">
                  <c:v>61.8</c:v>
                </c:pt>
                <c:pt idx="24">
                  <c:v>63.1</c:v>
                </c:pt>
                <c:pt idx="32">
                  <c:v>62.4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4466-4309-A270-0447B51F4E3D}"/>
            </c:ext>
          </c:extLst>
        </c:ser>
        <c:dLbls>
          <c:showLegendKey val="0"/>
          <c:showVal val="1"/>
          <c:showCatName val="0"/>
          <c:showSerName val="0"/>
          <c:showPercent val="0"/>
          <c:showBubbleSize val="0"/>
        </c:dLbls>
        <c:axId val="673017520"/>
        <c:axId val="673018304"/>
      </c:scatterChart>
      <c:valAx>
        <c:axId val="67301752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673018304"/>
        <c:crosses val="autoZero"/>
        <c:crossBetween val="midCat"/>
      </c:valAx>
      <c:valAx>
        <c:axId val="673018304"/>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67301752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35F-41F7-84F4-41C26F508DC2}"/>
                </c:ext>
                <c:ext xmlns:c15="http://schemas.microsoft.com/office/drawing/2012/chart" uri="{CE6537A1-D6FC-4f65-9D91-7224C49458BB}">
                  <c15:dlblFieldTable>
                    <c15:dlblFTEntry>
                      <c15:txfldGUID>{22BE0B4D-FF5D-47F8-B58C-17203C3B8378}</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35F-41F7-84F4-41C26F508DC2}"/>
                </c:ext>
                <c:ext xmlns:c15="http://schemas.microsoft.com/office/drawing/2012/chart" uri="{CE6537A1-D6FC-4f65-9D91-7224C49458BB}">
                  <c15:dlblFieldTable>
                    <c15:dlblFTEntry>
                      <c15:txfldGUID>{D2AA2996-78EF-46BD-A715-41782B39CF3B}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335F-41F7-84F4-41C26F508DC2}"/>
                </c:ext>
                <c:ext xmlns:c15="http://schemas.microsoft.com/office/drawing/2012/chart" uri="{CE6537A1-D6FC-4f65-9D91-7224C49458BB}">
                  <c15:dlblFieldTable>
                    <c15:dlblFTEntry>
                      <c15:txfldGUID>{0C3D7A35-E2E8-45B9-BC8C-85144CC835F6}</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35F-41F7-84F4-41C26F508DC2}"/>
                </c:ext>
                <c:ext xmlns:c15="http://schemas.microsoft.com/office/drawing/2012/chart" uri="{CE6537A1-D6FC-4f65-9D91-7224C49458BB}">
                  <c15:dlblFieldTable>
                    <c15:dlblFTEntry>
                      <c15:txfldGUID>{DDC9D450-F9E6-461C-AD5C-F591FB3941A0}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35F-41F7-84F4-41C26F508DC2}"/>
                </c:ext>
                <c:ext xmlns:c15="http://schemas.microsoft.com/office/drawing/2012/chart" uri="{CE6537A1-D6FC-4f65-9D91-7224C49458BB}">
                  <c15:dlblFieldTable>
                    <c15:dlblFTEntry>
                      <c15:txfldGUID>{7D5DE256-B607-4B06-B6C4-1822D0BD2EAA}</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335F-41F7-84F4-41C26F508DC2}"/>
                </c:ext>
                <c:ext xmlns:c15="http://schemas.microsoft.com/office/drawing/2012/chart" uri="{CE6537A1-D6FC-4f65-9D91-7224C49458BB}">
                  <c15:dlblFieldTable>
                    <c15:dlblFTEntry>
                      <c15:txfldGUID>{08EED76E-2806-452D-9CF4-FEF41AF7080D}</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335F-41F7-84F4-41C26F508DC2}"/>
                </c:ext>
                <c:ext xmlns:c15="http://schemas.microsoft.com/office/drawing/2012/chart" uri="{CE6537A1-D6FC-4f65-9D91-7224C49458BB}">
                  <c15:dlblFieldTable>
                    <c15:dlblFTEntry>
                      <c15:txfldGUID>{4C9E04EA-2018-4E51-BAC0-DDF9D9A504A1}</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335F-41F7-84F4-41C26F508DC2}"/>
                </c:ext>
                <c:ext xmlns:c15="http://schemas.microsoft.com/office/drawing/2012/chart" uri="{CE6537A1-D6FC-4f65-9D91-7224C49458BB}">
                  <c15:dlblFieldTable>
                    <c15:dlblFTEntry>
                      <c15:txfldGUID>{9E3D3348-B114-4225-AEF2-F63617434837}</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335F-41F7-84F4-41C26F508DC2}"/>
                </c:ext>
                <c:ext xmlns:c15="http://schemas.microsoft.com/office/drawing/2012/chart" uri="{CE6537A1-D6FC-4f65-9D91-7224C49458BB}">
                  <c15:dlblFieldTable>
                    <c15:dlblFTEntry>
                      <c15:txfldGUID>{6851CF16-8500-4F4D-B383-5C92AA837F19}</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7</c:v>
                </c:pt>
                <c:pt idx="16">
                  <c:v>8.3000000000000007</c:v>
                </c:pt>
                <c:pt idx="24">
                  <c:v>9.5</c:v>
                </c:pt>
                <c:pt idx="32">
                  <c:v>10.6</c:v>
                </c:pt>
              </c:numCache>
            </c:numRef>
          </c:xVal>
          <c:yVal>
            <c:numRef>
              <c:f>公会計指標分析・財政指標組合せ分析表!$BP$73:$DC$73</c:f>
              <c:numCache>
                <c:formatCode>#,##0.0;"▲ "#,##0.0</c:formatCode>
                <c:ptCount val="40"/>
                <c:pt idx="0">
                  <c:v>96.1</c:v>
                </c:pt>
                <c:pt idx="8">
                  <c:v>97.3</c:v>
                </c:pt>
                <c:pt idx="16">
                  <c:v>91.7</c:v>
                </c:pt>
                <c:pt idx="24">
                  <c:v>106.3</c:v>
                </c:pt>
                <c:pt idx="32">
                  <c:v>103</c:v>
                </c:pt>
              </c:numCache>
            </c:numRef>
          </c:yVal>
          <c:smooth val="0"/>
          <c:extLst xmlns:c16r2="http://schemas.microsoft.com/office/drawing/2015/06/chart">
            <c:ext xmlns:c16="http://schemas.microsoft.com/office/drawing/2014/chart" uri="{C3380CC4-5D6E-409C-BE32-E72D297353CC}">
              <c16:uniqueId val="{00000009-335F-41F7-84F4-41C26F508DC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2988911058730551E-2"/>
                  <c:y val="-9.5528002811137963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335F-41F7-84F4-41C26F508DC2}"/>
                </c:ext>
                <c:ext xmlns:c15="http://schemas.microsoft.com/office/drawing/2012/chart" uri="{CE6537A1-D6FC-4f65-9D91-7224C49458BB}">
                  <c15:dlblFieldTable>
                    <c15:dlblFTEntry>
                      <c15:txfldGUID>{705C95A0-269D-446F-9F4B-0BD5F66A179D}</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335F-41F7-84F4-41C26F508DC2}"/>
                </c:ext>
                <c:ext xmlns:c15="http://schemas.microsoft.com/office/drawing/2012/chart" uri="{CE6537A1-D6FC-4f65-9D91-7224C49458BB}">
                  <c15:dlblFieldTable>
                    <c15:dlblFTEntry>
                      <c15:txfldGUID>{E5C241D3-B73C-4F83-8EE5-E78F41C01254}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335F-41F7-84F4-41C26F508DC2}"/>
                </c:ext>
                <c:ext xmlns:c15="http://schemas.microsoft.com/office/drawing/2012/chart" uri="{CE6537A1-D6FC-4f65-9D91-7224C49458BB}">
                  <c15:dlblFieldTable>
                    <c15:dlblFTEntry>
                      <c15:txfldGUID>{676C1D80-5622-481B-BE6B-54549FDFCA6E}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335F-41F7-84F4-41C26F508DC2}"/>
                </c:ext>
                <c:ext xmlns:c15="http://schemas.microsoft.com/office/drawing/2012/chart" uri="{CE6537A1-D6FC-4f65-9D91-7224C49458BB}">
                  <c15:dlblFieldTable>
                    <c15:dlblFTEntry>
                      <c15:txfldGUID>{35CECD4D-AEB1-43D3-A006-3433D2118B0F}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335F-41F7-84F4-41C26F508DC2}"/>
                </c:ext>
                <c:ext xmlns:c15="http://schemas.microsoft.com/office/drawing/2012/chart" uri="{CE6537A1-D6FC-4f65-9D91-7224C49458BB}">
                  <c15:dlblFieldTable>
                    <c15:dlblFTEntry>
                      <c15:txfldGUID>{7E2E1487-2F1B-4C87-86FE-970548C60F15}</c15:txfldGUID>
                      <c15:f>#REF!</c15:f>
                      <c15:dlblFieldTableCache>
                        <c:ptCount val="1"/>
                        <c:pt idx="0">
                          <c:v>#REF!</c:v>
                        </c:pt>
                      </c15:dlblFieldTableCache>
                    </c15:dlblFTEntry>
                  </c15:dlblFieldTable>
                  <c15:showDataLabelsRange val="0"/>
                </c:ext>
              </c:extLst>
            </c:dLbl>
            <c:dLbl>
              <c:idx val="8"/>
              <c:layout>
                <c:manualLayout>
                  <c:x val="-2.9634071255938761E-2"/>
                  <c:y val="-7.1877009973923003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335F-41F7-84F4-41C26F508DC2}"/>
                </c:ext>
                <c:ext xmlns:c15="http://schemas.microsoft.com/office/drawing/2012/chart" uri="{CE6537A1-D6FC-4f65-9D91-7224C49458BB}">
                  <c15:dlblFieldTable>
                    <c15:dlblFTEntry>
                      <c15:txfldGUID>{799BC10A-B2B3-44FC-BF07-D3465D695BB7}</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335F-41F7-84F4-41C26F508DC2}"/>
                </c:ext>
                <c:ext xmlns:c15="http://schemas.microsoft.com/office/drawing/2012/chart" uri="{CE6537A1-D6FC-4f65-9D91-7224C49458BB}">
                  <c15:dlblFieldTable>
                    <c15:dlblFTEntry>
                      <c15:txfldGUID>{F60CB3DA-50D5-4580-9A57-6313802A21D7}</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3.2343415442156243E-2"/>
                  <c:y val="-6.0051599177207864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335F-41F7-84F4-41C26F508DC2}"/>
                </c:ext>
                <c:ext xmlns:c15="http://schemas.microsoft.com/office/drawing/2012/chart" uri="{CE6537A1-D6FC-4f65-9D91-7224C49458BB}">
                  <c15:dlblFieldTable>
                    <c15:dlblFTEntry>
                      <c15:txfldGUID>{CC17EF9D-B33D-4E6A-82BB-43F1C40F8C93}</c15:txfldGUID>
                      <c15:f>公会計指標分析・財政指標組合せ分析表!$CN$72</c15:f>
                      <c15:dlblFieldTableCache>
                        <c:ptCount val="1"/>
                        <c:pt idx="0">
                          <c:v>R01</c:v>
                        </c:pt>
                      </c15:dlblFieldTableCache>
                    </c15:dlblFTEntry>
                  </c15:dlblFieldTable>
                  <c15:showDataLabelsRange val="0"/>
                </c:ext>
              </c:extLst>
            </c:dLbl>
            <c:dLbl>
              <c:idx val="32"/>
              <c:layout>
                <c:manualLayout>
                  <c:x val="-3.1570342725075584E-2"/>
                  <c:y val="-2.221014763269169E-2"/>
                </c:manualLayout>
              </c:layout>
              <c:tx>
                <c:strRef>
                  <c:f>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335F-41F7-84F4-41C26F508DC2}"/>
                </c:ext>
                <c:ext xmlns:c15="http://schemas.microsoft.com/office/drawing/2012/chart" uri="{CE6537A1-D6FC-4f65-9D91-7224C49458BB}">
                  <c15:dlblFieldTable>
                    <c15:dlblFTEntry>
                      <c15:txfldGUID>{C8936D16-9C2C-4476-89EF-C727D18C7F9E}</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c:v>
                </c:pt>
                <c:pt idx="8">
                  <c:v>5.6</c:v>
                </c:pt>
                <c:pt idx="16">
                  <c:v>5.3</c:v>
                </c:pt>
                <c:pt idx="24">
                  <c:v>5.8</c:v>
                </c:pt>
                <c:pt idx="32">
                  <c:v>5.8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335F-41F7-84F4-41C26F508DC2}"/>
            </c:ext>
          </c:extLst>
        </c:ser>
        <c:dLbls>
          <c:showLegendKey val="0"/>
          <c:showVal val="1"/>
          <c:showCatName val="0"/>
          <c:showSerName val="0"/>
          <c:showPercent val="0"/>
          <c:showBubbleSize val="0"/>
        </c:dLbls>
        <c:axId val="673014384"/>
        <c:axId val="673017128"/>
      </c:scatterChart>
      <c:valAx>
        <c:axId val="673014384"/>
        <c:scaling>
          <c:orientation val="maxMin"/>
          <c:max val="1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673017128"/>
        <c:crosses val="autoZero"/>
        <c:crossBetween val="midCat"/>
      </c:valAx>
      <c:valAx>
        <c:axId val="673017128"/>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673014384"/>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4,323
4,255
261.31
5,498,985
5,033,633
424,057
2,621,510
5,930,033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44450</xdr:rowOff>
    </xdr:from>
    <xdr:to>
      <xdr:col>27</xdr:col>
      <xdr:colOff>184150</xdr:colOff>
      <xdr:row>44</xdr:row>
      <xdr:rowOff>44450</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58" name="財政力グラフ枠">
          <a:extLst>
            <a:ext uri="{FF2B5EF4-FFF2-40B4-BE49-F238E27FC236}">
              <a16:creationId xmlns:a16="http://schemas.microsoft.com/office/drawing/2014/main" xmlns="" id="{00000000-0008-0000-0300-00003A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82867</xdr:rowOff>
    </xdr:from>
    <xdr:to>
      <xdr:col>23</xdr:col>
      <xdr:colOff>133350</xdr:colOff>
      <xdr:row>43</xdr:row>
      <xdr:rowOff>167640</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flipV="1">
          <a:off x="4953000" y="6255067"/>
          <a:ext cx="0" cy="12849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139717</xdr:rowOff>
    </xdr:from>
    <xdr:ext cx="762000" cy="259045"/>
    <xdr:sp macro="" textlink="">
      <xdr:nvSpPr>
        <xdr:cNvPr id="60" name="財政力最小値テキスト">
          <a:extLst>
            <a:ext uri="{FF2B5EF4-FFF2-40B4-BE49-F238E27FC236}">
              <a16:creationId xmlns:a16="http://schemas.microsoft.com/office/drawing/2014/main" xmlns="" id="{00000000-0008-0000-0300-00003C000000}"/>
            </a:ext>
          </a:extLst>
        </xdr:cNvPr>
        <xdr:cNvSpPr txBox="1"/>
      </xdr:nvSpPr>
      <xdr:spPr>
        <a:xfrm>
          <a:off x="5041900" y="751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43</xdr:row>
      <xdr:rowOff>167640</xdr:rowOff>
    </xdr:from>
    <xdr:to>
      <xdr:col>24</xdr:col>
      <xdr:colOff>12700</xdr:colOff>
      <xdr:row>43</xdr:row>
      <xdr:rowOff>167640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4864100" y="753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169244</xdr:rowOff>
    </xdr:from>
    <xdr:ext cx="762000" cy="259045"/>
    <xdr:sp macro="" textlink="">
      <xdr:nvSpPr>
        <xdr:cNvPr id="62" name="財政力最大値テキスト">
          <a:extLst>
            <a:ext uri="{FF2B5EF4-FFF2-40B4-BE49-F238E27FC236}">
              <a16:creationId xmlns:a16="http://schemas.microsoft.com/office/drawing/2014/main" xmlns="" id="{00000000-0008-0000-0300-00003E000000}"/>
            </a:ext>
          </a:extLst>
        </xdr:cNvPr>
        <xdr:cNvSpPr txBox="1"/>
      </xdr:nvSpPr>
      <xdr:spPr>
        <a:xfrm>
          <a:off x="5041900" y="599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82867</xdr:rowOff>
    </xdr:from>
    <xdr:to>
      <xdr:col>24</xdr:col>
      <xdr:colOff>12700</xdr:colOff>
      <xdr:row>36</xdr:row>
      <xdr:rowOff>82867</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a:off x="4864100" y="6255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113347</xdr:rowOff>
    </xdr:from>
    <xdr:to>
      <xdr:col>23</xdr:col>
      <xdr:colOff>133350</xdr:colOff>
      <xdr:row>43</xdr:row>
      <xdr:rowOff>113347</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a:off x="4114800" y="74856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6684</xdr:rowOff>
    </xdr:from>
    <xdr:ext cx="762000" cy="259045"/>
    <xdr:sp macro="" textlink="">
      <xdr:nvSpPr>
        <xdr:cNvPr id="65" name="財政力平均値テキスト">
          <a:extLst>
            <a:ext uri="{FF2B5EF4-FFF2-40B4-BE49-F238E27FC236}">
              <a16:creationId xmlns:a16="http://schemas.microsoft.com/office/drawing/2014/main" xmlns="" id="{00000000-0008-0000-0300-000041000000}"/>
            </a:ext>
          </a:extLst>
        </xdr:cNvPr>
        <xdr:cNvSpPr txBox="1"/>
      </xdr:nvSpPr>
      <xdr:spPr>
        <a:xfrm>
          <a:off x="5041900" y="72075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161607</xdr:rowOff>
    </xdr:from>
    <xdr:to>
      <xdr:col>23</xdr:col>
      <xdr:colOff>184150</xdr:colOff>
      <xdr:row>43</xdr:row>
      <xdr:rowOff>91757</xdr:rowOff>
    </xdr:to>
    <xdr:sp macro="" textlink="">
      <xdr:nvSpPr>
        <xdr:cNvPr id="66" name="フローチャート: 判断 65">
          <a:extLst>
            <a:ext uri="{FF2B5EF4-FFF2-40B4-BE49-F238E27FC236}">
              <a16:creationId xmlns:a16="http://schemas.microsoft.com/office/drawing/2014/main" xmlns="" id="{00000000-0008-0000-0300-000042000000}"/>
            </a:ext>
          </a:extLst>
        </xdr:cNvPr>
        <xdr:cNvSpPr/>
      </xdr:nvSpPr>
      <xdr:spPr>
        <a:xfrm>
          <a:off x="4902200" y="7362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113347</xdr:rowOff>
    </xdr:from>
    <xdr:to>
      <xdr:col>19</xdr:col>
      <xdr:colOff>133350</xdr:colOff>
      <xdr:row>43</xdr:row>
      <xdr:rowOff>119380</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flipV="1">
          <a:off x="3225800" y="7485697"/>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68" name="フローチャート: 判断 67">
          <a:extLst>
            <a:ext uri="{FF2B5EF4-FFF2-40B4-BE49-F238E27FC236}">
              <a16:creationId xmlns:a16="http://schemas.microsoft.com/office/drawing/2014/main" xmlns="" id="{00000000-0008-0000-0300-000044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69" name="テキスト ボックス 68">
          <a:extLst>
            <a:ext uri="{FF2B5EF4-FFF2-40B4-BE49-F238E27FC236}">
              <a16:creationId xmlns:a16="http://schemas.microsoft.com/office/drawing/2014/main" xmlns="" id="{00000000-0008-0000-0300-000045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119380</xdr:rowOff>
    </xdr:from>
    <xdr:to>
      <xdr:col>15</xdr:col>
      <xdr:colOff>82550</xdr:colOff>
      <xdr:row>43</xdr:row>
      <xdr:rowOff>119380</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a:off x="2336800" y="7491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161607</xdr:rowOff>
    </xdr:from>
    <xdr:to>
      <xdr:col>15</xdr:col>
      <xdr:colOff>133350</xdr:colOff>
      <xdr:row>43</xdr:row>
      <xdr:rowOff>91757</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3175000" y="7362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101934</xdr:rowOff>
    </xdr:from>
    <xdr:ext cx="762000" cy="259045"/>
    <xdr:sp macro="" textlink="">
      <xdr:nvSpPr>
        <xdr:cNvPr id="72" name="テキスト ボックス 71">
          <a:extLst>
            <a:ext uri="{FF2B5EF4-FFF2-40B4-BE49-F238E27FC236}">
              <a16:creationId xmlns:a16="http://schemas.microsoft.com/office/drawing/2014/main" xmlns="" id="{00000000-0008-0000-0300-000048000000}"/>
            </a:ext>
          </a:extLst>
        </xdr:cNvPr>
        <xdr:cNvSpPr txBox="1"/>
      </xdr:nvSpPr>
      <xdr:spPr>
        <a:xfrm>
          <a:off x="2844800" y="7131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119380</xdr:rowOff>
    </xdr:from>
    <xdr:to>
      <xdr:col>11</xdr:col>
      <xdr:colOff>31750</xdr:colOff>
      <xdr:row>43</xdr:row>
      <xdr:rowOff>119380</xdr:rowOff>
    </xdr:to>
    <xdr:cxnSp macro="">
      <xdr:nvCxnSpPr>
        <xdr:cNvPr id="73" name="直線コネクタ 72">
          <a:extLst>
            <a:ext uri="{FF2B5EF4-FFF2-40B4-BE49-F238E27FC236}">
              <a16:creationId xmlns:a16="http://schemas.microsoft.com/office/drawing/2014/main" xmlns="" id="{00000000-0008-0000-0300-000049000000}"/>
            </a:ext>
          </a:extLst>
        </xdr:cNvPr>
        <xdr:cNvCxnSpPr/>
      </xdr:nvCxnSpPr>
      <xdr:spPr>
        <a:xfrm>
          <a:off x="1447800" y="7491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20320</xdr:rowOff>
    </xdr:from>
    <xdr:to>
      <xdr:col>11</xdr:col>
      <xdr:colOff>82550</xdr:colOff>
      <xdr:row>43</xdr:row>
      <xdr:rowOff>121920</xdr:rowOff>
    </xdr:to>
    <xdr:sp macro="" textlink="">
      <xdr:nvSpPr>
        <xdr:cNvPr id="74" name="フローチャート: 判断 73">
          <a:extLst>
            <a:ext uri="{FF2B5EF4-FFF2-40B4-BE49-F238E27FC236}">
              <a16:creationId xmlns:a16="http://schemas.microsoft.com/office/drawing/2014/main" xmlns="" id="{00000000-0008-0000-0300-00004A000000}"/>
            </a:ext>
          </a:extLst>
        </xdr:cNvPr>
        <xdr:cNvSpPr/>
      </xdr:nvSpPr>
      <xdr:spPr>
        <a:xfrm>
          <a:off x="2286000" y="739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132097</xdr:rowOff>
    </xdr:from>
    <xdr:ext cx="762000" cy="259045"/>
    <xdr:sp macro="" textlink="">
      <xdr:nvSpPr>
        <xdr:cNvPr id="75" name="テキスト ボックス 74">
          <a:extLst>
            <a:ext uri="{FF2B5EF4-FFF2-40B4-BE49-F238E27FC236}">
              <a16:creationId xmlns:a16="http://schemas.microsoft.com/office/drawing/2014/main" xmlns="" id="{00000000-0008-0000-0300-00004B000000}"/>
            </a:ext>
          </a:extLst>
        </xdr:cNvPr>
        <xdr:cNvSpPr txBox="1"/>
      </xdr:nvSpPr>
      <xdr:spPr>
        <a:xfrm>
          <a:off x="1955800" y="716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56515</xdr:rowOff>
    </xdr:from>
    <xdr:to>
      <xdr:col>7</xdr:col>
      <xdr:colOff>31750</xdr:colOff>
      <xdr:row>43</xdr:row>
      <xdr:rowOff>158115</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1397000" y="74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168292</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1066800" y="719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78" name="テキスト ボックス 77">
          <a:extLst>
            <a:ext uri="{FF2B5EF4-FFF2-40B4-BE49-F238E27FC236}">
              <a16:creationId xmlns:a16="http://schemas.microsoft.com/office/drawing/2014/main" xmlns="" id="{00000000-0008-0000-0300-00004E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62547</xdr:rowOff>
    </xdr:from>
    <xdr:to>
      <xdr:col>23</xdr:col>
      <xdr:colOff>184150</xdr:colOff>
      <xdr:row>43</xdr:row>
      <xdr:rowOff>164147</xdr:rowOff>
    </xdr:to>
    <xdr:sp macro="" textlink="">
      <xdr:nvSpPr>
        <xdr:cNvPr id="83" name="楕円 82">
          <a:extLst>
            <a:ext uri="{FF2B5EF4-FFF2-40B4-BE49-F238E27FC236}">
              <a16:creationId xmlns:a16="http://schemas.microsoft.com/office/drawing/2014/main" xmlns="" id="{00000000-0008-0000-0300-000053000000}"/>
            </a:ext>
          </a:extLst>
        </xdr:cNvPr>
        <xdr:cNvSpPr/>
      </xdr:nvSpPr>
      <xdr:spPr>
        <a:xfrm>
          <a:off x="4902200" y="743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129874</xdr:rowOff>
    </xdr:from>
    <xdr:ext cx="762000" cy="259045"/>
    <xdr:sp macro="" textlink="">
      <xdr:nvSpPr>
        <xdr:cNvPr id="84" name="財政力該当値テキスト">
          <a:extLst>
            <a:ext uri="{FF2B5EF4-FFF2-40B4-BE49-F238E27FC236}">
              <a16:creationId xmlns:a16="http://schemas.microsoft.com/office/drawing/2014/main" xmlns="" id="{00000000-0008-0000-0300-000054000000}"/>
            </a:ext>
          </a:extLst>
        </xdr:cNvPr>
        <xdr:cNvSpPr txBox="1"/>
      </xdr:nvSpPr>
      <xdr:spPr>
        <a:xfrm>
          <a:off x="5041900" y="733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62547</xdr:rowOff>
    </xdr:from>
    <xdr:to>
      <xdr:col>19</xdr:col>
      <xdr:colOff>184150</xdr:colOff>
      <xdr:row>43</xdr:row>
      <xdr:rowOff>164147</xdr:rowOff>
    </xdr:to>
    <xdr:sp macro="" textlink="">
      <xdr:nvSpPr>
        <xdr:cNvPr id="85" name="楕円 84">
          <a:extLst>
            <a:ext uri="{FF2B5EF4-FFF2-40B4-BE49-F238E27FC236}">
              <a16:creationId xmlns:a16="http://schemas.microsoft.com/office/drawing/2014/main" xmlns="" id="{00000000-0008-0000-0300-000055000000}"/>
            </a:ext>
          </a:extLst>
        </xdr:cNvPr>
        <xdr:cNvSpPr/>
      </xdr:nvSpPr>
      <xdr:spPr>
        <a:xfrm>
          <a:off x="4064000" y="743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148924</xdr:rowOff>
    </xdr:from>
    <xdr:ext cx="7366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733800" y="7521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87" name="楕円 86">
          <a:extLst>
            <a:ext uri="{FF2B5EF4-FFF2-40B4-BE49-F238E27FC236}">
              <a16:creationId xmlns:a16="http://schemas.microsoft.com/office/drawing/2014/main" xmlns="" id="{00000000-0008-0000-0300-000057000000}"/>
            </a:ext>
          </a:extLst>
        </xdr:cNvPr>
        <xdr:cNvSpPr/>
      </xdr:nvSpPr>
      <xdr:spPr>
        <a:xfrm>
          <a:off x="3175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2844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68580</xdr:rowOff>
    </xdr:from>
    <xdr:to>
      <xdr:col>11</xdr:col>
      <xdr:colOff>82550</xdr:colOff>
      <xdr:row>43</xdr:row>
      <xdr:rowOff>170180</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2286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154957</xdr:rowOff>
    </xdr:from>
    <xdr:ext cx="762000" cy="259045"/>
    <xdr:sp macro="" textlink="">
      <xdr:nvSpPr>
        <xdr:cNvPr id="90" name="テキスト ボックス 89">
          <a:extLst>
            <a:ext uri="{FF2B5EF4-FFF2-40B4-BE49-F238E27FC236}">
              <a16:creationId xmlns:a16="http://schemas.microsoft.com/office/drawing/2014/main" xmlns="" id="{00000000-0008-0000-0300-00005A000000}"/>
            </a:ext>
          </a:extLst>
        </xdr:cNvPr>
        <xdr:cNvSpPr txBox="1"/>
      </xdr:nvSpPr>
      <xdr:spPr>
        <a:xfrm>
          <a:off x="1955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68580</xdr:rowOff>
    </xdr:from>
    <xdr:to>
      <xdr:col>7</xdr:col>
      <xdr:colOff>31750</xdr:colOff>
      <xdr:row>43</xdr:row>
      <xdr:rowOff>170180</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1397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154957</xdr:rowOff>
    </xdr:from>
    <xdr:ext cx="7620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1066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3" name="正方形/長方形 92">
          <a:extLst>
            <a:ext uri="{FF2B5EF4-FFF2-40B4-BE49-F238E27FC236}">
              <a16:creationId xmlns:a16="http://schemas.microsoft.com/office/drawing/2014/main" xmlns="" id="{00000000-0008-0000-0300-00005D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6" name="正方形/長方形 95">
          <a:extLst>
            <a:ext uri="{FF2B5EF4-FFF2-40B4-BE49-F238E27FC236}">
              <a16:creationId xmlns:a16="http://schemas.microsoft.com/office/drawing/2014/main" xmlns="" id="{00000000-0008-0000-0300-000060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7" name="正方形/長方形 96">
          <a:extLst>
            <a:ext uri="{FF2B5EF4-FFF2-40B4-BE49-F238E27FC236}">
              <a16:creationId xmlns:a16="http://schemas.microsoft.com/office/drawing/2014/main" xmlns="" id="{00000000-0008-0000-0300-000061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99" name="正方形/長方形 98">
          <a:extLst>
            <a:ext uri="{FF2B5EF4-FFF2-40B4-BE49-F238E27FC236}">
              <a16:creationId xmlns:a16="http://schemas.microsoft.com/office/drawing/2014/main" xmlns="" id="{00000000-0008-0000-0300-000063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5" name="テキスト ボックス 104">
          <a:extLst>
            <a:ext uri="{FF2B5EF4-FFF2-40B4-BE49-F238E27FC236}">
              <a16:creationId xmlns:a16="http://schemas.microsoft.com/office/drawing/2014/main" xmlns="" id="{00000000-0008-0000-0300-000069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95250</xdr:colOff>
      <xdr:row>54</xdr:row>
      <xdr:rowOff>139700</xdr:rowOff>
    </xdr:from>
    <xdr:ext cx="298543" cy="225703"/>
    <xdr:sp macro="" textlink="">
      <xdr:nvSpPr>
        <xdr:cNvPr id="106" name="テキスト ボックス 105">
          <a:extLst>
            <a:ext uri="{FF2B5EF4-FFF2-40B4-BE49-F238E27FC236}">
              <a16:creationId xmlns:a16="http://schemas.microsoft.com/office/drawing/2014/main" xmlns="" id="{00000000-0008-0000-0300-00006A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7" name="直線コネクタ 106">
          <a:extLst>
            <a:ext uri="{FF2B5EF4-FFF2-40B4-BE49-F238E27FC236}">
              <a16:creationId xmlns:a16="http://schemas.microsoft.com/office/drawing/2014/main" xmlns="" id="{00000000-0008-0000-0300-00006B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8" name="テキスト ボックス 107">
          <a:extLst>
            <a:ext uri="{FF2B5EF4-FFF2-40B4-BE49-F238E27FC236}">
              <a16:creationId xmlns:a16="http://schemas.microsoft.com/office/drawing/2014/main" xmlns="" id="{00000000-0008-0000-0300-00006C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09" name="直線コネクタ 108">
          <a:extLst>
            <a:ext uri="{FF2B5EF4-FFF2-40B4-BE49-F238E27FC236}">
              <a16:creationId xmlns:a16="http://schemas.microsoft.com/office/drawing/2014/main" xmlns="" id="{00000000-0008-0000-0300-00006D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1" name="直線コネクタ 110">
          <a:extLst>
            <a:ext uri="{FF2B5EF4-FFF2-40B4-BE49-F238E27FC236}">
              <a16:creationId xmlns:a16="http://schemas.microsoft.com/office/drawing/2014/main" xmlns="" id="{00000000-0008-0000-0300-00006F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19" name="財政構造の弾力性グラフ枠">
          <a:extLst>
            <a:ext uri="{FF2B5EF4-FFF2-40B4-BE49-F238E27FC236}">
              <a16:creationId xmlns:a16="http://schemas.microsoft.com/office/drawing/2014/main" xmlns="" id="{00000000-0008-0000-0300-000077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11176</xdr:rowOff>
    </xdr:from>
    <xdr:to>
      <xdr:col>23</xdr:col>
      <xdr:colOff>133350</xdr:colOff>
      <xdr:row>67</xdr:row>
      <xdr:rowOff>51054</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flipV="1">
          <a:off x="4953000" y="995527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23131</xdr:rowOff>
    </xdr:from>
    <xdr:ext cx="762000" cy="259045"/>
    <xdr:sp macro="" textlink="">
      <xdr:nvSpPr>
        <xdr:cNvPr id="121" name="財政構造の弾力性最小値テキスト">
          <a:extLst>
            <a:ext uri="{FF2B5EF4-FFF2-40B4-BE49-F238E27FC236}">
              <a16:creationId xmlns:a16="http://schemas.microsoft.com/office/drawing/2014/main" xmlns="" id="{00000000-0008-0000-0300-000079000000}"/>
            </a:ext>
          </a:extLst>
        </xdr:cNvPr>
        <xdr:cNvSpPr txBox="1"/>
      </xdr:nvSpPr>
      <xdr:spPr>
        <a:xfrm>
          <a:off x="5041900" y="1151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51054</xdr:rowOff>
    </xdr:from>
    <xdr:to>
      <xdr:col>24</xdr:col>
      <xdr:colOff>12700</xdr:colOff>
      <xdr:row>67</xdr:row>
      <xdr:rowOff>51054</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4864100" y="1153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97553</xdr:rowOff>
    </xdr:from>
    <xdr:ext cx="762000" cy="259045"/>
    <xdr:sp macro="" textlink="">
      <xdr:nvSpPr>
        <xdr:cNvPr id="123" name="財政構造の弾力性最大値テキスト">
          <a:extLst>
            <a:ext uri="{FF2B5EF4-FFF2-40B4-BE49-F238E27FC236}">
              <a16:creationId xmlns:a16="http://schemas.microsoft.com/office/drawing/2014/main" xmlns="" id="{00000000-0008-0000-0300-00007B000000}"/>
            </a:ext>
          </a:extLst>
        </xdr:cNvPr>
        <xdr:cNvSpPr txBox="1"/>
      </xdr:nvSpPr>
      <xdr:spPr>
        <a:xfrm>
          <a:off x="5041900" y="969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11176</xdr:rowOff>
    </xdr:from>
    <xdr:to>
      <xdr:col>24</xdr:col>
      <xdr:colOff>12700</xdr:colOff>
      <xdr:row>58</xdr:row>
      <xdr:rowOff>11176</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4864100" y="995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133858</xdr:rowOff>
    </xdr:from>
    <xdr:to>
      <xdr:col>23</xdr:col>
      <xdr:colOff>133350</xdr:colOff>
      <xdr:row>62</xdr:row>
      <xdr:rowOff>5842</xdr:rowOff>
    </xdr:to>
    <xdr:cxnSp macro="">
      <xdr:nvCxnSpPr>
        <xdr:cNvPr id="125" name="直線コネクタ 124">
          <a:extLst>
            <a:ext uri="{FF2B5EF4-FFF2-40B4-BE49-F238E27FC236}">
              <a16:creationId xmlns:a16="http://schemas.microsoft.com/office/drawing/2014/main" xmlns="" id="{00000000-0008-0000-0300-00007D000000}"/>
            </a:ext>
          </a:extLst>
        </xdr:cNvPr>
        <xdr:cNvCxnSpPr/>
      </xdr:nvCxnSpPr>
      <xdr:spPr>
        <a:xfrm flipV="1">
          <a:off x="4114800" y="10592308"/>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4335</xdr:rowOff>
    </xdr:from>
    <xdr:ext cx="762000" cy="259045"/>
    <xdr:sp macro="" textlink="">
      <xdr:nvSpPr>
        <xdr:cNvPr id="126" name="財政構造の弾力性平均値テキスト">
          <a:extLst>
            <a:ext uri="{FF2B5EF4-FFF2-40B4-BE49-F238E27FC236}">
              <a16:creationId xmlns:a16="http://schemas.microsoft.com/office/drawing/2014/main" xmlns="" id="{00000000-0008-0000-0300-00007E000000}"/>
            </a:ext>
          </a:extLst>
        </xdr:cNvPr>
        <xdr:cNvSpPr txBox="1"/>
      </xdr:nvSpPr>
      <xdr:spPr>
        <a:xfrm>
          <a:off x="5041900" y="106342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32258</xdr:rowOff>
    </xdr:from>
    <xdr:to>
      <xdr:col>23</xdr:col>
      <xdr:colOff>184150</xdr:colOff>
      <xdr:row>62</xdr:row>
      <xdr:rowOff>133858</xdr:rowOff>
    </xdr:to>
    <xdr:sp macro="" textlink="">
      <xdr:nvSpPr>
        <xdr:cNvPr id="127" name="フローチャート: 判断 126">
          <a:extLst>
            <a:ext uri="{FF2B5EF4-FFF2-40B4-BE49-F238E27FC236}">
              <a16:creationId xmlns:a16="http://schemas.microsoft.com/office/drawing/2014/main" xmlns="" id="{00000000-0008-0000-0300-00007F000000}"/>
            </a:ext>
          </a:extLst>
        </xdr:cNvPr>
        <xdr:cNvSpPr/>
      </xdr:nvSpPr>
      <xdr:spPr>
        <a:xfrm>
          <a:off x="49022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5842</xdr:rowOff>
    </xdr:from>
    <xdr:to>
      <xdr:col>19</xdr:col>
      <xdr:colOff>133350</xdr:colOff>
      <xdr:row>62</xdr:row>
      <xdr:rowOff>5842</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3225800" y="106357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80518</xdr:rowOff>
    </xdr:from>
    <xdr:to>
      <xdr:col>19</xdr:col>
      <xdr:colOff>184150</xdr:colOff>
      <xdr:row>63</xdr:row>
      <xdr:rowOff>10668</xdr:rowOff>
    </xdr:to>
    <xdr:sp macro="" textlink="">
      <xdr:nvSpPr>
        <xdr:cNvPr id="129" name="フローチャート: 判断 128">
          <a:extLst>
            <a:ext uri="{FF2B5EF4-FFF2-40B4-BE49-F238E27FC236}">
              <a16:creationId xmlns:a16="http://schemas.microsoft.com/office/drawing/2014/main" xmlns="" id="{00000000-0008-0000-0300-000081000000}"/>
            </a:ext>
          </a:extLst>
        </xdr:cNvPr>
        <xdr:cNvSpPr/>
      </xdr:nvSpPr>
      <xdr:spPr>
        <a:xfrm>
          <a:off x="4064000" y="1071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166895</xdr:rowOff>
    </xdr:from>
    <xdr:ext cx="736600" cy="259045"/>
    <xdr:sp macro="" textlink="">
      <xdr:nvSpPr>
        <xdr:cNvPr id="130" name="テキスト ボックス 129">
          <a:extLst>
            <a:ext uri="{FF2B5EF4-FFF2-40B4-BE49-F238E27FC236}">
              <a16:creationId xmlns:a16="http://schemas.microsoft.com/office/drawing/2014/main" xmlns="" id="{00000000-0008-0000-0300-000082000000}"/>
            </a:ext>
          </a:extLst>
        </xdr:cNvPr>
        <xdr:cNvSpPr txBox="1"/>
      </xdr:nvSpPr>
      <xdr:spPr>
        <a:xfrm>
          <a:off x="3733800" y="10796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5842</xdr:rowOff>
    </xdr:from>
    <xdr:to>
      <xdr:col>15</xdr:col>
      <xdr:colOff>82550</xdr:colOff>
      <xdr:row>63</xdr:row>
      <xdr:rowOff>37084</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flipV="1">
          <a:off x="2336800" y="10635742"/>
          <a:ext cx="8890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32258</xdr:rowOff>
    </xdr:from>
    <xdr:to>
      <xdr:col>15</xdr:col>
      <xdr:colOff>133350</xdr:colOff>
      <xdr:row>62</xdr:row>
      <xdr:rowOff>133858</xdr:rowOff>
    </xdr:to>
    <xdr:sp macro="" textlink="">
      <xdr:nvSpPr>
        <xdr:cNvPr id="132" name="フローチャート: 判断 131">
          <a:extLst>
            <a:ext uri="{FF2B5EF4-FFF2-40B4-BE49-F238E27FC236}">
              <a16:creationId xmlns:a16="http://schemas.microsoft.com/office/drawing/2014/main" xmlns="" id="{00000000-0008-0000-0300-000084000000}"/>
            </a:ext>
          </a:extLst>
        </xdr:cNvPr>
        <xdr:cNvSpPr/>
      </xdr:nvSpPr>
      <xdr:spPr>
        <a:xfrm>
          <a:off x="3175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118635</xdr:rowOff>
    </xdr:from>
    <xdr:ext cx="762000" cy="259045"/>
    <xdr:sp macro="" textlink="">
      <xdr:nvSpPr>
        <xdr:cNvPr id="133" name="テキスト ボックス 132">
          <a:extLst>
            <a:ext uri="{FF2B5EF4-FFF2-40B4-BE49-F238E27FC236}">
              <a16:creationId xmlns:a16="http://schemas.microsoft.com/office/drawing/2014/main" xmlns="" id="{00000000-0008-0000-0300-000085000000}"/>
            </a:ext>
          </a:extLst>
        </xdr:cNvPr>
        <xdr:cNvSpPr txBox="1"/>
      </xdr:nvSpPr>
      <xdr:spPr>
        <a:xfrm>
          <a:off x="2844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148336</xdr:rowOff>
    </xdr:from>
    <xdr:to>
      <xdr:col>11</xdr:col>
      <xdr:colOff>31750</xdr:colOff>
      <xdr:row>63</xdr:row>
      <xdr:rowOff>37084</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a:off x="1447800" y="10606786"/>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37084</xdr:rowOff>
    </xdr:from>
    <xdr:to>
      <xdr:col>11</xdr:col>
      <xdr:colOff>82550</xdr:colOff>
      <xdr:row>62</xdr:row>
      <xdr:rowOff>138684</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2286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148861</xdr:rowOff>
    </xdr:from>
    <xdr:ext cx="7620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1955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107188</xdr:rowOff>
    </xdr:from>
    <xdr:to>
      <xdr:col>7</xdr:col>
      <xdr:colOff>31750</xdr:colOff>
      <xdr:row>62</xdr:row>
      <xdr:rowOff>37338</xdr:rowOff>
    </xdr:to>
    <xdr:sp macro="" textlink="">
      <xdr:nvSpPr>
        <xdr:cNvPr id="137" name="フローチャート: 判断 136">
          <a:extLst>
            <a:ext uri="{FF2B5EF4-FFF2-40B4-BE49-F238E27FC236}">
              <a16:creationId xmlns:a16="http://schemas.microsoft.com/office/drawing/2014/main" xmlns="" id="{00000000-0008-0000-0300-000089000000}"/>
            </a:ext>
          </a:extLst>
        </xdr:cNvPr>
        <xdr:cNvSpPr/>
      </xdr:nvSpPr>
      <xdr:spPr>
        <a:xfrm>
          <a:off x="1397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22115</xdr:rowOff>
    </xdr:from>
    <xdr:ext cx="762000" cy="259045"/>
    <xdr:sp macro="" textlink="">
      <xdr:nvSpPr>
        <xdr:cNvPr id="138" name="テキスト ボックス 137">
          <a:extLst>
            <a:ext uri="{FF2B5EF4-FFF2-40B4-BE49-F238E27FC236}">
              <a16:creationId xmlns:a16="http://schemas.microsoft.com/office/drawing/2014/main" xmlns="" id="{00000000-0008-0000-0300-00008A000000}"/>
            </a:ext>
          </a:extLst>
        </xdr:cNvPr>
        <xdr:cNvSpPr txBox="1"/>
      </xdr:nvSpPr>
      <xdr:spPr>
        <a:xfrm>
          <a:off x="1066800" y="106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0" name="テキスト ボックス 139">
          <a:extLst>
            <a:ext uri="{FF2B5EF4-FFF2-40B4-BE49-F238E27FC236}">
              <a16:creationId xmlns:a16="http://schemas.microsoft.com/office/drawing/2014/main" xmlns="" id="{00000000-0008-0000-0300-00008C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1" name="テキスト ボックス 140">
          <a:extLst>
            <a:ext uri="{FF2B5EF4-FFF2-40B4-BE49-F238E27FC236}">
              <a16:creationId xmlns:a16="http://schemas.microsoft.com/office/drawing/2014/main" xmlns="" id="{00000000-0008-0000-0300-00008D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83058</xdr:rowOff>
    </xdr:from>
    <xdr:to>
      <xdr:col>23</xdr:col>
      <xdr:colOff>184150</xdr:colOff>
      <xdr:row>62</xdr:row>
      <xdr:rowOff>13208</xdr:rowOff>
    </xdr:to>
    <xdr:sp macro="" textlink="">
      <xdr:nvSpPr>
        <xdr:cNvPr id="144" name="楕円 143">
          <a:extLst>
            <a:ext uri="{FF2B5EF4-FFF2-40B4-BE49-F238E27FC236}">
              <a16:creationId xmlns:a16="http://schemas.microsoft.com/office/drawing/2014/main" xmlns="" id="{00000000-0008-0000-0300-000090000000}"/>
            </a:ext>
          </a:extLst>
        </xdr:cNvPr>
        <xdr:cNvSpPr/>
      </xdr:nvSpPr>
      <xdr:spPr>
        <a:xfrm>
          <a:off x="4902200" y="10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99585</xdr:rowOff>
    </xdr:from>
    <xdr:ext cx="762000" cy="259045"/>
    <xdr:sp macro="" textlink="">
      <xdr:nvSpPr>
        <xdr:cNvPr id="145" name="財政構造の弾力性該当値テキスト">
          <a:extLst>
            <a:ext uri="{FF2B5EF4-FFF2-40B4-BE49-F238E27FC236}">
              <a16:creationId xmlns:a16="http://schemas.microsoft.com/office/drawing/2014/main" xmlns="" id="{00000000-0008-0000-0300-000091000000}"/>
            </a:ext>
          </a:extLst>
        </xdr:cNvPr>
        <xdr:cNvSpPr txBox="1"/>
      </xdr:nvSpPr>
      <xdr:spPr>
        <a:xfrm>
          <a:off x="5041900" y="10386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126492</xdr:rowOff>
    </xdr:from>
    <xdr:to>
      <xdr:col>19</xdr:col>
      <xdr:colOff>184150</xdr:colOff>
      <xdr:row>62</xdr:row>
      <xdr:rowOff>56642</xdr:rowOff>
    </xdr:to>
    <xdr:sp macro="" textlink="">
      <xdr:nvSpPr>
        <xdr:cNvPr id="146" name="楕円 145">
          <a:extLst>
            <a:ext uri="{FF2B5EF4-FFF2-40B4-BE49-F238E27FC236}">
              <a16:creationId xmlns:a16="http://schemas.microsoft.com/office/drawing/2014/main" xmlns="" id="{00000000-0008-0000-0300-000092000000}"/>
            </a:ext>
          </a:extLst>
        </xdr:cNvPr>
        <xdr:cNvSpPr/>
      </xdr:nvSpPr>
      <xdr:spPr>
        <a:xfrm>
          <a:off x="40640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66819</xdr:rowOff>
    </xdr:from>
    <xdr:ext cx="7366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733800" y="103538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126492</xdr:rowOff>
    </xdr:from>
    <xdr:to>
      <xdr:col>15</xdr:col>
      <xdr:colOff>133350</xdr:colOff>
      <xdr:row>62</xdr:row>
      <xdr:rowOff>56642</xdr:rowOff>
    </xdr:to>
    <xdr:sp macro="" textlink="">
      <xdr:nvSpPr>
        <xdr:cNvPr id="148" name="楕円 147">
          <a:extLst>
            <a:ext uri="{FF2B5EF4-FFF2-40B4-BE49-F238E27FC236}">
              <a16:creationId xmlns:a16="http://schemas.microsoft.com/office/drawing/2014/main" xmlns="" id="{00000000-0008-0000-0300-000094000000}"/>
            </a:ext>
          </a:extLst>
        </xdr:cNvPr>
        <xdr:cNvSpPr/>
      </xdr:nvSpPr>
      <xdr:spPr>
        <a:xfrm>
          <a:off x="31750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66819</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2844800" y="10353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157734</xdr:rowOff>
    </xdr:from>
    <xdr:to>
      <xdr:col>11</xdr:col>
      <xdr:colOff>82550</xdr:colOff>
      <xdr:row>63</xdr:row>
      <xdr:rowOff>87884</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2286000" y="107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72661</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1955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97536</xdr:rowOff>
    </xdr:from>
    <xdr:to>
      <xdr:col>7</xdr:col>
      <xdr:colOff>31750</xdr:colOff>
      <xdr:row>62</xdr:row>
      <xdr:rowOff>27686</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1397000" y="1055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37863</xdr:rowOff>
    </xdr:from>
    <xdr:ext cx="7620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1066800" y="1032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4" name="正方形/長方形 153">
          <a:extLst>
            <a:ext uri="{FF2B5EF4-FFF2-40B4-BE49-F238E27FC236}">
              <a16:creationId xmlns:a16="http://schemas.microsoft.com/office/drawing/2014/main" xmlns="" id="{00000000-0008-0000-0300-00009A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[391,190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7" name="正方形/長方形 156">
          <a:extLst>
            <a:ext uri="{FF2B5EF4-FFF2-40B4-BE49-F238E27FC236}">
              <a16:creationId xmlns:a16="http://schemas.microsoft.com/office/drawing/2014/main" xmlns="" id="{00000000-0008-0000-0300-00009D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58" name="正方形/長方形 157">
          <a:extLst>
            <a:ext uri="{FF2B5EF4-FFF2-40B4-BE49-F238E27FC236}">
              <a16:creationId xmlns:a16="http://schemas.microsoft.com/office/drawing/2014/main" xmlns="" id="{00000000-0008-0000-0300-00009E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59" name="正方形/長方形 158">
          <a:extLst>
            <a:ext uri="{FF2B5EF4-FFF2-40B4-BE49-F238E27FC236}">
              <a16:creationId xmlns:a16="http://schemas.microsoft.com/office/drawing/2014/main" xmlns="" id="{00000000-0008-0000-0300-00009F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1" name="正方形/長方形 160">
          <a:extLst>
            <a:ext uri="{FF2B5EF4-FFF2-40B4-BE49-F238E27FC236}">
              <a16:creationId xmlns:a16="http://schemas.microsoft.com/office/drawing/2014/main" xmlns="" id="{00000000-0008-0000-0300-0000A1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2" name="正方形/長方形 161">
          <a:extLst>
            <a:ext uri="{FF2B5EF4-FFF2-40B4-BE49-F238E27FC236}">
              <a16:creationId xmlns:a16="http://schemas.microsoft.com/office/drawing/2014/main" xmlns="" id="{00000000-0008-0000-0300-0000A2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6" name="テキスト ボックス 165">
          <a:extLst>
            <a:ext uri="{FF2B5EF4-FFF2-40B4-BE49-F238E27FC236}">
              <a16:creationId xmlns:a16="http://schemas.microsoft.com/office/drawing/2014/main" xmlns="" id="{00000000-0008-0000-0300-0000A6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95250</xdr:colOff>
      <xdr:row>77</xdr:row>
      <xdr:rowOff>6350</xdr:rowOff>
    </xdr:from>
    <xdr:ext cx="349839" cy="225703"/>
    <xdr:sp macro="" textlink="">
      <xdr:nvSpPr>
        <xdr:cNvPr id="167" name="テキスト ボックス 166">
          <a:extLst>
            <a:ext uri="{FF2B5EF4-FFF2-40B4-BE49-F238E27FC236}">
              <a16:creationId xmlns:a16="http://schemas.microsoft.com/office/drawing/2014/main" xmlns="" id="{00000000-0008-0000-0300-0000A7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8" name="直線コネクタ 167">
          <a:extLst>
            <a:ext uri="{FF2B5EF4-FFF2-40B4-BE49-F238E27FC236}">
              <a16:creationId xmlns:a16="http://schemas.microsoft.com/office/drawing/2014/main" xmlns="" id="{00000000-0008-0000-0300-0000A8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69" name="テキスト ボックス 168">
          <a:extLst>
            <a:ext uri="{FF2B5EF4-FFF2-40B4-BE49-F238E27FC236}">
              <a16:creationId xmlns:a16="http://schemas.microsoft.com/office/drawing/2014/main" xmlns="" id="{00000000-0008-0000-0300-0000A9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0" name="直線コネクタ 169">
          <a:extLst>
            <a:ext uri="{FF2B5EF4-FFF2-40B4-BE49-F238E27FC236}">
              <a16:creationId xmlns:a16="http://schemas.microsoft.com/office/drawing/2014/main" xmlns="" id="{00000000-0008-0000-0300-0000AA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1" name="テキスト ボックス 170">
          <a:extLst>
            <a:ext uri="{FF2B5EF4-FFF2-40B4-BE49-F238E27FC236}">
              <a16:creationId xmlns:a16="http://schemas.microsoft.com/office/drawing/2014/main" xmlns="" id="{00000000-0008-0000-0300-0000AB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2" name="直線コネクタ 171">
          <a:extLst>
            <a:ext uri="{FF2B5EF4-FFF2-40B4-BE49-F238E27FC236}">
              <a16:creationId xmlns:a16="http://schemas.microsoft.com/office/drawing/2014/main" xmlns="" id="{00000000-0008-0000-0300-0000AC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2" name="人件費・物件費等の状況グラフ枠">
          <a:extLst>
            <a:ext uri="{FF2B5EF4-FFF2-40B4-BE49-F238E27FC236}">
              <a16:creationId xmlns:a16="http://schemas.microsoft.com/office/drawing/2014/main" xmlns="" id="{00000000-0008-0000-0300-0000B6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167815</xdr:rowOff>
    </xdr:from>
    <xdr:to>
      <xdr:col>23</xdr:col>
      <xdr:colOff>133350</xdr:colOff>
      <xdr:row>89</xdr:row>
      <xdr:rowOff>79894</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flipV="1">
          <a:off x="4953000" y="13712365"/>
          <a:ext cx="0" cy="16265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51971</xdr:rowOff>
    </xdr:from>
    <xdr:ext cx="762000" cy="259045"/>
    <xdr:sp macro="" textlink="">
      <xdr:nvSpPr>
        <xdr:cNvPr id="184" name="人件費・物件費等の状況最小値テキスト">
          <a:extLst>
            <a:ext uri="{FF2B5EF4-FFF2-40B4-BE49-F238E27FC236}">
              <a16:creationId xmlns:a16="http://schemas.microsoft.com/office/drawing/2014/main" xmlns="" id="{00000000-0008-0000-0300-0000B8000000}"/>
            </a:ext>
          </a:extLst>
        </xdr:cNvPr>
        <xdr:cNvSpPr txBox="1"/>
      </xdr:nvSpPr>
      <xdr:spPr>
        <a:xfrm>
          <a:off x="5041900" y="1531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1,447,493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79894</xdr:rowOff>
    </xdr:from>
    <xdr:to>
      <xdr:col>24</xdr:col>
      <xdr:colOff>12700</xdr:colOff>
      <xdr:row>89</xdr:row>
      <xdr:rowOff>79894</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4864100" y="15338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82742</xdr:rowOff>
    </xdr:from>
    <xdr:ext cx="762000" cy="259045"/>
    <xdr:sp macro="" textlink="">
      <xdr:nvSpPr>
        <xdr:cNvPr id="186" name="人件費・物件費等の状況最大値テキスト">
          <a:extLst>
            <a:ext uri="{FF2B5EF4-FFF2-40B4-BE49-F238E27FC236}">
              <a16:creationId xmlns:a16="http://schemas.microsoft.com/office/drawing/2014/main" xmlns="" id="{00000000-0008-0000-0300-0000BA000000}"/>
            </a:ext>
          </a:extLst>
        </xdr:cNvPr>
        <xdr:cNvSpPr txBox="1"/>
      </xdr:nvSpPr>
      <xdr:spPr>
        <a:xfrm>
          <a:off x="5041900" y="1345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167815</xdr:rowOff>
    </xdr:from>
    <xdr:to>
      <xdr:col>24</xdr:col>
      <xdr:colOff>12700</xdr:colOff>
      <xdr:row>79</xdr:row>
      <xdr:rowOff>167815</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a:off x="4864100" y="1371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128031</xdr:rowOff>
    </xdr:from>
    <xdr:to>
      <xdr:col>23</xdr:col>
      <xdr:colOff>133350</xdr:colOff>
      <xdr:row>81</xdr:row>
      <xdr:rowOff>35461</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4114800" y="13844031"/>
          <a:ext cx="838200" cy="7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165296</xdr:rowOff>
    </xdr:from>
    <xdr:ext cx="762000" cy="259045"/>
    <xdr:sp macro="" textlink="">
      <xdr:nvSpPr>
        <xdr:cNvPr id="189" name="人件費・物件費等の状況平均値テキスト">
          <a:extLst>
            <a:ext uri="{FF2B5EF4-FFF2-40B4-BE49-F238E27FC236}">
              <a16:creationId xmlns:a16="http://schemas.microsoft.com/office/drawing/2014/main" xmlns="" id="{00000000-0008-0000-0300-0000BD000000}"/>
            </a:ext>
          </a:extLst>
        </xdr:cNvPr>
        <xdr:cNvSpPr txBox="1"/>
      </xdr:nvSpPr>
      <xdr:spPr>
        <a:xfrm>
          <a:off x="5041900" y="138812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21769</xdr:rowOff>
    </xdr:from>
    <xdr:to>
      <xdr:col>23</xdr:col>
      <xdr:colOff>184150</xdr:colOff>
      <xdr:row>81</xdr:row>
      <xdr:rowOff>123369</xdr:rowOff>
    </xdr:to>
    <xdr:sp macro="" textlink="">
      <xdr:nvSpPr>
        <xdr:cNvPr id="190" name="フローチャート: 判断 189">
          <a:extLst>
            <a:ext uri="{FF2B5EF4-FFF2-40B4-BE49-F238E27FC236}">
              <a16:creationId xmlns:a16="http://schemas.microsoft.com/office/drawing/2014/main" xmlns="" id="{00000000-0008-0000-0300-0000BE000000}"/>
            </a:ext>
          </a:extLst>
        </xdr:cNvPr>
        <xdr:cNvSpPr/>
      </xdr:nvSpPr>
      <xdr:spPr>
        <a:xfrm>
          <a:off x="4902200" y="13909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109079</xdr:rowOff>
    </xdr:from>
    <xdr:to>
      <xdr:col>19</xdr:col>
      <xdr:colOff>133350</xdr:colOff>
      <xdr:row>80</xdr:row>
      <xdr:rowOff>128031</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a:off x="3225800" y="13825079"/>
          <a:ext cx="889000" cy="1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126067</xdr:rowOff>
    </xdr:from>
    <xdr:to>
      <xdr:col>19</xdr:col>
      <xdr:colOff>184150</xdr:colOff>
      <xdr:row>81</xdr:row>
      <xdr:rowOff>56217</xdr:rowOff>
    </xdr:to>
    <xdr:sp macro="" textlink="">
      <xdr:nvSpPr>
        <xdr:cNvPr id="192" name="フローチャート: 判断 191">
          <a:extLst>
            <a:ext uri="{FF2B5EF4-FFF2-40B4-BE49-F238E27FC236}">
              <a16:creationId xmlns:a16="http://schemas.microsoft.com/office/drawing/2014/main" xmlns="" id="{00000000-0008-0000-0300-0000C0000000}"/>
            </a:ext>
          </a:extLst>
        </xdr:cNvPr>
        <xdr:cNvSpPr/>
      </xdr:nvSpPr>
      <xdr:spPr>
        <a:xfrm>
          <a:off x="4064000" y="13842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40994</xdr:rowOff>
    </xdr:from>
    <xdr:ext cx="736600" cy="259045"/>
    <xdr:sp macro="" textlink="">
      <xdr:nvSpPr>
        <xdr:cNvPr id="193" name="テキスト ボックス 192">
          <a:extLst>
            <a:ext uri="{FF2B5EF4-FFF2-40B4-BE49-F238E27FC236}">
              <a16:creationId xmlns:a16="http://schemas.microsoft.com/office/drawing/2014/main" xmlns="" id="{00000000-0008-0000-0300-0000C1000000}"/>
            </a:ext>
          </a:extLst>
        </xdr:cNvPr>
        <xdr:cNvSpPr txBox="1"/>
      </xdr:nvSpPr>
      <xdr:spPr>
        <a:xfrm>
          <a:off x="3733800" y="13928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109079</xdr:rowOff>
    </xdr:from>
    <xdr:to>
      <xdr:col>15</xdr:col>
      <xdr:colOff>82550</xdr:colOff>
      <xdr:row>80</xdr:row>
      <xdr:rowOff>125288</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flipV="1">
          <a:off x="2336800" y="13825079"/>
          <a:ext cx="889000" cy="1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125233</xdr:rowOff>
    </xdr:from>
    <xdr:to>
      <xdr:col>15</xdr:col>
      <xdr:colOff>133350</xdr:colOff>
      <xdr:row>81</xdr:row>
      <xdr:rowOff>55383</xdr:rowOff>
    </xdr:to>
    <xdr:sp macro="" textlink="">
      <xdr:nvSpPr>
        <xdr:cNvPr id="195" name="フローチャート: 判断 194">
          <a:extLst>
            <a:ext uri="{FF2B5EF4-FFF2-40B4-BE49-F238E27FC236}">
              <a16:creationId xmlns:a16="http://schemas.microsoft.com/office/drawing/2014/main" xmlns="" id="{00000000-0008-0000-0300-0000C3000000}"/>
            </a:ext>
          </a:extLst>
        </xdr:cNvPr>
        <xdr:cNvSpPr/>
      </xdr:nvSpPr>
      <xdr:spPr>
        <a:xfrm>
          <a:off x="3175000" y="1384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40160</xdr:rowOff>
    </xdr:from>
    <xdr:ext cx="762000" cy="259045"/>
    <xdr:sp macro="" textlink="">
      <xdr:nvSpPr>
        <xdr:cNvPr id="196" name="テキスト ボックス 195">
          <a:extLst>
            <a:ext uri="{FF2B5EF4-FFF2-40B4-BE49-F238E27FC236}">
              <a16:creationId xmlns:a16="http://schemas.microsoft.com/office/drawing/2014/main" xmlns="" id="{00000000-0008-0000-0300-0000C4000000}"/>
            </a:ext>
          </a:extLst>
        </xdr:cNvPr>
        <xdr:cNvSpPr txBox="1"/>
      </xdr:nvSpPr>
      <xdr:spPr>
        <a:xfrm>
          <a:off x="2844800" y="13927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81068</xdr:rowOff>
    </xdr:from>
    <xdr:to>
      <xdr:col>11</xdr:col>
      <xdr:colOff>31750</xdr:colOff>
      <xdr:row>80</xdr:row>
      <xdr:rowOff>125288</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1447800" y="13797068"/>
          <a:ext cx="889000" cy="4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107375</xdr:rowOff>
    </xdr:from>
    <xdr:to>
      <xdr:col>11</xdr:col>
      <xdr:colOff>82550</xdr:colOff>
      <xdr:row>81</xdr:row>
      <xdr:rowOff>37525</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2286000" y="1382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22302</xdr:rowOff>
    </xdr:from>
    <xdr:ext cx="762000" cy="259045"/>
    <xdr:sp macro="" textlink="">
      <xdr:nvSpPr>
        <xdr:cNvPr id="199" name="テキスト ボックス 198">
          <a:extLst>
            <a:ext uri="{FF2B5EF4-FFF2-40B4-BE49-F238E27FC236}">
              <a16:creationId xmlns:a16="http://schemas.microsoft.com/office/drawing/2014/main" xmlns="" id="{00000000-0008-0000-0300-0000C7000000}"/>
            </a:ext>
          </a:extLst>
        </xdr:cNvPr>
        <xdr:cNvSpPr txBox="1"/>
      </xdr:nvSpPr>
      <xdr:spPr>
        <a:xfrm>
          <a:off x="1955800" y="13909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86106</xdr:rowOff>
    </xdr:from>
    <xdr:to>
      <xdr:col>7</xdr:col>
      <xdr:colOff>31750</xdr:colOff>
      <xdr:row>81</xdr:row>
      <xdr:rowOff>16256</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1397000" y="13802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1033</xdr:rowOff>
    </xdr:from>
    <xdr:ext cx="762000" cy="259045"/>
    <xdr:sp macro="" textlink="">
      <xdr:nvSpPr>
        <xdr:cNvPr id="201" name="テキスト ボックス 200">
          <a:extLst>
            <a:ext uri="{FF2B5EF4-FFF2-40B4-BE49-F238E27FC236}">
              <a16:creationId xmlns:a16="http://schemas.microsoft.com/office/drawing/2014/main" xmlns="" id="{00000000-0008-0000-0300-0000C9000000}"/>
            </a:ext>
          </a:extLst>
        </xdr:cNvPr>
        <xdr:cNvSpPr txBox="1"/>
      </xdr:nvSpPr>
      <xdr:spPr>
        <a:xfrm>
          <a:off x="1066800" y="13888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xmlns="" id="{00000000-0008-0000-0300-0000CC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156111</xdr:rowOff>
    </xdr:from>
    <xdr:to>
      <xdr:col>23</xdr:col>
      <xdr:colOff>184150</xdr:colOff>
      <xdr:row>81</xdr:row>
      <xdr:rowOff>86261</xdr:rowOff>
    </xdr:to>
    <xdr:sp macro="" textlink="">
      <xdr:nvSpPr>
        <xdr:cNvPr id="207" name="楕円 206">
          <a:extLst>
            <a:ext uri="{FF2B5EF4-FFF2-40B4-BE49-F238E27FC236}">
              <a16:creationId xmlns:a16="http://schemas.microsoft.com/office/drawing/2014/main" xmlns="" id="{00000000-0008-0000-0300-0000CF000000}"/>
            </a:ext>
          </a:extLst>
        </xdr:cNvPr>
        <xdr:cNvSpPr/>
      </xdr:nvSpPr>
      <xdr:spPr>
        <a:xfrm>
          <a:off x="4902200" y="138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1188</xdr:rowOff>
    </xdr:from>
    <xdr:ext cx="762000" cy="259045"/>
    <xdr:sp macro="" textlink="">
      <xdr:nvSpPr>
        <xdr:cNvPr id="208" name="人件費・物件費等の状況該当値テキスト">
          <a:extLst>
            <a:ext uri="{FF2B5EF4-FFF2-40B4-BE49-F238E27FC236}">
              <a16:creationId xmlns:a16="http://schemas.microsoft.com/office/drawing/2014/main" xmlns="" id="{00000000-0008-0000-0300-0000D0000000}"/>
            </a:ext>
          </a:extLst>
        </xdr:cNvPr>
        <xdr:cNvSpPr txBox="1"/>
      </xdr:nvSpPr>
      <xdr:spPr>
        <a:xfrm>
          <a:off x="5041900" y="13717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77231</xdr:rowOff>
    </xdr:from>
    <xdr:to>
      <xdr:col>19</xdr:col>
      <xdr:colOff>184150</xdr:colOff>
      <xdr:row>81</xdr:row>
      <xdr:rowOff>7381</xdr:rowOff>
    </xdr:to>
    <xdr:sp macro="" textlink="">
      <xdr:nvSpPr>
        <xdr:cNvPr id="209" name="楕円 208">
          <a:extLst>
            <a:ext uri="{FF2B5EF4-FFF2-40B4-BE49-F238E27FC236}">
              <a16:creationId xmlns:a16="http://schemas.microsoft.com/office/drawing/2014/main" xmlns="" id="{00000000-0008-0000-0300-0000D1000000}"/>
            </a:ext>
          </a:extLst>
        </xdr:cNvPr>
        <xdr:cNvSpPr/>
      </xdr:nvSpPr>
      <xdr:spPr>
        <a:xfrm>
          <a:off x="4064000" y="1379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17558</xdr:rowOff>
    </xdr:from>
    <xdr:ext cx="7366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733800" y="13562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58279</xdr:rowOff>
    </xdr:from>
    <xdr:to>
      <xdr:col>15</xdr:col>
      <xdr:colOff>133350</xdr:colOff>
      <xdr:row>80</xdr:row>
      <xdr:rowOff>159879</xdr:rowOff>
    </xdr:to>
    <xdr:sp macro="" textlink="">
      <xdr:nvSpPr>
        <xdr:cNvPr id="211" name="楕円 210">
          <a:extLst>
            <a:ext uri="{FF2B5EF4-FFF2-40B4-BE49-F238E27FC236}">
              <a16:creationId xmlns:a16="http://schemas.microsoft.com/office/drawing/2014/main" xmlns="" id="{00000000-0008-0000-0300-0000D3000000}"/>
            </a:ext>
          </a:extLst>
        </xdr:cNvPr>
        <xdr:cNvSpPr/>
      </xdr:nvSpPr>
      <xdr:spPr>
        <a:xfrm>
          <a:off x="3175000" y="1377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170056</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2844800" y="13543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74488</xdr:rowOff>
    </xdr:from>
    <xdr:to>
      <xdr:col>11</xdr:col>
      <xdr:colOff>82550</xdr:colOff>
      <xdr:row>81</xdr:row>
      <xdr:rowOff>4638</xdr:rowOff>
    </xdr:to>
    <xdr:sp macro="" textlink="">
      <xdr:nvSpPr>
        <xdr:cNvPr id="213" name="楕円 212">
          <a:extLst>
            <a:ext uri="{FF2B5EF4-FFF2-40B4-BE49-F238E27FC236}">
              <a16:creationId xmlns:a16="http://schemas.microsoft.com/office/drawing/2014/main" xmlns="" id="{00000000-0008-0000-0300-0000D5000000}"/>
            </a:ext>
          </a:extLst>
        </xdr:cNvPr>
        <xdr:cNvSpPr/>
      </xdr:nvSpPr>
      <xdr:spPr>
        <a:xfrm>
          <a:off x="2286000" y="1379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14815</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1955800" y="13559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30268</xdr:rowOff>
    </xdr:from>
    <xdr:to>
      <xdr:col>7</xdr:col>
      <xdr:colOff>31750</xdr:colOff>
      <xdr:row>80</xdr:row>
      <xdr:rowOff>131868</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1397000" y="1374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142045</xdr:rowOff>
    </xdr:from>
    <xdr:ext cx="7620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1066800" y="13515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7" name="正方形/長方形 216">
          <a:extLst>
            <a:ext uri="{FF2B5EF4-FFF2-40B4-BE49-F238E27FC236}">
              <a16:creationId xmlns:a16="http://schemas.microsoft.com/office/drawing/2014/main" xmlns="" id="{00000000-0008-0000-0300-0000D9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0" name="正方形/長方形 219">
          <a:extLst>
            <a:ext uri="{FF2B5EF4-FFF2-40B4-BE49-F238E27FC236}">
              <a16:creationId xmlns:a16="http://schemas.microsoft.com/office/drawing/2014/main" xmlns="" id="{00000000-0008-0000-0300-0000DC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1" name="正方形/長方形 220">
          <a:extLst>
            <a:ext uri="{FF2B5EF4-FFF2-40B4-BE49-F238E27FC236}">
              <a16:creationId xmlns:a16="http://schemas.microsoft.com/office/drawing/2014/main" xmlns="" id="{00000000-0008-0000-0300-0000DD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2" name="正方形/長方形 221">
          <a:extLst>
            <a:ext uri="{FF2B5EF4-FFF2-40B4-BE49-F238E27FC236}">
              <a16:creationId xmlns:a16="http://schemas.microsoft.com/office/drawing/2014/main" xmlns="" id="{00000000-0008-0000-0300-0000DE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3" name="正方形/長方形 222">
          <a:extLst>
            <a:ext uri="{FF2B5EF4-FFF2-40B4-BE49-F238E27FC236}">
              <a16:creationId xmlns:a16="http://schemas.microsoft.com/office/drawing/2014/main" xmlns="" id="{00000000-0008-0000-0300-0000DF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4" name="正方形/長方形 223">
          <a:extLst>
            <a:ext uri="{FF2B5EF4-FFF2-40B4-BE49-F238E27FC236}">
              <a16:creationId xmlns:a16="http://schemas.microsoft.com/office/drawing/2014/main" xmlns="" id="{00000000-0008-0000-0300-0000E0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9" name="テキスト ボックス 228">
          <a:extLst>
            <a:ext uri="{FF2B5EF4-FFF2-40B4-BE49-F238E27FC236}">
              <a16:creationId xmlns:a16="http://schemas.microsoft.com/office/drawing/2014/main" xmlns="" id="{00000000-0008-0000-0300-0000E5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0" name="直線コネクタ 229">
          <a:extLst>
            <a:ext uri="{FF2B5EF4-FFF2-40B4-BE49-F238E27FC236}">
              <a16:creationId xmlns:a16="http://schemas.microsoft.com/office/drawing/2014/main" xmlns="" id="{00000000-0008-0000-0300-0000E6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1" name="テキスト ボックス 230">
          <a:extLst>
            <a:ext uri="{FF2B5EF4-FFF2-40B4-BE49-F238E27FC236}">
              <a16:creationId xmlns:a16="http://schemas.microsoft.com/office/drawing/2014/main" xmlns="" id="{00000000-0008-0000-0300-0000E7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2" name="直線コネクタ 231">
          <a:extLst>
            <a:ext uri="{FF2B5EF4-FFF2-40B4-BE49-F238E27FC236}">
              <a16:creationId xmlns:a16="http://schemas.microsoft.com/office/drawing/2014/main" xmlns="" id="{00000000-0008-0000-0300-0000E8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3" name="テキスト ボックス 232">
          <a:extLst>
            <a:ext uri="{FF2B5EF4-FFF2-40B4-BE49-F238E27FC236}">
              <a16:creationId xmlns:a16="http://schemas.microsoft.com/office/drawing/2014/main" xmlns="" id="{00000000-0008-0000-0300-0000E9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4" name="直線コネクタ 233">
          <a:extLst>
            <a:ext uri="{FF2B5EF4-FFF2-40B4-BE49-F238E27FC236}">
              <a16:creationId xmlns:a16="http://schemas.microsoft.com/office/drawing/2014/main" xmlns="" id="{00000000-0008-0000-0300-0000EA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5" name="テキスト ボックス 234">
          <a:extLst>
            <a:ext uri="{FF2B5EF4-FFF2-40B4-BE49-F238E27FC236}">
              <a16:creationId xmlns:a16="http://schemas.microsoft.com/office/drawing/2014/main" xmlns="" id="{00000000-0008-0000-0300-0000EB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6" name="直線コネクタ 235">
          <a:extLst>
            <a:ext uri="{FF2B5EF4-FFF2-40B4-BE49-F238E27FC236}">
              <a16:creationId xmlns:a16="http://schemas.microsoft.com/office/drawing/2014/main" xmlns="" id="{00000000-0008-0000-0300-0000EC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2" name="給与水準   （国との比較）グラフ枠">
          <a:extLst>
            <a:ext uri="{FF2B5EF4-FFF2-40B4-BE49-F238E27FC236}">
              <a16:creationId xmlns:a16="http://schemas.microsoft.com/office/drawing/2014/main" xmlns="" id="{00000000-0008-0000-0300-0000F2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116839</xdr:rowOff>
    </xdr:from>
    <xdr:to>
      <xdr:col>81</xdr:col>
      <xdr:colOff>44450</xdr:colOff>
      <xdr:row>89</xdr:row>
      <xdr:rowOff>31242</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flipV="1">
          <a:off x="17018000" y="13832839"/>
          <a:ext cx="0" cy="1457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3319</xdr:rowOff>
    </xdr:from>
    <xdr:ext cx="762000" cy="259045"/>
    <xdr:sp macro="" textlink="">
      <xdr:nvSpPr>
        <xdr:cNvPr id="244" name="給与水準   （国との比較）最小値テキスト">
          <a:extLst>
            <a:ext uri="{FF2B5EF4-FFF2-40B4-BE49-F238E27FC236}">
              <a16:creationId xmlns:a16="http://schemas.microsoft.com/office/drawing/2014/main" xmlns="" id="{00000000-0008-0000-0300-0000F4000000}"/>
            </a:ext>
          </a:extLst>
        </xdr:cNvPr>
        <xdr:cNvSpPr txBox="1"/>
      </xdr:nvSpPr>
      <xdr:spPr>
        <a:xfrm>
          <a:off x="17106900" y="1526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31242</xdr:rowOff>
    </xdr:from>
    <xdr:to>
      <xdr:col>81</xdr:col>
      <xdr:colOff>133350</xdr:colOff>
      <xdr:row>89</xdr:row>
      <xdr:rowOff>31242</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6929100" y="1529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31766</xdr:rowOff>
    </xdr:from>
    <xdr:ext cx="762000" cy="259045"/>
    <xdr:sp macro="" textlink="">
      <xdr:nvSpPr>
        <xdr:cNvPr id="246" name="給与水準   （国との比較）最大値テキスト">
          <a:extLst>
            <a:ext uri="{FF2B5EF4-FFF2-40B4-BE49-F238E27FC236}">
              <a16:creationId xmlns:a16="http://schemas.microsoft.com/office/drawing/2014/main" xmlns="" id="{00000000-0008-0000-0300-0000F6000000}"/>
            </a:ext>
          </a:extLst>
        </xdr:cNvPr>
        <xdr:cNvSpPr txBox="1"/>
      </xdr:nvSpPr>
      <xdr:spPr>
        <a:xfrm>
          <a:off x="17106900" y="13576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116839</xdr:rowOff>
    </xdr:from>
    <xdr:to>
      <xdr:col>81</xdr:col>
      <xdr:colOff>133350</xdr:colOff>
      <xdr:row>80</xdr:row>
      <xdr:rowOff>116839</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6929100" y="13832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132842</xdr:rowOff>
    </xdr:from>
    <xdr:to>
      <xdr:col>81</xdr:col>
      <xdr:colOff>44450</xdr:colOff>
      <xdr:row>88</xdr:row>
      <xdr:rowOff>106172</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flipV="1">
          <a:off x="16179800" y="15048992"/>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105935</xdr:rowOff>
    </xdr:from>
    <xdr:ext cx="762000" cy="259045"/>
    <xdr:sp macro="" textlink="">
      <xdr:nvSpPr>
        <xdr:cNvPr id="249" name="給与水準   （国との比較）平均値テキスト">
          <a:extLst>
            <a:ext uri="{FF2B5EF4-FFF2-40B4-BE49-F238E27FC236}">
              <a16:creationId xmlns:a16="http://schemas.microsoft.com/office/drawing/2014/main" xmlns="" id="{00000000-0008-0000-0300-0000F9000000}"/>
            </a:ext>
          </a:extLst>
        </xdr:cNvPr>
        <xdr:cNvSpPr txBox="1"/>
      </xdr:nvSpPr>
      <xdr:spPr>
        <a:xfrm>
          <a:off x="17106900" y="14679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89408</xdr:rowOff>
    </xdr:from>
    <xdr:to>
      <xdr:col>81</xdr:col>
      <xdr:colOff>95250</xdr:colOff>
      <xdr:row>87</xdr:row>
      <xdr:rowOff>19558</xdr:rowOff>
    </xdr:to>
    <xdr:sp macro="" textlink="">
      <xdr:nvSpPr>
        <xdr:cNvPr id="250" name="フローチャート: 判断 249">
          <a:extLst>
            <a:ext uri="{FF2B5EF4-FFF2-40B4-BE49-F238E27FC236}">
              <a16:creationId xmlns:a16="http://schemas.microsoft.com/office/drawing/2014/main" xmlns="" id="{00000000-0008-0000-0300-0000FA000000}"/>
            </a:ext>
          </a:extLst>
        </xdr:cNvPr>
        <xdr:cNvSpPr/>
      </xdr:nvSpPr>
      <xdr:spPr>
        <a:xfrm>
          <a:off x="16967200" y="1483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106172</xdr:rowOff>
    </xdr:from>
    <xdr:to>
      <xdr:col>77</xdr:col>
      <xdr:colOff>44450</xdr:colOff>
      <xdr:row>89</xdr:row>
      <xdr:rowOff>31242</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flipV="1">
          <a:off x="15290800" y="1519377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60452</xdr:rowOff>
    </xdr:from>
    <xdr:to>
      <xdr:col>77</xdr:col>
      <xdr:colOff>95250</xdr:colOff>
      <xdr:row>86</xdr:row>
      <xdr:rowOff>162052</xdr:rowOff>
    </xdr:to>
    <xdr:sp macro="" textlink="">
      <xdr:nvSpPr>
        <xdr:cNvPr id="252" name="フローチャート: 判断 251">
          <a:extLst>
            <a:ext uri="{FF2B5EF4-FFF2-40B4-BE49-F238E27FC236}">
              <a16:creationId xmlns:a16="http://schemas.microsoft.com/office/drawing/2014/main" xmlns="" id="{00000000-0008-0000-0300-0000FC000000}"/>
            </a:ext>
          </a:extLst>
        </xdr:cNvPr>
        <xdr:cNvSpPr/>
      </xdr:nvSpPr>
      <xdr:spPr>
        <a:xfrm>
          <a:off x="16129000" y="1480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779</xdr:rowOff>
    </xdr:from>
    <xdr:ext cx="736600" cy="259045"/>
    <xdr:sp macro="" textlink="">
      <xdr:nvSpPr>
        <xdr:cNvPr id="253" name="テキスト ボックス 252">
          <a:extLst>
            <a:ext uri="{FF2B5EF4-FFF2-40B4-BE49-F238E27FC236}">
              <a16:creationId xmlns:a16="http://schemas.microsoft.com/office/drawing/2014/main" xmlns="" id="{00000000-0008-0000-0300-0000FD000000}"/>
            </a:ext>
          </a:extLst>
        </xdr:cNvPr>
        <xdr:cNvSpPr txBox="1"/>
      </xdr:nvSpPr>
      <xdr:spPr>
        <a:xfrm>
          <a:off x="15798800" y="14574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154432</xdr:rowOff>
    </xdr:from>
    <xdr:to>
      <xdr:col>72</xdr:col>
      <xdr:colOff>203200</xdr:colOff>
      <xdr:row>89</xdr:row>
      <xdr:rowOff>31242</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a:off x="14401800" y="1524203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55" name="フローチャート: 判断 254">
          <a:extLst>
            <a:ext uri="{FF2B5EF4-FFF2-40B4-BE49-F238E27FC236}">
              <a16:creationId xmlns:a16="http://schemas.microsoft.com/office/drawing/2014/main" xmlns="" id="{00000000-0008-0000-0300-0000FF00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56" name="テキスト ボックス 255">
          <a:extLst>
            <a:ext uri="{FF2B5EF4-FFF2-40B4-BE49-F238E27FC236}">
              <a16:creationId xmlns:a16="http://schemas.microsoft.com/office/drawing/2014/main" xmlns="" id="{00000000-0008-0000-0300-000000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135128</xdr:rowOff>
    </xdr:from>
    <xdr:to>
      <xdr:col>68</xdr:col>
      <xdr:colOff>152400</xdr:colOff>
      <xdr:row>88</xdr:row>
      <xdr:rowOff>154432</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3512800" y="1522272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58" name="フローチャート: 判断 257">
          <a:extLst>
            <a:ext uri="{FF2B5EF4-FFF2-40B4-BE49-F238E27FC236}">
              <a16:creationId xmlns:a16="http://schemas.microsoft.com/office/drawing/2014/main" xmlns="" id="{00000000-0008-0000-0300-000002010000}"/>
            </a:ext>
          </a:extLst>
        </xdr:cNvPr>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59" name="テキスト ボックス 258">
          <a:extLst>
            <a:ext uri="{FF2B5EF4-FFF2-40B4-BE49-F238E27FC236}">
              <a16:creationId xmlns:a16="http://schemas.microsoft.com/office/drawing/2014/main" xmlns="" id="{00000000-0008-0000-0300-000003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21844</xdr:rowOff>
    </xdr:from>
    <xdr:to>
      <xdr:col>64</xdr:col>
      <xdr:colOff>152400</xdr:colOff>
      <xdr:row>86</xdr:row>
      <xdr:rowOff>123444</xdr:rowOff>
    </xdr:to>
    <xdr:sp macro="" textlink="">
      <xdr:nvSpPr>
        <xdr:cNvPr id="260" name="フローチャート: 判断 259">
          <a:extLst>
            <a:ext uri="{FF2B5EF4-FFF2-40B4-BE49-F238E27FC236}">
              <a16:creationId xmlns:a16="http://schemas.microsoft.com/office/drawing/2014/main" xmlns="" id="{00000000-0008-0000-0300-000004010000}"/>
            </a:ext>
          </a:extLst>
        </xdr:cNvPr>
        <xdr:cNvSpPr/>
      </xdr:nvSpPr>
      <xdr:spPr>
        <a:xfrm>
          <a:off x="13462000" y="1476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133621</xdr:rowOff>
    </xdr:from>
    <xdr:ext cx="762000" cy="259045"/>
    <xdr:sp macro="" textlink="">
      <xdr:nvSpPr>
        <xdr:cNvPr id="261" name="テキスト ボックス 260">
          <a:extLst>
            <a:ext uri="{FF2B5EF4-FFF2-40B4-BE49-F238E27FC236}">
              <a16:creationId xmlns:a16="http://schemas.microsoft.com/office/drawing/2014/main" xmlns="" id="{00000000-0008-0000-0300-000005010000}"/>
            </a:ext>
          </a:extLst>
        </xdr:cNvPr>
        <xdr:cNvSpPr txBox="1"/>
      </xdr:nvSpPr>
      <xdr:spPr>
        <a:xfrm>
          <a:off x="13131800" y="1453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2" name="テキスト ボックス 261">
          <a:extLst>
            <a:ext uri="{FF2B5EF4-FFF2-40B4-BE49-F238E27FC236}">
              <a16:creationId xmlns:a16="http://schemas.microsoft.com/office/drawing/2014/main" xmlns="" id="{00000000-0008-0000-0300-000006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xmlns="" id="{00000000-0008-0000-0300-000007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4" name="テキスト ボックス 263">
          <a:extLst>
            <a:ext uri="{FF2B5EF4-FFF2-40B4-BE49-F238E27FC236}">
              <a16:creationId xmlns:a16="http://schemas.microsoft.com/office/drawing/2014/main" xmlns="" id="{00000000-0008-0000-0300-000008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xmlns="" id="{00000000-0008-0000-0300-00000A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82042</xdr:rowOff>
    </xdr:from>
    <xdr:to>
      <xdr:col>81</xdr:col>
      <xdr:colOff>95250</xdr:colOff>
      <xdr:row>88</xdr:row>
      <xdr:rowOff>12192</xdr:rowOff>
    </xdr:to>
    <xdr:sp macro="" textlink="">
      <xdr:nvSpPr>
        <xdr:cNvPr id="267" name="楕円 266">
          <a:extLst>
            <a:ext uri="{FF2B5EF4-FFF2-40B4-BE49-F238E27FC236}">
              <a16:creationId xmlns:a16="http://schemas.microsoft.com/office/drawing/2014/main" xmlns="" id="{00000000-0008-0000-0300-00000B010000}"/>
            </a:ext>
          </a:extLst>
        </xdr:cNvPr>
        <xdr:cNvSpPr/>
      </xdr:nvSpPr>
      <xdr:spPr>
        <a:xfrm>
          <a:off x="16967200" y="149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54119</xdr:rowOff>
    </xdr:from>
    <xdr:ext cx="762000" cy="259045"/>
    <xdr:sp macro="" textlink="">
      <xdr:nvSpPr>
        <xdr:cNvPr id="268" name="給与水準   （国との比較）該当値テキスト">
          <a:extLst>
            <a:ext uri="{FF2B5EF4-FFF2-40B4-BE49-F238E27FC236}">
              <a16:creationId xmlns:a16="http://schemas.microsoft.com/office/drawing/2014/main" xmlns="" id="{00000000-0008-0000-0300-00000C010000}"/>
            </a:ext>
          </a:extLst>
        </xdr:cNvPr>
        <xdr:cNvSpPr txBox="1"/>
      </xdr:nvSpPr>
      <xdr:spPr>
        <a:xfrm>
          <a:off x="17106900" y="1497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55372</xdr:rowOff>
    </xdr:from>
    <xdr:to>
      <xdr:col>77</xdr:col>
      <xdr:colOff>95250</xdr:colOff>
      <xdr:row>88</xdr:row>
      <xdr:rowOff>156972</xdr:rowOff>
    </xdr:to>
    <xdr:sp macro="" textlink="">
      <xdr:nvSpPr>
        <xdr:cNvPr id="269" name="楕円 268">
          <a:extLst>
            <a:ext uri="{FF2B5EF4-FFF2-40B4-BE49-F238E27FC236}">
              <a16:creationId xmlns:a16="http://schemas.microsoft.com/office/drawing/2014/main" xmlns="" id="{00000000-0008-0000-0300-00000D010000}"/>
            </a:ext>
          </a:extLst>
        </xdr:cNvPr>
        <xdr:cNvSpPr/>
      </xdr:nvSpPr>
      <xdr:spPr>
        <a:xfrm>
          <a:off x="16129000" y="1514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141749</xdr:rowOff>
    </xdr:from>
    <xdr:ext cx="7366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5798800" y="15229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151892</xdr:rowOff>
    </xdr:from>
    <xdr:to>
      <xdr:col>73</xdr:col>
      <xdr:colOff>44450</xdr:colOff>
      <xdr:row>89</xdr:row>
      <xdr:rowOff>82042</xdr:rowOff>
    </xdr:to>
    <xdr:sp macro="" textlink="">
      <xdr:nvSpPr>
        <xdr:cNvPr id="271" name="楕円 270">
          <a:extLst>
            <a:ext uri="{FF2B5EF4-FFF2-40B4-BE49-F238E27FC236}">
              <a16:creationId xmlns:a16="http://schemas.microsoft.com/office/drawing/2014/main" xmlns="" id="{00000000-0008-0000-0300-00000F010000}"/>
            </a:ext>
          </a:extLst>
        </xdr:cNvPr>
        <xdr:cNvSpPr/>
      </xdr:nvSpPr>
      <xdr:spPr>
        <a:xfrm>
          <a:off x="15240000" y="1523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66819</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4909800" y="1532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103632</xdr:rowOff>
    </xdr:from>
    <xdr:to>
      <xdr:col>68</xdr:col>
      <xdr:colOff>203200</xdr:colOff>
      <xdr:row>89</xdr:row>
      <xdr:rowOff>33782</xdr:rowOff>
    </xdr:to>
    <xdr:sp macro="" textlink="">
      <xdr:nvSpPr>
        <xdr:cNvPr id="273" name="楕円 272">
          <a:extLst>
            <a:ext uri="{FF2B5EF4-FFF2-40B4-BE49-F238E27FC236}">
              <a16:creationId xmlns:a16="http://schemas.microsoft.com/office/drawing/2014/main" xmlns="" id="{00000000-0008-0000-0300-000011010000}"/>
            </a:ext>
          </a:extLst>
        </xdr:cNvPr>
        <xdr:cNvSpPr/>
      </xdr:nvSpPr>
      <xdr:spPr>
        <a:xfrm>
          <a:off x="14351000" y="1519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18559</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4020800" y="1527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84328</xdr:rowOff>
    </xdr:from>
    <xdr:to>
      <xdr:col>64</xdr:col>
      <xdr:colOff>152400</xdr:colOff>
      <xdr:row>89</xdr:row>
      <xdr:rowOff>14478</xdr:rowOff>
    </xdr:to>
    <xdr:sp macro="" textlink="">
      <xdr:nvSpPr>
        <xdr:cNvPr id="275" name="楕円 274">
          <a:extLst>
            <a:ext uri="{FF2B5EF4-FFF2-40B4-BE49-F238E27FC236}">
              <a16:creationId xmlns:a16="http://schemas.microsoft.com/office/drawing/2014/main" xmlns="" id="{00000000-0008-0000-0300-000013010000}"/>
            </a:ext>
          </a:extLst>
        </xdr:cNvPr>
        <xdr:cNvSpPr/>
      </xdr:nvSpPr>
      <xdr:spPr>
        <a:xfrm>
          <a:off x="13462000" y="151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170705</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3131800" y="1525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7" name="正方形/長方形 276">
          <a:extLst>
            <a:ext uri="{FF2B5EF4-FFF2-40B4-BE49-F238E27FC236}">
              <a16:creationId xmlns:a16="http://schemas.microsoft.com/office/drawing/2014/main" xmlns="" id="{00000000-0008-0000-0300-000015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0" name="正方形/長方形 279">
          <a:extLst>
            <a:ext uri="{FF2B5EF4-FFF2-40B4-BE49-F238E27FC236}">
              <a16:creationId xmlns:a16="http://schemas.microsoft.com/office/drawing/2014/main" xmlns="" id="{00000000-0008-0000-0300-000018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1" name="正方形/長方形 280">
          <a:extLst>
            <a:ext uri="{FF2B5EF4-FFF2-40B4-BE49-F238E27FC236}">
              <a16:creationId xmlns:a16="http://schemas.microsoft.com/office/drawing/2014/main" xmlns="" id="{00000000-0008-0000-0300-000019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2" name="正方形/長方形 281">
          <a:extLst>
            <a:ext uri="{FF2B5EF4-FFF2-40B4-BE49-F238E27FC236}">
              <a16:creationId xmlns:a16="http://schemas.microsoft.com/office/drawing/2014/main" xmlns="" id="{00000000-0008-0000-0300-00001A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3" name="正方形/長方形 282">
          <a:extLst>
            <a:ext uri="{FF2B5EF4-FFF2-40B4-BE49-F238E27FC236}">
              <a16:creationId xmlns:a16="http://schemas.microsoft.com/office/drawing/2014/main" xmlns="" id="{00000000-0008-0000-0300-00001B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4" name="正方形/長方形 283">
          <a:extLst>
            <a:ext uri="{FF2B5EF4-FFF2-40B4-BE49-F238E27FC236}">
              <a16:creationId xmlns:a16="http://schemas.microsoft.com/office/drawing/2014/main" xmlns="" id="{00000000-0008-0000-0300-00001C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5" name="正方形/長方形 284">
          <a:extLst>
            <a:ext uri="{FF2B5EF4-FFF2-40B4-BE49-F238E27FC236}">
              <a16:creationId xmlns:a16="http://schemas.microsoft.com/office/drawing/2014/main" xmlns="" id="{00000000-0008-0000-0300-00001D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6" name="正方形/長方形 285">
          <a:extLst>
            <a:ext uri="{FF2B5EF4-FFF2-40B4-BE49-F238E27FC236}">
              <a16:creationId xmlns:a16="http://schemas.microsoft.com/office/drawing/2014/main" xmlns="" id="{00000000-0008-0000-0300-00001E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7" name="正方形/長方形 286">
          <a:extLst>
            <a:ext uri="{FF2B5EF4-FFF2-40B4-BE49-F238E27FC236}">
              <a16:creationId xmlns:a16="http://schemas.microsoft.com/office/drawing/2014/main" xmlns="" id="{00000000-0008-0000-0300-00001F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8" name="正方形/長方形 287">
          <a:extLst>
            <a:ext uri="{FF2B5EF4-FFF2-40B4-BE49-F238E27FC236}">
              <a16:creationId xmlns:a16="http://schemas.microsoft.com/office/drawing/2014/main" xmlns="" id="{00000000-0008-0000-0300-000020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89" name="テキスト ボックス 288">
          <a:extLst>
            <a:ext uri="{FF2B5EF4-FFF2-40B4-BE49-F238E27FC236}">
              <a16:creationId xmlns:a16="http://schemas.microsoft.com/office/drawing/2014/main" xmlns="" id="{00000000-0008-0000-0300-000021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54</xdr:row>
      <xdr:rowOff>139700</xdr:rowOff>
    </xdr:from>
    <xdr:ext cx="349839" cy="225703"/>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1" name="直線コネクタ 290">
          <a:extLst>
            <a:ext uri="{FF2B5EF4-FFF2-40B4-BE49-F238E27FC236}">
              <a16:creationId xmlns:a16="http://schemas.microsoft.com/office/drawing/2014/main" xmlns="" id="{00000000-0008-0000-0300-000023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2" name="テキスト ボックス 291">
          <a:extLst>
            <a:ext uri="{FF2B5EF4-FFF2-40B4-BE49-F238E27FC236}">
              <a16:creationId xmlns:a16="http://schemas.microsoft.com/office/drawing/2014/main" xmlns="" id="{00000000-0008-0000-0300-000024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3" name="直線コネクタ 292">
          <a:extLst>
            <a:ext uri="{FF2B5EF4-FFF2-40B4-BE49-F238E27FC236}">
              <a16:creationId xmlns:a16="http://schemas.microsoft.com/office/drawing/2014/main" xmlns="" id="{00000000-0008-0000-0300-000025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4" name="テキスト ボックス 293">
          <a:extLst>
            <a:ext uri="{FF2B5EF4-FFF2-40B4-BE49-F238E27FC236}">
              <a16:creationId xmlns:a16="http://schemas.microsoft.com/office/drawing/2014/main" xmlns="" id="{00000000-0008-0000-0300-000026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5" name="直線コネクタ 294">
          <a:extLst>
            <a:ext uri="{FF2B5EF4-FFF2-40B4-BE49-F238E27FC236}">
              <a16:creationId xmlns:a16="http://schemas.microsoft.com/office/drawing/2014/main" xmlns="" id="{00000000-0008-0000-0300-000027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6" name="テキスト ボックス 295">
          <a:extLst>
            <a:ext uri="{FF2B5EF4-FFF2-40B4-BE49-F238E27FC236}">
              <a16:creationId xmlns:a16="http://schemas.microsoft.com/office/drawing/2014/main" xmlns="" id="{00000000-0008-0000-0300-000028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297" name="直線コネクタ 296">
          <a:extLst>
            <a:ext uri="{FF2B5EF4-FFF2-40B4-BE49-F238E27FC236}">
              <a16:creationId xmlns:a16="http://schemas.microsoft.com/office/drawing/2014/main" xmlns="" id="{00000000-0008-0000-0300-000029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298" name="テキスト ボックス 297">
          <a:extLst>
            <a:ext uri="{FF2B5EF4-FFF2-40B4-BE49-F238E27FC236}">
              <a16:creationId xmlns:a16="http://schemas.microsoft.com/office/drawing/2014/main" xmlns="" id="{00000000-0008-0000-0300-00002A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299" name="直線コネクタ 298">
          <a:extLst>
            <a:ext uri="{FF2B5EF4-FFF2-40B4-BE49-F238E27FC236}">
              <a16:creationId xmlns:a16="http://schemas.microsoft.com/office/drawing/2014/main" xmlns="" id="{00000000-0008-0000-0300-00002B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1" name="直線コネクタ 300">
          <a:extLst>
            <a:ext uri="{FF2B5EF4-FFF2-40B4-BE49-F238E27FC236}">
              <a16:creationId xmlns:a16="http://schemas.microsoft.com/office/drawing/2014/main" xmlns="" id="{00000000-0008-0000-0300-00002D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4" name="定員管理の状況グラフ枠">
          <a:extLst>
            <a:ext uri="{FF2B5EF4-FFF2-40B4-BE49-F238E27FC236}">
              <a16:creationId xmlns:a16="http://schemas.microsoft.com/office/drawing/2014/main" xmlns="" id="{00000000-0008-0000-0300-00003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124460</xdr:rowOff>
    </xdr:from>
    <xdr:to>
      <xdr:col>81</xdr:col>
      <xdr:colOff>44450</xdr:colOff>
      <xdr:row>66</xdr:row>
      <xdr:rowOff>15589</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flipV="1">
          <a:off x="17018000" y="10240010"/>
          <a:ext cx="0" cy="10912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159116</xdr:rowOff>
    </xdr:from>
    <xdr:ext cx="762000" cy="259045"/>
    <xdr:sp macro="" textlink="">
      <xdr:nvSpPr>
        <xdr:cNvPr id="306" name="定員管理の状況最小値テキスト">
          <a:extLst>
            <a:ext uri="{FF2B5EF4-FFF2-40B4-BE49-F238E27FC236}">
              <a16:creationId xmlns:a16="http://schemas.microsoft.com/office/drawing/2014/main" xmlns="" id="{00000000-0008-0000-0300-000032010000}"/>
            </a:ext>
          </a:extLst>
        </xdr:cNvPr>
        <xdr:cNvSpPr txBox="1"/>
      </xdr:nvSpPr>
      <xdr:spPr>
        <a:xfrm>
          <a:off x="17106900" y="11303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15589</xdr:rowOff>
    </xdr:from>
    <xdr:to>
      <xdr:col>81</xdr:col>
      <xdr:colOff>133350</xdr:colOff>
      <xdr:row>66</xdr:row>
      <xdr:rowOff>15589</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6929100" y="11331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39387</xdr:rowOff>
    </xdr:from>
    <xdr:ext cx="762000" cy="259045"/>
    <xdr:sp macro="" textlink="">
      <xdr:nvSpPr>
        <xdr:cNvPr id="308" name="定員管理の状況最大値テキスト">
          <a:extLst>
            <a:ext uri="{FF2B5EF4-FFF2-40B4-BE49-F238E27FC236}">
              <a16:creationId xmlns:a16="http://schemas.microsoft.com/office/drawing/2014/main" xmlns="" id="{00000000-0008-0000-0300-000034010000}"/>
            </a:ext>
          </a:extLst>
        </xdr:cNvPr>
        <xdr:cNvSpPr txBox="1"/>
      </xdr:nvSpPr>
      <xdr:spPr>
        <a:xfrm>
          <a:off x="17106900" y="998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124460</xdr:rowOff>
    </xdr:from>
    <xdr:to>
      <xdr:col>81</xdr:col>
      <xdr:colOff>133350</xdr:colOff>
      <xdr:row>59</xdr:row>
      <xdr:rowOff>124460</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6929100" y="1024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109453</xdr:rowOff>
    </xdr:from>
    <xdr:to>
      <xdr:col>81</xdr:col>
      <xdr:colOff>44450</xdr:colOff>
      <xdr:row>60</xdr:row>
      <xdr:rowOff>113072</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6179800" y="10396453"/>
          <a:ext cx="8382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76185</xdr:rowOff>
    </xdr:from>
    <xdr:ext cx="762000" cy="259045"/>
    <xdr:sp macro="" textlink="">
      <xdr:nvSpPr>
        <xdr:cNvPr id="311" name="定員管理の状況平均値テキスト">
          <a:extLst>
            <a:ext uri="{FF2B5EF4-FFF2-40B4-BE49-F238E27FC236}">
              <a16:creationId xmlns:a16="http://schemas.microsoft.com/office/drawing/2014/main" xmlns="" id="{00000000-0008-0000-0300-000037010000}"/>
            </a:ext>
          </a:extLst>
        </xdr:cNvPr>
        <xdr:cNvSpPr txBox="1"/>
      </xdr:nvSpPr>
      <xdr:spPr>
        <a:xfrm>
          <a:off x="17106900" y="101917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59658</xdr:rowOff>
    </xdr:from>
    <xdr:to>
      <xdr:col>81</xdr:col>
      <xdr:colOff>95250</xdr:colOff>
      <xdr:row>60</xdr:row>
      <xdr:rowOff>161258</xdr:rowOff>
    </xdr:to>
    <xdr:sp macro="" textlink="">
      <xdr:nvSpPr>
        <xdr:cNvPr id="312" name="フローチャート: 判断 311">
          <a:extLst>
            <a:ext uri="{FF2B5EF4-FFF2-40B4-BE49-F238E27FC236}">
              <a16:creationId xmlns:a16="http://schemas.microsoft.com/office/drawing/2014/main" xmlns="" id="{00000000-0008-0000-0300-000038010000}"/>
            </a:ext>
          </a:extLst>
        </xdr:cNvPr>
        <xdr:cNvSpPr/>
      </xdr:nvSpPr>
      <xdr:spPr>
        <a:xfrm>
          <a:off x="169672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97589</xdr:rowOff>
    </xdr:from>
    <xdr:to>
      <xdr:col>77</xdr:col>
      <xdr:colOff>44450</xdr:colOff>
      <xdr:row>60</xdr:row>
      <xdr:rowOff>109453</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5290800" y="10384589"/>
          <a:ext cx="889000" cy="1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46990</xdr:rowOff>
    </xdr:from>
    <xdr:to>
      <xdr:col>77</xdr:col>
      <xdr:colOff>95250</xdr:colOff>
      <xdr:row>60</xdr:row>
      <xdr:rowOff>148590</xdr:rowOff>
    </xdr:to>
    <xdr:sp macro="" textlink="">
      <xdr:nvSpPr>
        <xdr:cNvPr id="314" name="フローチャート: 判断 313">
          <a:extLst>
            <a:ext uri="{FF2B5EF4-FFF2-40B4-BE49-F238E27FC236}">
              <a16:creationId xmlns:a16="http://schemas.microsoft.com/office/drawing/2014/main" xmlns="" id="{00000000-0008-0000-0300-00003A010000}"/>
            </a:ext>
          </a:extLst>
        </xdr:cNvPr>
        <xdr:cNvSpPr/>
      </xdr:nvSpPr>
      <xdr:spPr>
        <a:xfrm>
          <a:off x="16129000" y="1033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158767</xdr:rowOff>
    </xdr:from>
    <xdr:ext cx="736600" cy="259045"/>
    <xdr:sp macro="" textlink="">
      <xdr:nvSpPr>
        <xdr:cNvPr id="315" name="テキスト ボックス 314">
          <a:extLst>
            <a:ext uri="{FF2B5EF4-FFF2-40B4-BE49-F238E27FC236}">
              <a16:creationId xmlns:a16="http://schemas.microsoft.com/office/drawing/2014/main" xmlns="" id="{00000000-0008-0000-0300-00003B010000}"/>
            </a:ext>
          </a:extLst>
        </xdr:cNvPr>
        <xdr:cNvSpPr txBox="1"/>
      </xdr:nvSpPr>
      <xdr:spPr>
        <a:xfrm>
          <a:off x="15798800" y="10102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71247</xdr:rowOff>
    </xdr:from>
    <xdr:to>
      <xdr:col>72</xdr:col>
      <xdr:colOff>203200</xdr:colOff>
      <xdr:row>60</xdr:row>
      <xdr:rowOff>97589</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4401800" y="10358247"/>
          <a:ext cx="889000" cy="26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40556</xdr:rowOff>
    </xdr:from>
    <xdr:to>
      <xdr:col>73</xdr:col>
      <xdr:colOff>44450</xdr:colOff>
      <xdr:row>60</xdr:row>
      <xdr:rowOff>142156</xdr:rowOff>
    </xdr:to>
    <xdr:sp macro="" textlink="">
      <xdr:nvSpPr>
        <xdr:cNvPr id="317" name="フローチャート: 判断 316">
          <a:extLst>
            <a:ext uri="{FF2B5EF4-FFF2-40B4-BE49-F238E27FC236}">
              <a16:creationId xmlns:a16="http://schemas.microsoft.com/office/drawing/2014/main" xmlns="" id="{00000000-0008-0000-0300-00003D010000}"/>
            </a:ext>
          </a:extLst>
        </xdr:cNvPr>
        <xdr:cNvSpPr/>
      </xdr:nvSpPr>
      <xdr:spPr>
        <a:xfrm>
          <a:off x="15240000" y="103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152333</xdr:rowOff>
    </xdr:from>
    <xdr:ext cx="762000" cy="259045"/>
    <xdr:sp macro="" textlink="">
      <xdr:nvSpPr>
        <xdr:cNvPr id="318" name="テキスト ボックス 317">
          <a:extLst>
            <a:ext uri="{FF2B5EF4-FFF2-40B4-BE49-F238E27FC236}">
              <a16:creationId xmlns:a16="http://schemas.microsoft.com/office/drawing/2014/main" xmlns="" id="{00000000-0008-0000-0300-00003E010000}"/>
            </a:ext>
          </a:extLst>
        </xdr:cNvPr>
        <xdr:cNvSpPr txBox="1"/>
      </xdr:nvSpPr>
      <xdr:spPr>
        <a:xfrm>
          <a:off x="14909800" y="10096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71247</xdr:rowOff>
    </xdr:from>
    <xdr:to>
      <xdr:col>68</xdr:col>
      <xdr:colOff>152400</xdr:colOff>
      <xdr:row>60</xdr:row>
      <xdr:rowOff>73057</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flipV="1">
          <a:off x="13512800" y="10358247"/>
          <a:ext cx="889000" cy="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32512</xdr:rowOff>
    </xdr:from>
    <xdr:to>
      <xdr:col>68</xdr:col>
      <xdr:colOff>203200</xdr:colOff>
      <xdr:row>60</xdr:row>
      <xdr:rowOff>134112</xdr:rowOff>
    </xdr:to>
    <xdr:sp macro="" textlink="">
      <xdr:nvSpPr>
        <xdr:cNvPr id="320" name="フローチャート: 判断 319">
          <a:extLst>
            <a:ext uri="{FF2B5EF4-FFF2-40B4-BE49-F238E27FC236}">
              <a16:creationId xmlns:a16="http://schemas.microsoft.com/office/drawing/2014/main" xmlns="" id="{00000000-0008-0000-0300-000040010000}"/>
            </a:ext>
          </a:extLst>
        </xdr:cNvPr>
        <xdr:cNvSpPr/>
      </xdr:nvSpPr>
      <xdr:spPr>
        <a:xfrm>
          <a:off x="14351000" y="1031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118889</xdr:rowOff>
    </xdr:from>
    <xdr:ext cx="762000" cy="259045"/>
    <xdr:sp macro="" textlink="">
      <xdr:nvSpPr>
        <xdr:cNvPr id="321" name="テキスト ボックス 320">
          <a:extLst>
            <a:ext uri="{FF2B5EF4-FFF2-40B4-BE49-F238E27FC236}">
              <a16:creationId xmlns:a16="http://schemas.microsoft.com/office/drawing/2014/main" xmlns="" id="{00000000-0008-0000-0300-000041010000}"/>
            </a:ext>
          </a:extLst>
        </xdr:cNvPr>
        <xdr:cNvSpPr txBox="1"/>
      </xdr:nvSpPr>
      <xdr:spPr>
        <a:xfrm>
          <a:off x="14020800" y="10405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24067</xdr:rowOff>
    </xdr:from>
    <xdr:to>
      <xdr:col>64</xdr:col>
      <xdr:colOff>152400</xdr:colOff>
      <xdr:row>60</xdr:row>
      <xdr:rowOff>125667</xdr:rowOff>
    </xdr:to>
    <xdr:sp macro="" textlink="">
      <xdr:nvSpPr>
        <xdr:cNvPr id="322" name="フローチャート: 判断 321">
          <a:extLst>
            <a:ext uri="{FF2B5EF4-FFF2-40B4-BE49-F238E27FC236}">
              <a16:creationId xmlns:a16="http://schemas.microsoft.com/office/drawing/2014/main" xmlns="" id="{00000000-0008-0000-0300-000042010000}"/>
            </a:ext>
          </a:extLst>
        </xdr:cNvPr>
        <xdr:cNvSpPr/>
      </xdr:nvSpPr>
      <xdr:spPr>
        <a:xfrm>
          <a:off x="13462000" y="1031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110444</xdr:rowOff>
    </xdr:from>
    <xdr:ext cx="762000" cy="259045"/>
    <xdr:sp macro="" textlink="">
      <xdr:nvSpPr>
        <xdr:cNvPr id="323" name="テキスト ボックス 322">
          <a:extLst>
            <a:ext uri="{FF2B5EF4-FFF2-40B4-BE49-F238E27FC236}">
              <a16:creationId xmlns:a16="http://schemas.microsoft.com/office/drawing/2014/main" xmlns="" id="{00000000-0008-0000-0300-000043010000}"/>
            </a:ext>
          </a:extLst>
        </xdr:cNvPr>
        <xdr:cNvSpPr txBox="1"/>
      </xdr:nvSpPr>
      <xdr:spPr>
        <a:xfrm>
          <a:off x="13131800" y="1039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4" name="テキスト ボックス 323">
          <a:extLst>
            <a:ext uri="{FF2B5EF4-FFF2-40B4-BE49-F238E27FC236}">
              <a16:creationId xmlns:a16="http://schemas.microsoft.com/office/drawing/2014/main" xmlns="" id="{00000000-0008-0000-0300-00004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5" name="テキスト ボックス 324">
          <a:extLst>
            <a:ext uri="{FF2B5EF4-FFF2-40B4-BE49-F238E27FC236}">
              <a16:creationId xmlns:a16="http://schemas.microsoft.com/office/drawing/2014/main" xmlns="" id="{00000000-0008-0000-0300-00004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6" name="テキスト ボックス 325">
          <a:extLst>
            <a:ext uri="{FF2B5EF4-FFF2-40B4-BE49-F238E27FC236}">
              <a16:creationId xmlns:a16="http://schemas.microsoft.com/office/drawing/2014/main" xmlns="" id="{00000000-0008-0000-0300-00004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xmlns="" id="{00000000-0008-0000-0300-00004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62272</xdr:rowOff>
    </xdr:from>
    <xdr:to>
      <xdr:col>81</xdr:col>
      <xdr:colOff>95250</xdr:colOff>
      <xdr:row>60</xdr:row>
      <xdr:rowOff>163872</xdr:rowOff>
    </xdr:to>
    <xdr:sp macro="" textlink="">
      <xdr:nvSpPr>
        <xdr:cNvPr id="329" name="楕円 328">
          <a:extLst>
            <a:ext uri="{FF2B5EF4-FFF2-40B4-BE49-F238E27FC236}">
              <a16:creationId xmlns:a16="http://schemas.microsoft.com/office/drawing/2014/main" xmlns="" id="{00000000-0008-0000-0300-000049010000}"/>
            </a:ext>
          </a:extLst>
        </xdr:cNvPr>
        <xdr:cNvSpPr/>
      </xdr:nvSpPr>
      <xdr:spPr>
        <a:xfrm>
          <a:off x="16967200" y="1034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34349</xdr:rowOff>
    </xdr:from>
    <xdr:ext cx="762000" cy="259045"/>
    <xdr:sp macro="" textlink="">
      <xdr:nvSpPr>
        <xdr:cNvPr id="330" name="定員管理の状況該当値テキスト">
          <a:extLst>
            <a:ext uri="{FF2B5EF4-FFF2-40B4-BE49-F238E27FC236}">
              <a16:creationId xmlns:a16="http://schemas.microsoft.com/office/drawing/2014/main" xmlns="" id="{00000000-0008-0000-0300-00004A010000}"/>
            </a:ext>
          </a:extLst>
        </xdr:cNvPr>
        <xdr:cNvSpPr txBox="1"/>
      </xdr:nvSpPr>
      <xdr:spPr>
        <a:xfrm>
          <a:off x="17106900" y="1032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58653</xdr:rowOff>
    </xdr:from>
    <xdr:to>
      <xdr:col>77</xdr:col>
      <xdr:colOff>95250</xdr:colOff>
      <xdr:row>60</xdr:row>
      <xdr:rowOff>160253</xdr:rowOff>
    </xdr:to>
    <xdr:sp macro="" textlink="">
      <xdr:nvSpPr>
        <xdr:cNvPr id="331" name="楕円 330">
          <a:extLst>
            <a:ext uri="{FF2B5EF4-FFF2-40B4-BE49-F238E27FC236}">
              <a16:creationId xmlns:a16="http://schemas.microsoft.com/office/drawing/2014/main" xmlns="" id="{00000000-0008-0000-0300-00004B010000}"/>
            </a:ext>
          </a:extLst>
        </xdr:cNvPr>
        <xdr:cNvSpPr/>
      </xdr:nvSpPr>
      <xdr:spPr>
        <a:xfrm>
          <a:off x="16129000" y="1034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145030</xdr:rowOff>
    </xdr:from>
    <xdr:ext cx="7366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5798800" y="10432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46789</xdr:rowOff>
    </xdr:from>
    <xdr:to>
      <xdr:col>73</xdr:col>
      <xdr:colOff>44450</xdr:colOff>
      <xdr:row>60</xdr:row>
      <xdr:rowOff>148389</xdr:rowOff>
    </xdr:to>
    <xdr:sp macro="" textlink="">
      <xdr:nvSpPr>
        <xdr:cNvPr id="333" name="楕円 332">
          <a:extLst>
            <a:ext uri="{FF2B5EF4-FFF2-40B4-BE49-F238E27FC236}">
              <a16:creationId xmlns:a16="http://schemas.microsoft.com/office/drawing/2014/main" xmlns="" id="{00000000-0008-0000-0300-00004D010000}"/>
            </a:ext>
          </a:extLst>
        </xdr:cNvPr>
        <xdr:cNvSpPr/>
      </xdr:nvSpPr>
      <xdr:spPr>
        <a:xfrm>
          <a:off x="15240000" y="1033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133166</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4909800" y="1042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20447</xdr:rowOff>
    </xdr:from>
    <xdr:to>
      <xdr:col>68</xdr:col>
      <xdr:colOff>203200</xdr:colOff>
      <xdr:row>60</xdr:row>
      <xdr:rowOff>122047</xdr:rowOff>
    </xdr:to>
    <xdr:sp macro="" textlink="">
      <xdr:nvSpPr>
        <xdr:cNvPr id="335" name="楕円 334">
          <a:extLst>
            <a:ext uri="{FF2B5EF4-FFF2-40B4-BE49-F238E27FC236}">
              <a16:creationId xmlns:a16="http://schemas.microsoft.com/office/drawing/2014/main" xmlns="" id="{00000000-0008-0000-0300-00004F010000}"/>
            </a:ext>
          </a:extLst>
        </xdr:cNvPr>
        <xdr:cNvSpPr/>
      </xdr:nvSpPr>
      <xdr:spPr>
        <a:xfrm>
          <a:off x="14351000" y="103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132224</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4020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22257</xdr:rowOff>
    </xdr:from>
    <xdr:to>
      <xdr:col>64</xdr:col>
      <xdr:colOff>152400</xdr:colOff>
      <xdr:row>60</xdr:row>
      <xdr:rowOff>123857</xdr:rowOff>
    </xdr:to>
    <xdr:sp macro="" textlink="">
      <xdr:nvSpPr>
        <xdr:cNvPr id="337" name="楕円 336">
          <a:extLst>
            <a:ext uri="{FF2B5EF4-FFF2-40B4-BE49-F238E27FC236}">
              <a16:creationId xmlns:a16="http://schemas.microsoft.com/office/drawing/2014/main" xmlns="" id="{00000000-0008-0000-0300-000051010000}"/>
            </a:ext>
          </a:extLst>
        </xdr:cNvPr>
        <xdr:cNvSpPr/>
      </xdr:nvSpPr>
      <xdr:spPr>
        <a:xfrm>
          <a:off x="13462000" y="1030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134034</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3131800" y="1007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39" name="正方形/長方形 338">
          <a:extLst>
            <a:ext uri="{FF2B5EF4-FFF2-40B4-BE49-F238E27FC236}">
              <a16:creationId xmlns:a16="http://schemas.microsoft.com/office/drawing/2014/main" xmlns="" id="{00000000-0008-0000-0300-00005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2" name="正方形/長方形 341">
          <a:extLst>
            <a:ext uri="{FF2B5EF4-FFF2-40B4-BE49-F238E27FC236}">
              <a16:creationId xmlns:a16="http://schemas.microsoft.com/office/drawing/2014/main" xmlns="" id="{00000000-0008-0000-0300-00005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3" name="正方形/長方形 342">
          <a:extLst>
            <a:ext uri="{FF2B5EF4-FFF2-40B4-BE49-F238E27FC236}">
              <a16:creationId xmlns:a16="http://schemas.microsoft.com/office/drawing/2014/main" xmlns="" id="{00000000-0008-0000-0300-00005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4" name="正方形/長方形 343">
          <a:extLst>
            <a:ext uri="{FF2B5EF4-FFF2-40B4-BE49-F238E27FC236}">
              <a16:creationId xmlns:a16="http://schemas.microsoft.com/office/drawing/2014/main" xmlns="" id="{00000000-0008-0000-0300-00005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5" name="正方形/長方形 344">
          <a:extLst>
            <a:ext uri="{FF2B5EF4-FFF2-40B4-BE49-F238E27FC236}">
              <a16:creationId xmlns:a16="http://schemas.microsoft.com/office/drawing/2014/main" xmlns="" id="{00000000-0008-0000-0300-00005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6" name="正方形/長方形 345">
          <a:extLst>
            <a:ext uri="{FF2B5EF4-FFF2-40B4-BE49-F238E27FC236}">
              <a16:creationId xmlns:a16="http://schemas.microsoft.com/office/drawing/2014/main" xmlns="" id="{00000000-0008-0000-0300-00005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7" name="正方形/長方形 346">
          <a:extLst>
            <a:ext uri="{FF2B5EF4-FFF2-40B4-BE49-F238E27FC236}">
              <a16:creationId xmlns:a16="http://schemas.microsoft.com/office/drawing/2014/main" xmlns="" id="{00000000-0008-0000-0300-00005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9" name="正方形/長方形 348">
          <a:extLst>
            <a:ext uri="{FF2B5EF4-FFF2-40B4-BE49-F238E27FC236}">
              <a16:creationId xmlns:a16="http://schemas.microsoft.com/office/drawing/2014/main" xmlns="" id="{00000000-0008-0000-0300-00005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0" name="正方形/長方形 349">
          <a:extLst>
            <a:ext uri="{FF2B5EF4-FFF2-40B4-BE49-F238E27FC236}">
              <a16:creationId xmlns:a16="http://schemas.microsoft.com/office/drawing/2014/main" xmlns="" id="{00000000-0008-0000-0300-00005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32</xdr:row>
      <xdr:rowOff>101600</xdr:rowOff>
    </xdr:from>
    <xdr:ext cx="298543" cy="225703"/>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3" name="直線コネクタ 352">
          <a:extLst>
            <a:ext uri="{FF2B5EF4-FFF2-40B4-BE49-F238E27FC236}">
              <a16:creationId xmlns:a16="http://schemas.microsoft.com/office/drawing/2014/main" xmlns="" id="{00000000-0008-0000-0300-00006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4" name="テキスト ボックス 353">
          <a:extLst>
            <a:ext uri="{FF2B5EF4-FFF2-40B4-BE49-F238E27FC236}">
              <a16:creationId xmlns:a16="http://schemas.microsoft.com/office/drawing/2014/main" xmlns="" id="{00000000-0008-0000-0300-00006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5" name="直線コネクタ 354">
          <a:extLst>
            <a:ext uri="{FF2B5EF4-FFF2-40B4-BE49-F238E27FC236}">
              <a16:creationId xmlns:a16="http://schemas.microsoft.com/office/drawing/2014/main" xmlns="" id="{00000000-0008-0000-0300-00006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6" name="テキスト ボックス 355">
          <a:extLst>
            <a:ext uri="{FF2B5EF4-FFF2-40B4-BE49-F238E27FC236}">
              <a16:creationId xmlns:a16="http://schemas.microsoft.com/office/drawing/2014/main" xmlns="" id="{00000000-0008-0000-0300-00006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7" name="直線コネクタ 356">
          <a:extLst>
            <a:ext uri="{FF2B5EF4-FFF2-40B4-BE49-F238E27FC236}">
              <a16:creationId xmlns:a16="http://schemas.microsoft.com/office/drawing/2014/main" xmlns="" id="{00000000-0008-0000-0300-00006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8" name="テキスト ボックス 357">
          <a:extLst>
            <a:ext uri="{FF2B5EF4-FFF2-40B4-BE49-F238E27FC236}">
              <a16:creationId xmlns:a16="http://schemas.microsoft.com/office/drawing/2014/main" xmlns="" id="{00000000-0008-0000-0300-00006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59" name="直線コネクタ 358">
          <a:extLst>
            <a:ext uri="{FF2B5EF4-FFF2-40B4-BE49-F238E27FC236}">
              <a16:creationId xmlns:a16="http://schemas.microsoft.com/office/drawing/2014/main" xmlns="" id="{00000000-0008-0000-0300-00006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0" name="テキスト ボックス 359">
          <a:extLst>
            <a:ext uri="{FF2B5EF4-FFF2-40B4-BE49-F238E27FC236}">
              <a16:creationId xmlns:a16="http://schemas.microsoft.com/office/drawing/2014/main" xmlns="" id="{00000000-0008-0000-0300-00006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1" name="直線コネクタ 360">
          <a:extLst>
            <a:ext uri="{FF2B5EF4-FFF2-40B4-BE49-F238E27FC236}">
              <a16:creationId xmlns:a16="http://schemas.microsoft.com/office/drawing/2014/main" xmlns="" id="{00000000-0008-0000-0300-00006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2" name="テキスト ボックス 361">
          <a:extLst>
            <a:ext uri="{FF2B5EF4-FFF2-40B4-BE49-F238E27FC236}">
              <a16:creationId xmlns:a16="http://schemas.microsoft.com/office/drawing/2014/main" xmlns="" id="{00000000-0008-0000-0300-00006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3" name="直線コネクタ 362">
          <a:extLst>
            <a:ext uri="{FF2B5EF4-FFF2-40B4-BE49-F238E27FC236}">
              <a16:creationId xmlns:a16="http://schemas.microsoft.com/office/drawing/2014/main" xmlns="" id="{00000000-0008-0000-0300-00006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5" name="公債費負担の状況グラフ枠">
          <a:extLst>
            <a:ext uri="{FF2B5EF4-FFF2-40B4-BE49-F238E27FC236}">
              <a16:creationId xmlns:a16="http://schemas.microsoft.com/office/drawing/2014/main" xmlns="" id="{00000000-0008-0000-0300-00006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30057</xdr:rowOff>
    </xdr:from>
    <xdr:to>
      <xdr:col>81</xdr:col>
      <xdr:colOff>44450</xdr:colOff>
      <xdr:row>45</xdr:row>
      <xdr:rowOff>130387</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flipV="1">
          <a:off x="17018000" y="637370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102464</xdr:rowOff>
    </xdr:from>
    <xdr:ext cx="762000" cy="259045"/>
    <xdr:sp macro="" textlink="">
      <xdr:nvSpPr>
        <xdr:cNvPr id="367" name="公債費負担の状況最小値テキスト">
          <a:extLst>
            <a:ext uri="{FF2B5EF4-FFF2-40B4-BE49-F238E27FC236}">
              <a16:creationId xmlns:a16="http://schemas.microsoft.com/office/drawing/2014/main" xmlns="" id="{00000000-0008-0000-0300-00006F010000}"/>
            </a:ext>
          </a:extLst>
        </xdr:cNvPr>
        <xdr:cNvSpPr txBox="1"/>
      </xdr:nvSpPr>
      <xdr:spPr>
        <a:xfrm>
          <a:off x="17106900" y="7817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130387</xdr:rowOff>
    </xdr:from>
    <xdr:to>
      <xdr:col>81</xdr:col>
      <xdr:colOff>133350</xdr:colOff>
      <xdr:row>45</xdr:row>
      <xdr:rowOff>130387</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6929100" y="7845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116434</xdr:rowOff>
    </xdr:from>
    <xdr:ext cx="762000" cy="259045"/>
    <xdr:sp macro="" textlink="">
      <xdr:nvSpPr>
        <xdr:cNvPr id="369" name="公債費負担の状況最大値テキスト">
          <a:extLst>
            <a:ext uri="{FF2B5EF4-FFF2-40B4-BE49-F238E27FC236}">
              <a16:creationId xmlns:a16="http://schemas.microsoft.com/office/drawing/2014/main" xmlns="" id="{00000000-0008-0000-0300-000071010000}"/>
            </a:ext>
          </a:extLst>
        </xdr:cNvPr>
        <xdr:cNvSpPr txBox="1"/>
      </xdr:nvSpPr>
      <xdr:spPr>
        <a:xfrm>
          <a:off x="17106900" y="611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30057</xdr:rowOff>
    </xdr:from>
    <xdr:to>
      <xdr:col>81</xdr:col>
      <xdr:colOff>133350</xdr:colOff>
      <xdr:row>37</xdr:row>
      <xdr:rowOff>30057</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6929100" y="637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146050</xdr:rowOff>
    </xdr:from>
    <xdr:to>
      <xdr:col>81</xdr:col>
      <xdr:colOff>44450</xdr:colOff>
      <xdr:row>43</xdr:row>
      <xdr:rowOff>63077</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6179800" y="7346950"/>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157073</xdr:rowOff>
    </xdr:from>
    <xdr:ext cx="762000" cy="259045"/>
    <xdr:sp macro="" textlink="">
      <xdr:nvSpPr>
        <xdr:cNvPr id="372" name="公債費負担の状況平均値テキスト">
          <a:extLst>
            <a:ext uri="{FF2B5EF4-FFF2-40B4-BE49-F238E27FC236}">
              <a16:creationId xmlns:a16="http://schemas.microsoft.com/office/drawing/2014/main" xmlns="" id="{00000000-0008-0000-0300-000074010000}"/>
            </a:ext>
          </a:extLst>
        </xdr:cNvPr>
        <xdr:cNvSpPr txBox="1"/>
      </xdr:nvSpPr>
      <xdr:spPr>
        <a:xfrm>
          <a:off x="17106900" y="6843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73" name="フローチャート: 判断 372">
          <a:extLst>
            <a:ext uri="{FF2B5EF4-FFF2-40B4-BE49-F238E27FC236}">
              <a16:creationId xmlns:a16="http://schemas.microsoft.com/office/drawing/2014/main" xmlns="" id="{00000000-0008-0000-0300-000075010000}"/>
            </a:ext>
          </a:extLst>
        </xdr:cNvPr>
        <xdr:cNvSpPr/>
      </xdr:nvSpPr>
      <xdr:spPr>
        <a:xfrm>
          <a:off x="169672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49530</xdr:rowOff>
    </xdr:from>
    <xdr:to>
      <xdr:col>77</xdr:col>
      <xdr:colOff>44450</xdr:colOff>
      <xdr:row>42</xdr:row>
      <xdr:rowOff>146050</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5290800" y="725043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75" name="フローチャート: 判断 374">
          <a:extLst>
            <a:ext uri="{FF2B5EF4-FFF2-40B4-BE49-F238E27FC236}">
              <a16:creationId xmlns:a16="http://schemas.microsoft.com/office/drawing/2014/main" xmlns="" id="{00000000-0008-0000-0300-000077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76" name="テキスト ボックス 375">
          <a:extLst>
            <a:ext uri="{FF2B5EF4-FFF2-40B4-BE49-F238E27FC236}">
              <a16:creationId xmlns:a16="http://schemas.microsoft.com/office/drawing/2014/main" xmlns="" id="{00000000-0008-0000-0300-000078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116417</xdr:rowOff>
    </xdr:from>
    <xdr:to>
      <xdr:col>72</xdr:col>
      <xdr:colOff>203200</xdr:colOff>
      <xdr:row>42</xdr:row>
      <xdr:rowOff>49530</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4401800" y="7145867"/>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100330</xdr:rowOff>
    </xdr:from>
    <xdr:to>
      <xdr:col>73</xdr:col>
      <xdr:colOff>44450</xdr:colOff>
      <xdr:row>41</xdr:row>
      <xdr:rowOff>30480</xdr:rowOff>
    </xdr:to>
    <xdr:sp macro="" textlink="">
      <xdr:nvSpPr>
        <xdr:cNvPr id="378" name="フローチャート: 判断 377">
          <a:extLst>
            <a:ext uri="{FF2B5EF4-FFF2-40B4-BE49-F238E27FC236}">
              <a16:creationId xmlns:a16="http://schemas.microsoft.com/office/drawing/2014/main" xmlns="" id="{00000000-0008-0000-0300-00007A010000}"/>
            </a:ext>
          </a:extLst>
        </xdr:cNvPr>
        <xdr:cNvSpPr/>
      </xdr:nvSpPr>
      <xdr:spPr>
        <a:xfrm>
          <a:off x="15240000" y="695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379" name="テキスト ボックス 378">
          <a:extLst>
            <a:ext uri="{FF2B5EF4-FFF2-40B4-BE49-F238E27FC236}">
              <a16:creationId xmlns:a16="http://schemas.microsoft.com/office/drawing/2014/main" xmlns="" id="{00000000-0008-0000-0300-00007B010000}"/>
            </a:ext>
          </a:extLst>
        </xdr:cNvPr>
        <xdr:cNvSpPr txBox="1"/>
      </xdr:nvSpPr>
      <xdr:spPr>
        <a:xfrm>
          <a:off x="14909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68156</xdr:rowOff>
    </xdr:from>
    <xdr:to>
      <xdr:col>68</xdr:col>
      <xdr:colOff>152400</xdr:colOff>
      <xdr:row>41</xdr:row>
      <xdr:rowOff>116417</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a:off x="13512800" y="709760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1" name="フローチャート: 判断 380">
          <a:extLst>
            <a:ext uri="{FF2B5EF4-FFF2-40B4-BE49-F238E27FC236}">
              <a16:creationId xmlns:a16="http://schemas.microsoft.com/office/drawing/2014/main" xmlns="" id="{00000000-0008-0000-0300-00007D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82" name="テキスト ボックス 381">
          <a:extLst>
            <a:ext uri="{FF2B5EF4-FFF2-40B4-BE49-F238E27FC236}">
              <a16:creationId xmlns:a16="http://schemas.microsoft.com/office/drawing/2014/main" xmlns="" id="{00000000-0008-0000-0300-00007E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macro="" textlink="">
      <xdr:nvSpPr>
        <xdr:cNvPr id="383" name="フローチャート: 判断 382">
          <a:extLst>
            <a:ext uri="{FF2B5EF4-FFF2-40B4-BE49-F238E27FC236}">
              <a16:creationId xmlns:a16="http://schemas.microsoft.com/office/drawing/2014/main" xmlns="" id="{00000000-0008-0000-0300-00007F010000}"/>
            </a:ext>
          </a:extLst>
        </xdr:cNvPr>
        <xdr:cNvSpPr/>
      </xdr:nvSpPr>
      <xdr:spPr>
        <a:xfrm>
          <a:off x="13462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96960</xdr:rowOff>
    </xdr:from>
    <xdr:ext cx="762000" cy="259045"/>
    <xdr:sp macro="" textlink="">
      <xdr:nvSpPr>
        <xdr:cNvPr id="384" name="テキスト ボックス 383">
          <a:extLst>
            <a:ext uri="{FF2B5EF4-FFF2-40B4-BE49-F238E27FC236}">
              <a16:creationId xmlns:a16="http://schemas.microsoft.com/office/drawing/2014/main" xmlns="" id="{00000000-0008-0000-0300-000080010000}"/>
            </a:ext>
          </a:extLst>
        </xdr:cNvPr>
        <xdr:cNvSpPr txBox="1"/>
      </xdr:nvSpPr>
      <xdr:spPr>
        <a:xfrm>
          <a:off x="13131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5" name="テキスト ボックス 384">
          <a:extLst>
            <a:ext uri="{FF2B5EF4-FFF2-40B4-BE49-F238E27FC236}">
              <a16:creationId xmlns:a16="http://schemas.microsoft.com/office/drawing/2014/main" xmlns="" id="{00000000-0008-0000-0300-00008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6" name="テキスト ボックス 385">
          <a:extLst>
            <a:ext uri="{FF2B5EF4-FFF2-40B4-BE49-F238E27FC236}">
              <a16:creationId xmlns:a16="http://schemas.microsoft.com/office/drawing/2014/main" xmlns="" id="{00000000-0008-0000-0300-00008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7" name="テキスト ボックス 386">
          <a:extLst>
            <a:ext uri="{FF2B5EF4-FFF2-40B4-BE49-F238E27FC236}">
              <a16:creationId xmlns:a16="http://schemas.microsoft.com/office/drawing/2014/main" xmlns="" id="{00000000-0008-0000-0300-00008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xmlns="" id="{00000000-0008-0000-0300-00008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12277</xdr:rowOff>
    </xdr:from>
    <xdr:to>
      <xdr:col>81</xdr:col>
      <xdr:colOff>95250</xdr:colOff>
      <xdr:row>43</xdr:row>
      <xdr:rowOff>113877</xdr:rowOff>
    </xdr:to>
    <xdr:sp macro="" textlink="">
      <xdr:nvSpPr>
        <xdr:cNvPr id="390" name="楕円 389">
          <a:extLst>
            <a:ext uri="{FF2B5EF4-FFF2-40B4-BE49-F238E27FC236}">
              <a16:creationId xmlns:a16="http://schemas.microsoft.com/office/drawing/2014/main" xmlns="" id="{00000000-0008-0000-0300-000086010000}"/>
            </a:ext>
          </a:extLst>
        </xdr:cNvPr>
        <xdr:cNvSpPr/>
      </xdr:nvSpPr>
      <xdr:spPr>
        <a:xfrm>
          <a:off x="169672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155804</xdr:rowOff>
    </xdr:from>
    <xdr:ext cx="762000" cy="259045"/>
    <xdr:sp macro="" textlink="">
      <xdr:nvSpPr>
        <xdr:cNvPr id="391" name="公債費負担の状況該当値テキスト">
          <a:extLst>
            <a:ext uri="{FF2B5EF4-FFF2-40B4-BE49-F238E27FC236}">
              <a16:creationId xmlns:a16="http://schemas.microsoft.com/office/drawing/2014/main" xmlns="" id="{00000000-0008-0000-0300-000087010000}"/>
            </a:ext>
          </a:extLst>
        </xdr:cNvPr>
        <xdr:cNvSpPr txBox="1"/>
      </xdr:nvSpPr>
      <xdr:spPr>
        <a:xfrm>
          <a:off x="17106900" y="735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95250</xdr:rowOff>
    </xdr:from>
    <xdr:to>
      <xdr:col>77</xdr:col>
      <xdr:colOff>95250</xdr:colOff>
      <xdr:row>43</xdr:row>
      <xdr:rowOff>25400</xdr:rowOff>
    </xdr:to>
    <xdr:sp macro="" textlink="">
      <xdr:nvSpPr>
        <xdr:cNvPr id="392" name="楕円 391">
          <a:extLst>
            <a:ext uri="{FF2B5EF4-FFF2-40B4-BE49-F238E27FC236}">
              <a16:creationId xmlns:a16="http://schemas.microsoft.com/office/drawing/2014/main" xmlns="" id="{00000000-0008-0000-0300-000088010000}"/>
            </a:ext>
          </a:extLst>
        </xdr:cNvPr>
        <xdr:cNvSpPr/>
      </xdr:nvSpPr>
      <xdr:spPr>
        <a:xfrm>
          <a:off x="16129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10177</xdr:rowOff>
    </xdr:from>
    <xdr:ext cx="7366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5798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170180</xdr:rowOff>
    </xdr:from>
    <xdr:to>
      <xdr:col>73</xdr:col>
      <xdr:colOff>44450</xdr:colOff>
      <xdr:row>42</xdr:row>
      <xdr:rowOff>100330</xdr:rowOff>
    </xdr:to>
    <xdr:sp macro="" textlink="">
      <xdr:nvSpPr>
        <xdr:cNvPr id="394" name="楕円 393">
          <a:extLst>
            <a:ext uri="{FF2B5EF4-FFF2-40B4-BE49-F238E27FC236}">
              <a16:creationId xmlns:a16="http://schemas.microsoft.com/office/drawing/2014/main" xmlns="" id="{00000000-0008-0000-0300-00008A010000}"/>
            </a:ext>
          </a:extLst>
        </xdr:cNvPr>
        <xdr:cNvSpPr/>
      </xdr:nvSpPr>
      <xdr:spPr>
        <a:xfrm>
          <a:off x="15240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85107</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4909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65617</xdr:rowOff>
    </xdr:from>
    <xdr:to>
      <xdr:col>68</xdr:col>
      <xdr:colOff>203200</xdr:colOff>
      <xdr:row>41</xdr:row>
      <xdr:rowOff>167217</xdr:rowOff>
    </xdr:to>
    <xdr:sp macro="" textlink="">
      <xdr:nvSpPr>
        <xdr:cNvPr id="396" name="楕円 395">
          <a:extLst>
            <a:ext uri="{FF2B5EF4-FFF2-40B4-BE49-F238E27FC236}">
              <a16:creationId xmlns:a16="http://schemas.microsoft.com/office/drawing/2014/main" xmlns="" id="{00000000-0008-0000-0300-00008C010000}"/>
            </a:ext>
          </a:extLst>
        </xdr:cNvPr>
        <xdr:cNvSpPr/>
      </xdr:nvSpPr>
      <xdr:spPr>
        <a:xfrm>
          <a:off x="14351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151994</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020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8" name="楕円 397">
          <a:extLst>
            <a:ext uri="{FF2B5EF4-FFF2-40B4-BE49-F238E27FC236}">
              <a16:creationId xmlns:a16="http://schemas.microsoft.com/office/drawing/2014/main" xmlns="" id="{00000000-0008-0000-0300-00008E010000}"/>
            </a:ext>
          </a:extLst>
        </xdr:cNvPr>
        <xdr:cNvSpPr/>
      </xdr:nvSpPr>
      <xdr:spPr>
        <a:xfrm>
          <a:off x="13462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0" name="正方形/長方形 399">
          <a:extLst>
            <a:ext uri="{FF2B5EF4-FFF2-40B4-BE49-F238E27FC236}">
              <a16:creationId xmlns:a16="http://schemas.microsoft.com/office/drawing/2014/main" xmlns="" id="{00000000-0008-0000-0300-00009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3" name="正方形/長方形 402">
          <a:extLst>
            <a:ext uri="{FF2B5EF4-FFF2-40B4-BE49-F238E27FC236}">
              <a16:creationId xmlns:a16="http://schemas.microsoft.com/office/drawing/2014/main" xmlns="" id="{00000000-0008-0000-0300-00009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4" name="正方形/長方形 403">
          <a:extLst>
            <a:ext uri="{FF2B5EF4-FFF2-40B4-BE49-F238E27FC236}">
              <a16:creationId xmlns:a16="http://schemas.microsoft.com/office/drawing/2014/main" xmlns="" id="{00000000-0008-0000-0300-00009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5" name="正方形/長方形 404">
          <a:extLst>
            <a:ext uri="{FF2B5EF4-FFF2-40B4-BE49-F238E27FC236}">
              <a16:creationId xmlns:a16="http://schemas.microsoft.com/office/drawing/2014/main" xmlns="" id="{00000000-0008-0000-0300-00009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6" name="正方形/長方形 405">
          <a:extLst>
            <a:ext uri="{FF2B5EF4-FFF2-40B4-BE49-F238E27FC236}">
              <a16:creationId xmlns:a16="http://schemas.microsoft.com/office/drawing/2014/main" xmlns="" id="{00000000-0008-0000-0300-00009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07" name="正方形/長方形 406">
          <a:extLst>
            <a:ext uri="{FF2B5EF4-FFF2-40B4-BE49-F238E27FC236}">
              <a16:creationId xmlns:a16="http://schemas.microsoft.com/office/drawing/2014/main" xmlns="" id="{00000000-0008-0000-0300-00009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08" name="正方形/長方形 407">
          <a:extLst>
            <a:ext uri="{FF2B5EF4-FFF2-40B4-BE49-F238E27FC236}">
              <a16:creationId xmlns:a16="http://schemas.microsoft.com/office/drawing/2014/main" xmlns="" id="{00000000-0008-0000-0300-00009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9" name="正方形/長方形 408">
          <a:extLst>
            <a:ext uri="{FF2B5EF4-FFF2-40B4-BE49-F238E27FC236}">
              <a16:creationId xmlns:a16="http://schemas.microsoft.com/office/drawing/2014/main" xmlns="" id="{00000000-0008-0000-0300-00009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0" name="正方形/長方形 409">
          <a:extLst>
            <a:ext uri="{FF2B5EF4-FFF2-40B4-BE49-F238E27FC236}">
              <a16:creationId xmlns:a16="http://schemas.microsoft.com/office/drawing/2014/main" xmlns="" id="{00000000-0008-0000-0300-00009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1" name="正方形/長方形 410">
          <a:extLst>
            <a:ext uri="{FF2B5EF4-FFF2-40B4-BE49-F238E27FC236}">
              <a16:creationId xmlns:a16="http://schemas.microsoft.com/office/drawing/2014/main" xmlns="" id="{00000000-0008-0000-0300-00009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10</xdr:row>
      <xdr:rowOff>63500</xdr:rowOff>
    </xdr:from>
    <xdr:ext cx="298543" cy="225703"/>
    <xdr:sp macro="" textlink="">
      <xdr:nvSpPr>
        <xdr:cNvPr id="413" name="テキスト ボックス 412">
          <a:extLst>
            <a:ext uri="{FF2B5EF4-FFF2-40B4-BE49-F238E27FC236}">
              <a16:creationId xmlns:a16="http://schemas.microsoft.com/office/drawing/2014/main" xmlns="" id="{00000000-0008-0000-0300-00009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4" name="直線コネクタ 413">
          <a:extLst>
            <a:ext uri="{FF2B5EF4-FFF2-40B4-BE49-F238E27FC236}">
              <a16:creationId xmlns:a16="http://schemas.microsoft.com/office/drawing/2014/main" xmlns="" id="{00000000-0008-0000-0300-00009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6" name="直線コネクタ 415">
          <a:extLst>
            <a:ext uri="{FF2B5EF4-FFF2-40B4-BE49-F238E27FC236}">
              <a16:creationId xmlns:a16="http://schemas.microsoft.com/office/drawing/2014/main" xmlns="" id="{00000000-0008-0000-0300-0000A0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18" name="直線コネクタ 417">
          <a:extLst>
            <a:ext uri="{FF2B5EF4-FFF2-40B4-BE49-F238E27FC236}">
              <a16:creationId xmlns:a16="http://schemas.microsoft.com/office/drawing/2014/main" xmlns="" id="{00000000-0008-0000-0300-0000A2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19" name="テキスト ボックス 418">
          <a:extLst>
            <a:ext uri="{FF2B5EF4-FFF2-40B4-BE49-F238E27FC236}">
              <a16:creationId xmlns:a16="http://schemas.microsoft.com/office/drawing/2014/main" xmlns="" id="{00000000-0008-0000-0300-0000A3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0" name="直線コネクタ 419">
          <a:extLst>
            <a:ext uri="{FF2B5EF4-FFF2-40B4-BE49-F238E27FC236}">
              <a16:creationId xmlns:a16="http://schemas.microsoft.com/office/drawing/2014/main" xmlns="" id="{00000000-0008-0000-0300-0000A4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1" name="テキスト ボックス 420">
          <a:extLst>
            <a:ext uri="{FF2B5EF4-FFF2-40B4-BE49-F238E27FC236}">
              <a16:creationId xmlns:a16="http://schemas.microsoft.com/office/drawing/2014/main" xmlns="" id="{00000000-0008-0000-0300-0000A5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2" name="直線コネクタ 421">
          <a:extLst>
            <a:ext uri="{FF2B5EF4-FFF2-40B4-BE49-F238E27FC236}">
              <a16:creationId xmlns:a16="http://schemas.microsoft.com/office/drawing/2014/main" xmlns="" id="{00000000-0008-0000-0300-0000A6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3" name="テキスト ボックス 422">
          <a:extLst>
            <a:ext uri="{FF2B5EF4-FFF2-40B4-BE49-F238E27FC236}">
              <a16:creationId xmlns:a16="http://schemas.microsoft.com/office/drawing/2014/main" xmlns="" id="{00000000-0008-0000-0300-0000A7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4" name="直線コネクタ 423">
          <a:extLst>
            <a:ext uri="{FF2B5EF4-FFF2-40B4-BE49-F238E27FC236}">
              <a16:creationId xmlns:a16="http://schemas.microsoft.com/office/drawing/2014/main" xmlns="" id="{00000000-0008-0000-0300-0000A8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6" name="直線コネクタ 425">
          <a:extLst>
            <a:ext uri="{FF2B5EF4-FFF2-40B4-BE49-F238E27FC236}">
              <a16:creationId xmlns:a16="http://schemas.microsoft.com/office/drawing/2014/main" xmlns="" id="{00000000-0008-0000-0300-0000A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将来負担の状況グラフ枠">
          <a:extLst>
            <a:ext uri="{FF2B5EF4-FFF2-40B4-BE49-F238E27FC236}">
              <a16:creationId xmlns:a16="http://schemas.microsoft.com/office/drawing/2014/main" xmlns="" id="{00000000-0008-0000-0300-0000A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26458</xdr:rowOff>
    </xdr:to>
    <xdr:cxnSp macro="">
      <xdr:nvCxnSpPr>
        <xdr:cNvPr id="428" name="直線コネクタ 427">
          <a:extLst>
            <a:ext uri="{FF2B5EF4-FFF2-40B4-BE49-F238E27FC236}">
              <a16:creationId xmlns:a16="http://schemas.microsoft.com/office/drawing/2014/main" xmlns="" id="{00000000-0008-0000-0300-0000AC010000}"/>
            </a:ext>
          </a:extLst>
        </xdr:cNvPr>
        <xdr:cNvCxnSpPr/>
      </xdr:nvCxnSpPr>
      <xdr:spPr>
        <a:xfrm flipV="1">
          <a:off x="17018000" y="2370667"/>
          <a:ext cx="0" cy="14276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169985</xdr:rowOff>
    </xdr:from>
    <xdr:ext cx="762000" cy="259045"/>
    <xdr:sp macro="" textlink="">
      <xdr:nvSpPr>
        <xdr:cNvPr id="429" name="将来負担の状況最小値テキスト">
          <a:extLst>
            <a:ext uri="{FF2B5EF4-FFF2-40B4-BE49-F238E27FC236}">
              <a16:creationId xmlns:a16="http://schemas.microsoft.com/office/drawing/2014/main" xmlns="" id="{00000000-0008-0000-0300-0000AD010000}"/>
            </a:ext>
          </a:extLst>
        </xdr:cNvPr>
        <xdr:cNvSpPr txBox="1"/>
      </xdr:nvSpPr>
      <xdr:spPr>
        <a:xfrm>
          <a:off x="17106900" y="3770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26458</xdr:rowOff>
    </xdr:from>
    <xdr:to>
      <xdr:col>81</xdr:col>
      <xdr:colOff>133350</xdr:colOff>
      <xdr:row>22</xdr:row>
      <xdr:rowOff>26458</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6929100" y="3798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1" name="将来負担の状況最大値テキスト">
          <a:extLst>
            <a:ext uri="{FF2B5EF4-FFF2-40B4-BE49-F238E27FC236}">
              <a16:creationId xmlns:a16="http://schemas.microsoft.com/office/drawing/2014/main" xmlns="" id="{00000000-0008-0000-0300-0000AF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150989</xdr:rowOff>
    </xdr:from>
    <xdr:to>
      <xdr:col>81</xdr:col>
      <xdr:colOff>44450</xdr:colOff>
      <xdr:row>22</xdr:row>
      <xdr:rowOff>23777</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flipV="1">
          <a:off x="16179800" y="3751439"/>
          <a:ext cx="8382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4" name="将来負担の状況平均値テキスト">
          <a:extLst>
            <a:ext uri="{FF2B5EF4-FFF2-40B4-BE49-F238E27FC236}">
              <a16:creationId xmlns:a16="http://schemas.microsoft.com/office/drawing/2014/main" xmlns="" id="{00000000-0008-0000-0300-0000B2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5" name="フローチャート: 判断 434">
          <a:extLst>
            <a:ext uri="{FF2B5EF4-FFF2-40B4-BE49-F238E27FC236}">
              <a16:creationId xmlns:a16="http://schemas.microsoft.com/office/drawing/2014/main" xmlns="" id="{00000000-0008-0000-0300-0000B3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170956</xdr:rowOff>
    </xdr:from>
    <xdr:to>
      <xdr:col>77</xdr:col>
      <xdr:colOff>44450</xdr:colOff>
      <xdr:row>22</xdr:row>
      <xdr:rowOff>23777</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a:off x="15290800" y="3599956"/>
          <a:ext cx="889000" cy="19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7" name="フローチャート: 判断 436">
          <a:extLst>
            <a:ext uri="{FF2B5EF4-FFF2-40B4-BE49-F238E27FC236}">
              <a16:creationId xmlns:a16="http://schemas.microsoft.com/office/drawing/2014/main" xmlns="" id="{00000000-0008-0000-0300-0000B5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170956</xdr:rowOff>
    </xdr:from>
    <xdr:to>
      <xdr:col>72</xdr:col>
      <xdr:colOff>203200</xdr:colOff>
      <xdr:row>21</xdr:row>
      <xdr:rowOff>74577</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flipV="1">
          <a:off x="14401800" y="3599956"/>
          <a:ext cx="889000" cy="7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xmlns=""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xmlns=""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58491</xdr:rowOff>
    </xdr:from>
    <xdr:to>
      <xdr:col>68</xdr:col>
      <xdr:colOff>152400</xdr:colOff>
      <xdr:row>21</xdr:row>
      <xdr:rowOff>74577</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a:off x="13512800" y="3658941"/>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xmlns=""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xmlns=""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xmlns=""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xmlns=""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xmlns=""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xmlns=""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xmlns=""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xmlns=""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xmlns=""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100189</xdr:rowOff>
    </xdr:from>
    <xdr:to>
      <xdr:col>81</xdr:col>
      <xdr:colOff>95250</xdr:colOff>
      <xdr:row>22</xdr:row>
      <xdr:rowOff>30339</xdr:rowOff>
    </xdr:to>
    <xdr:sp macro="" textlink="">
      <xdr:nvSpPr>
        <xdr:cNvPr id="452" name="楕円 451">
          <a:extLst>
            <a:ext uri="{FF2B5EF4-FFF2-40B4-BE49-F238E27FC236}">
              <a16:creationId xmlns:a16="http://schemas.microsoft.com/office/drawing/2014/main" xmlns="" id="{00000000-0008-0000-0300-0000C4010000}"/>
            </a:ext>
          </a:extLst>
        </xdr:cNvPr>
        <xdr:cNvSpPr/>
      </xdr:nvSpPr>
      <xdr:spPr>
        <a:xfrm>
          <a:off x="16967200" y="370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167516</xdr:rowOff>
    </xdr:from>
    <xdr:ext cx="762000" cy="259045"/>
    <xdr:sp macro="" textlink="">
      <xdr:nvSpPr>
        <xdr:cNvPr id="453" name="将来負担の状況該当値テキスト">
          <a:extLst>
            <a:ext uri="{FF2B5EF4-FFF2-40B4-BE49-F238E27FC236}">
              <a16:creationId xmlns:a16="http://schemas.microsoft.com/office/drawing/2014/main" xmlns="" id="{00000000-0008-0000-0300-0000C5010000}"/>
            </a:ext>
          </a:extLst>
        </xdr:cNvPr>
        <xdr:cNvSpPr txBox="1"/>
      </xdr:nvSpPr>
      <xdr:spPr>
        <a:xfrm>
          <a:off x="17106900" y="359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144427</xdr:rowOff>
    </xdr:from>
    <xdr:to>
      <xdr:col>77</xdr:col>
      <xdr:colOff>95250</xdr:colOff>
      <xdr:row>22</xdr:row>
      <xdr:rowOff>74577</xdr:rowOff>
    </xdr:to>
    <xdr:sp macro="" textlink="">
      <xdr:nvSpPr>
        <xdr:cNvPr id="454" name="楕円 453">
          <a:extLst>
            <a:ext uri="{FF2B5EF4-FFF2-40B4-BE49-F238E27FC236}">
              <a16:creationId xmlns:a16="http://schemas.microsoft.com/office/drawing/2014/main" xmlns="" id="{00000000-0008-0000-0300-0000C6010000}"/>
            </a:ext>
          </a:extLst>
        </xdr:cNvPr>
        <xdr:cNvSpPr/>
      </xdr:nvSpPr>
      <xdr:spPr>
        <a:xfrm>
          <a:off x="16129000" y="37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59354</xdr:rowOff>
    </xdr:from>
    <xdr:ext cx="7366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5798800" y="3831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120156</xdr:rowOff>
    </xdr:from>
    <xdr:to>
      <xdr:col>73</xdr:col>
      <xdr:colOff>44450</xdr:colOff>
      <xdr:row>21</xdr:row>
      <xdr:rowOff>50306</xdr:rowOff>
    </xdr:to>
    <xdr:sp macro="" textlink="">
      <xdr:nvSpPr>
        <xdr:cNvPr id="456" name="楕円 455">
          <a:extLst>
            <a:ext uri="{FF2B5EF4-FFF2-40B4-BE49-F238E27FC236}">
              <a16:creationId xmlns:a16="http://schemas.microsoft.com/office/drawing/2014/main" xmlns="" id="{00000000-0008-0000-0300-0000C8010000}"/>
            </a:ext>
          </a:extLst>
        </xdr:cNvPr>
        <xdr:cNvSpPr/>
      </xdr:nvSpPr>
      <xdr:spPr>
        <a:xfrm>
          <a:off x="15240000" y="354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35083</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4909800" y="363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23777</xdr:rowOff>
    </xdr:from>
    <xdr:to>
      <xdr:col>68</xdr:col>
      <xdr:colOff>203200</xdr:colOff>
      <xdr:row>21</xdr:row>
      <xdr:rowOff>125377</xdr:rowOff>
    </xdr:to>
    <xdr:sp macro="" textlink="">
      <xdr:nvSpPr>
        <xdr:cNvPr id="458" name="楕円 457">
          <a:extLst>
            <a:ext uri="{FF2B5EF4-FFF2-40B4-BE49-F238E27FC236}">
              <a16:creationId xmlns:a16="http://schemas.microsoft.com/office/drawing/2014/main" xmlns="" id="{00000000-0008-0000-0300-0000CA010000}"/>
            </a:ext>
          </a:extLst>
        </xdr:cNvPr>
        <xdr:cNvSpPr/>
      </xdr:nvSpPr>
      <xdr:spPr>
        <a:xfrm>
          <a:off x="14351000" y="362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110154</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020800" y="3710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7691</xdr:rowOff>
    </xdr:from>
    <xdr:to>
      <xdr:col>64</xdr:col>
      <xdr:colOff>152400</xdr:colOff>
      <xdr:row>21</xdr:row>
      <xdr:rowOff>109291</xdr:rowOff>
    </xdr:to>
    <xdr:sp macro="" textlink="">
      <xdr:nvSpPr>
        <xdr:cNvPr id="460" name="楕円 459">
          <a:extLst>
            <a:ext uri="{FF2B5EF4-FFF2-40B4-BE49-F238E27FC236}">
              <a16:creationId xmlns:a16="http://schemas.microsoft.com/office/drawing/2014/main" xmlns="" id="{00000000-0008-0000-0300-0000CC010000}"/>
            </a:ext>
          </a:extLst>
        </xdr:cNvPr>
        <xdr:cNvSpPr/>
      </xdr:nvSpPr>
      <xdr:spPr>
        <a:xfrm>
          <a:off x="13462000" y="360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94068</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3131800" y="3694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4,323
4,255
261.31
5,498,985
5,033,633
424,057
2,621,510
5,930,033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42</xdr:row>
      <xdr:rowOff>8128</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5851144"/>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151655</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718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8128</xdr:rowOff>
    </xdr:from>
    <xdr:to>
      <xdr:col>24</xdr:col>
      <xdr:colOff>114300</xdr:colOff>
      <xdr:row>42</xdr:row>
      <xdr:rowOff>8128</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720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129286</xdr:rowOff>
    </xdr:from>
    <xdr:to>
      <xdr:col>24</xdr:col>
      <xdr:colOff>25400</xdr:colOff>
      <xdr:row>37</xdr:row>
      <xdr:rowOff>161290</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a:off x="3987800" y="647293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17289</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189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xdr:rowOff>
    </xdr:from>
    <xdr:to>
      <xdr:col>24</xdr:col>
      <xdr:colOff>76200</xdr:colOff>
      <xdr:row>37</xdr:row>
      <xdr:rowOff>102362</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37846</xdr:rowOff>
    </xdr:from>
    <xdr:to>
      <xdr:col>19</xdr:col>
      <xdr:colOff>187325</xdr:colOff>
      <xdr:row>37</xdr:row>
      <xdr:rowOff>129286</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a:off x="3098800" y="638149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37846</xdr:rowOff>
    </xdr:from>
    <xdr:to>
      <xdr:col>15</xdr:col>
      <xdr:colOff>98425</xdr:colOff>
      <xdr:row>37</xdr:row>
      <xdr:rowOff>147574</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flipV="1">
          <a:off x="2209800" y="638149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126492</xdr:rowOff>
    </xdr:from>
    <xdr:to>
      <xdr:col>15</xdr:col>
      <xdr:colOff>149225</xdr:colOff>
      <xdr:row>37</xdr:row>
      <xdr:rowOff>56642</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66819</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124714</xdr:rowOff>
    </xdr:from>
    <xdr:to>
      <xdr:col>11</xdr:col>
      <xdr:colOff>9525</xdr:colOff>
      <xdr:row>37</xdr:row>
      <xdr:rowOff>147574</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a:off x="1320800" y="64683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112776</xdr:rowOff>
    </xdr:from>
    <xdr:to>
      <xdr:col>11</xdr:col>
      <xdr:colOff>60325</xdr:colOff>
      <xdr:row>37</xdr:row>
      <xdr:rowOff>42926</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53103</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117348</xdr:rowOff>
    </xdr:from>
    <xdr:to>
      <xdr:col>6</xdr:col>
      <xdr:colOff>171450</xdr:colOff>
      <xdr:row>37</xdr:row>
      <xdr:rowOff>47498</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57675</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110490</xdr:rowOff>
    </xdr:from>
    <xdr:to>
      <xdr:col>24</xdr:col>
      <xdr:colOff>76200</xdr:colOff>
      <xdr:row>38</xdr:row>
      <xdr:rowOff>40640</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82567</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78486</xdr:rowOff>
    </xdr:from>
    <xdr:to>
      <xdr:col>20</xdr:col>
      <xdr:colOff>38100</xdr:colOff>
      <xdr:row>38</xdr:row>
      <xdr:rowOff>8636</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164863</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158496</xdr:rowOff>
    </xdr:from>
    <xdr:to>
      <xdr:col>15</xdr:col>
      <xdr:colOff>149225</xdr:colOff>
      <xdr:row>37</xdr:row>
      <xdr:rowOff>88646</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96774</xdr:rowOff>
    </xdr:from>
    <xdr:to>
      <xdr:col>11</xdr:col>
      <xdr:colOff>60325</xdr:colOff>
      <xdr:row>38</xdr:row>
      <xdr:rowOff>26924</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11701</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73914</xdr:rowOff>
    </xdr:from>
    <xdr:to>
      <xdr:col>6</xdr:col>
      <xdr:colOff>171450</xdr:colOff>
      <xdr:row>38</xdr:row>
      <xdr:rowOff>4064</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160291</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xmlns=""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20320</xdr:rowOff>
    </xdr:from>
    <xdr:to>
      <xdr:col>82</xdr:col>
      <xdr:colOff>107950</xdr:colOff>
      <xdr:row>20</xdr:row>
      <xdr:rowOff>39370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flipV="1">
          <a:off x="16510000" y="2420620"/>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11447</xdr:rowOff>
    </xdr:from>
    <xdr:ext cx="762000" cy="259045"/>
    <xdr:sp macro="" textlink="">
      <xdr:nvSpPr>
        <xdr:cNvPr id="120" name="物件費最小値テキスト">
          <a:extLst>
            <a:ext uri="{FF2B5EF4-FFF2-40B4-BE49-F238E27FC236}">
              <a16:creationId xmlns:a16="http://schemas.microsoft.com/office/drawing/2014/main" xmlns="" id="{00000000-0008-0000-0400-000078000000}"/>
            </a:ext>
          </a:extLst>
        </xdr:cNvPr>
        <xdr:cNvSpPr txBox="1"/>
      </xdr:nvSpPr>
      <xdr:spPr>
        <a:xfrm>
          <a:off x="16598900" y="344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39370</xdr:rowOff>
    </xdr:from>
    <xdr:to>
      <xdr:col>82</xdr:col>
      <xdr:colOff>196850</xdr:colOff>
      <xdr:row>20</xdr:row>
      <xdr:rowOff>39370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6421100" y="3468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106697</xdr:rowOff>
    </xdr:from>
    <xdr:ext cx="762000" cy="259045"/>
    <xdr:sp macro="" textlink="">
      <xdr:nvSpPr>
        <xdr:cNvPr id="122" name="物件費最大値テキスト">
          <a:extLst>
            <a:ext uri="{FF2B5EF4-FFF2-40B4-BE49-F238E27FC236}">
              <a16:creationId xmlns:a16="http://schemas.microsoft.com/office/drawing/2014/main" xmlns="" id="{00000000-0008-0000-0400-00007A000000}"/>
            </a:ext>
          </a:extLst>
        </xdr:cNvPr>
        <xdr:cNvSpPr txBox="1"/>
      </xdr:nvSpPr>
      <xdr:spPr>
        <a:xfrm>
          <a:off x="16598900" y="216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20320</xdr:rowOff>
    </xdr:from>
    <xdr:to>
      <xdr:col>82</xdr:col>
      <xdr:colOff>196850</xdr:colOff>
      <xdr:row>14</xdr:row>
      <xdr:rowOff>20320</xdr:rowOff>
    </xdr:to>
    <xdr:cxnSp macro="">
      <xdr:nvCxnSpPr>
        <xdr:cNvPr id="123" name="直線コネクタ 122">
          <a:extLst>
            <a:ext uri="{FF2B5EF4-FFF2-40B4-BE49-F238E27FC236}">
              <a16:creationId xmlns:a16="http://schemas.microsoft.com/office/drawing/2014/main" xmlns="" id="{00000000-0008-0000-0400-00007B000000}"/>
            </a:ext>
          </a:extLst>
        </xdr:cNvPr>
        <xdr:cNvCxnSpPr/>
      </xdr:nvCxnSpPr>
      <xdr:spPr>
        <a:xfrm>
          <a:off x="16421100" y="242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43180</xdr:rowOff>
    </xdr:from>
    <xdr:to>
      <xdr:col>82</xdr:col>
      <xdr:colOff>107950</xdr:colOff>
      <xdr:row>16</xdr:row>
      <xdr:rowOff>46990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5671800" y="261493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116857</xdr:rowOff>
    </xdr:from>
    <xdr:ext cx="762000" cy="259045"/>
    <xdr:sp macro="" textlink="">
      <xdr:nvSpPr>
        <xdr:cNvPr id="125" name="物件費平均値テキスト">
          <a:extLst>
            <a:ext uri="{FF2B5EF4-FFF2-40B4-BE49-F238E27FC236}">
              <a16:creationId xmlns:a16="http://schemas.microsoft.com/office/drawing/2014/main" xmlns="" id="{00000000-0008-0000-0400-00007D000000}"/>
            </a:ext>
          </a:extLst>
        </xdr:cNvPr>
        <xdr:cNvSpPr txBox="1"/>
      </xdr:nvSpPr>
      <xdr:spPr>
        <a:xfrm>
          <a:off x="16598900" y="26886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144780</xdr:rowOff>
    </xdr:from>
    <xdr:to>
      <xdr:col>82</xdr:col>
      <xdr:colOff>158750</xdr:colOff>
      <xdr:row>16</xdr:row>
      <xdr:rowOff>74930</xdr:rowOff>
    </xdr:to>
    <xdr:sp macro="" textlink="">
      <xdr:nvSpPr>
        <xdr:cNvPr id="126" name="フローチャート: 判断 125">
          <a:extLst>
            <a:ext uri="{FF2B5EF4-FFF2-40B4-BE49-F238E27FC236}">
              <a16:creationId xmlns:a16="http://schemas.microsoft.com/office/drawing/2014/main" xmlns="" id="{00000000-0008-0000-0400-00007E000000}"/>
            </a:ext>
          </a:extLst>
        </xdr:cNvPr>
        <xdr:cNvSpPr/>
      </xdr:nvSpPr>
      <xdr:spPr>
        <a:xfrm>
          <a:off x="16459200" y="271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46990</xdr:rowOff>
    </xdr:from>
    <xdr:to>
      <xdr:col>78</xdr:col>
      <xdr:colOff>69850</xdr:colOff>
      <xdr:row>16</xdr:row>
      <xdr:rowOff>85090</xdr:rowOff>
    </xdr:to>
    <xdr:cxnSp macro="">
      <xdr:nvCxnSpPr>
        <xdr:cNvPr id="127" name="直線コネクタ 126">
          <a:extLst>
            <a:ext uri="{FF2B5EF4-FFF2-40B4-BE49-F238E27FC236}">
              <a16:creationId xmlns:a16="http://schemas.microsoft.com/office/drawing/2014/main" xmlns="" id="{00000000-0008-0000-0400-00007F000000}"/>
            </a:ext>
          </a:extLst>
        </xdr:cNvPr>
        <xdr:cNvCxnSpPr/>
      </xdr:nvCxnSpPr>
      <xdr:spPr>
        <a:xfrm flipV="1">
          <a:off x="14782800" y="27901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38100</xdr:rowOff>
    </xdr:from>
    <xdr:to>
      <xdr:col>78</xdr:col>
      <xdr:colOff>120650</xdr:colOff>
      <xdr:row>16</xdr:row>
      <xdr:rowOff>139700</xdr:rowOff>
    </xdr:to>
    <xdr:sp macro="" textlink="">
      <xdr:nvSpPr>
        <xdr:cNvPr id="128" name="フローチャート: 判断 127">
          <a:extLst>
            <a:ext uri="{FF2B5EF4-FFF2-40B4-BE49-F238E27FC236}">
              <a16:creationId xmlns:a16="http://schemas.microsoft.com/office/drawing/2014/main" xmlns="" id="{00000000-0008-0000-0400-000080000000}"/>
            </a:ext>
          </a:extLst>
        </xdr:cNvPr>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124477</xdr:rowOff>
    </xdr:from>
    <xdr:ext cx="736600" cy="259045"/>
    <xdr:sp macro="" textlink="">
      <xdr:nvSpPr>
        <xdr:cNvPr id="129" name="テキスト ボックス 128">
          <a:extLst>
            <a:ext uri="{FF2B5EF4-FFF2-40B4-BE49-F238E27FC236}">
              <a16:creationId xmlns:a16="http://schemas.microsoft.com/office/drawing/2014/main" xmlns="" id="{00000000-0008-0000-0400-000081000000}"/>
            </a:ext>
          </a:extLst>
        </xdr:cNvPr>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58420</xdr:rowOff>
    </xdr:from>
    <xdr:to>
      <xdr:col>73</xdr:col>
      <xdr:colOff>180975</xdr:colOff>
      <xdr:row>16</xdr:row>
      <xdr:rowOff>85090</xdr:rowOff>
    </xdr:to>
    <xdr:cxnSp macro="">
      <xdr:nvCxnSpPr>
        <xdr:cNvPr id="130" name="直線コネクタ 129">
          <a:extLst>
            <a:ext uri="{FF2B5EF4-FFF2-40B4-BE49-F238E27FC236}">
              <a16:creationId xmlns:a16="http://schemas.microsoft.com/office/drawing/2014/main" xmlns="" id="{00000000-0008-0000-0400-000082000000}"/>
            </a:ext>
          </a:extLst>
        </xdr:cNvPr>
        <xdr:cNvCxnSpPr/>
      </xdr:nvCxnSpPr>
      <xdr:spPr>
        <a:xfrm>
          <a:off x="13893800" y="28016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45720</xdr:rowOff>
    </xdr:from>
    <xdr:to>
      <xdr:col>74</xdr:col>
      <xdr:colOff>31750</xdr:colOff>
      <xdr:row>16</xdr:row>
      <xdr:rowOff>147320</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4732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132097</xdr:rowOff>
    </xdr:from>
    <xdr:ext cx="762000" cy="259045"/>
    <xdr:sp macro="" textlink="">
      <xdr:nvSpPr>
        <xdr:cNvPr id="132" name="テキスト ボックス 131">
          <a:extLst>
            <a:ext uri="{FF2B5EF4-FFF2-40B4-BE49-F238E27FC236}">
              <a16:creationId xmlns:a16="http://schemas.microsoft.com/office/drawing/2014/main" xmlns="" id="{00000000-0008-0000-0400-000084000000}"/>
            </a:ext>
          </a:extLst>
        </xdr:cNvPr>
        <xdr:cNvSpPr txBox="1"/>
      </xdr:nvSpPr>
      <xdr:spPr>
        <a:xfrm>
          <a:off x="14401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58420</xdr:rowOff>
    </xdr:to>
    <xdr:cxnSp macro="">
      <xdr:nvCxnSpPr>
        <xdr:cNvPr id="133" name="直線コネクタ 132">
          <a:extLst>
            <a:ext uri="{FF2B5EF4-FFF2-40B4-BE49-F238E27FC236}">
              <a16:creationId xmlns:a16="http://schemas.microsoft.com/office/drawing/2014/main" xmlns="" id="{00000000-0008-0000-0400-000085000000}"/>
            </a:ext>
          </a:extLst>
        </xdr:cNvPr>
        <xdr:cNvCxnSpPr/>
      </xdr:nvCxnSpPr>
      <xdr:spPr>
        <a:xfrm>
          <a:off x="13004800" y="27178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30480</xdr:rowOff>
    </xdr:from>
    <xdr:to>
      <xdr:col>69</xdr:col>
      <xdr:colOff>142875</xdr:colOff>
      <xdr:row>16</xdr:row>
      <xdr:rowOff>132080</xdr:rowOff>
    </xdr:to>
    <xdr:sp macro="" textlink="">
      <xdr:nvSpPr>
        <xdr:cNvPr id="134" name="フローチャート: 判断 133">
          <a:extLst>
            <a:ext uri="{FF2B5EF4-FFF2-40B4-BE49-F238E27FC236}">
              <a16:creationId xmlns:a16="http://schemas.microsoft.com/office/drawing/2014/main" xmlns="" id="{00000000-0008-0000-0400-000086000000}"/>
            </a:ext>
          </a:extLst>
        </xdr:cNvPr>
        <xdr:cNvSpPr/>
      </xdr:nvSpPr>
      <xdr:spPr>
        <a:xfrm>
          <a:off x="13843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116857</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3512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125730</xdr:rowOff>
    </xdr:from>
    <xdr:to>
      <xdr:col>65</xdr:col>
      <xdr:colOff>53975</xdr:colOff>
      <xdr:row>16</xdr:row>
      <xdr:rowOff>55880</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2954000" y="269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40657</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2623800" y="278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xmlns=""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163830</xdr:rowOff>
    </xdr:from>
    <xdr:to>
      <xdr:col>82</xdr:col>
      <xdr:colOff>158750</xdr:colOff>
      <xdr:row>15</xdr:row>
      <xdr:rowOff>93980</xdr:rowOff>
    </xdr:to>
    <xdr:sp macro="" textlink="">
      <xdr:nvSpPr>
        <xdr:cNvPr id="143" name="楕円 142">
          <a:extLst>
            <a:ext uri="{FF2B5EF4-FFF2-40B4-BE49-F238E27FC236}">
              <a16:creationId xmlns:a16="http://schemas.microsoft.com/office/drawing/2014/main" xmlns="" id="{00000000-0008-0000-0400-00008F000000}"/>
            </a:ext>
          </a:extLst>
        </xdr:cNvPr>
        <xdr:cNvSpPr/>
      </xdr:nvSpPr>
      <xdr:spPr>
        <a:xfrm>
          <a:off x="16459200" y="256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8907</xdr:rowOff>
    </xdr:from>
    <xdr:ext cx="762000" cy="259045"/>
    <xdr:sp macro="" textlink="">
      <xdr:nvSpPr>
        <xdr:cNvPr id="144" name="物件費該当値テキスト">
          <a:extLst>
            <a:ext uri="{FF2B5EF4-FFF2-40B4-BE49-F238E27FC236}">
              <a16:creationId xmlns:a16="http://schemas.microsoft.com/office/drawing/2014/main" xmlns="" id="{00000000-0008-0000-0400-000090000000}"/>
            </a:ext>
          </a:extLst>
        </xdr:cNvPr>
        <xdr:cNvSpPr txBox="1"/>
      </xdr:nvSpPr>
      <xdr:spPr>
        <a:xfrm>
          <a:off x="16598900" y="240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167640</xdr:rowOff>
    </xdr:from>
    <xdr:to>
      <xdr:col>78</xdr:col>
      <xdr:colOff>120650</xdr:colOff>
      <xdr:row>16</xdr:row>
      <xdr:rowOff>97790</xdr:rowOff>
    </xdr:to>
    <xdr:sp macro="" textlink="">
      <xdr:nvSpPr>
        <xdr:cNvPr id="145" name="楕円 144">
          <a:extLst>
            <a:ext uri="{FF2B5EF4-FFF2-40B4-BE49-F238E27FC236}">
              <a16:creationId xmlns:a16="http://schemas.microsoft.com/office/drawing/2014/main" xmlns="" id="{00000000-0008-0000-0400-000091000000}"/>
            </a:ext>
          </a:extLst>
        </xdr:cNvPr>
        <xdr:cNvSpPr/>
      </xdr:nvSpPr>
      <xdr:spPr>
        <a:xfrm>
          <a:off x="15621000" y="273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107967</xdr:rowOff>
    </xdr:from>
    <xdr:ext cx="7366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5290800" y="2508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34290</xdr:rowOff>
    </xdr:from>
    <xdr:to>
      <xdr:col>74</xdr:col>
      <xdr:colOff>31750</xdr:colOff>
      <xdr:row>16</xdr:row>
      <xdr:rowOff>135890</xdr:rowOff>
    </xdr:to>
    <xdr:sp macro="" textlink="">
      <xdr:nvSpPr>
        <xdr:cNvPr id="147" name="楕円 146">
          <a:extLst>
            <a:ext uri="{FF2B5EF4-FFF2-40B4-BE49-F238E27FC236}">
              <a16:creationId xmlns:a16="http://schemas.microsoft.com/office/drawing/2014/main" xmlns="" id="{00000000-0008-0000-0400-000093000000}"/>
            </a:ext>
          </a:extLst>
        </xdr:cNvPr>
        <xdr:cNvSpPr/>
      </xdr:nvSpPr>
      <xdr:spPr>
        <a:xfrm>
          <a:off x="14732000" y="277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146067</xdr:rowOff>
    </xdr:from>
    <xdr:ext cx="762000" cy="259045"/>
    <xdr:sp macro="" textlink="">
      <xdr:nvSpPr>
        <xdr:cNvPr id="148" name="テキスト ボックス 147">
          <a:extLst>
            <a:ext uri="{FF2B5EF4-FFF2-40B4-BE49-F238E27FC236}">
              <a16:creationId xmlns:a16="http://schemas.microsoft.com/office/drawing/2014/main" xmlns="" id="{00000000-0008-0000-0400-000094000000}"/>
            </a:ext>
          </a:extLst>
        </xdr:cNvPr>
        <xdr:cNvSpPr txBox="1"/>
      </xdr:nvSpPr>
      <xdr:spPr>
        <a:xfrm>
          <a:off x="14401800" y="2546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xdr:rowOff>
    </xdr:from>
    <xdr:to>
      <xdr:col>69</xdr:col>
      <xdr:colOff>142875</xdr:colOff>
      <xdr:row>16</xdr:row>
      <xdr:rowOff>109220</xdr:rowOff>
    </xdr:to>
    <xdr:sp macro="" textlink="">
      <xdr:nvSpPr>
        <xdr:cNvPr id="149" name="楕円 148">
          <a:extLst>
            <a:ext uri="{FF2B5EF4-FFF2-40B4-BE49-F238E27FC236}">
              <a16:creationId xmlns:a16="http://schemas.microsoft.com/office/drawing/2014/main" xmlns="" id="{00000000-0008-0000-0400-000095000000}"/>
            </a:ext>
          </a:extLst>
        </xdr:cNvPr>
        <xdr:cNvSpPr/>
      </xdr:nvSpPr>
      <xdr:spPr>
        <a:xfrm>
          <a:off x="13843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50" name="テキスト ボックス 149">
          <a:extLst>
            <a:ext uri="{FF2B5EF4-FFF2-40B4-BE49-F238E27FC236}">
              <a16:creationId xmlns:a16="http://schemas.microsoft.com/office/drawing/2014/main" xmlns="" id="{00000000-0008-0000-0400-000096000000}"/>
            </a:ext>
          </a:extLst>
        </xdr:cNvPr>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51" name="楕円 150">
          <a:extLst>
            <a:ext uri="{FF2B5EF4-FFF2-40B4-BE49-F238E27FC236}">
              <a16:creationId xmlns:a16="http://schemas.microsoft.com/office/drawing/2014/main" xmlns="" id="{00000000-0008-0000-0400-000097000000}"/>
            </a:ext>
          </a:extLst>
        </xdr:cNvPr>
        <xdr:cNvSpPr/>
      </xdr:nvSpPr>
      <xdr:spPr>
        <a:xfrm>
          <a:off x="12954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35577</xdr:rowOff>
    </xdr:from>
    <xdr:ext cx="762000" cy="259045"/>
    <xdr:sp macro="" textlink="">
      <xdr:nvSpPr>
        <xdr:cNvPr id="152" name="テキスト ボックス 151">
          <a:extLst>
            <a:ext uri="{FF2B5EF4-FFF2-40B4-BE49-F238E27FC236}">
              <a16:creationId xmlns:a16="http://schemas.microsoft.com/office/drawing/2014/main" xmlns="" id="{00000000-0008-0000-0400-000098000000}"/>
            </a:ext>
          </a:extLst>
        </xdr:cNvPr>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xmlns=""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xmlns=""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xmlns=""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xmlns=""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xmlns=""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xmlns=""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xmlns=""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xmlns=""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xmlns=""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xmlns=""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xmlns=""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xmlns=""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xmlns=""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xmlns=""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xmlns=""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xmlns=""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xmlns=""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xmlns=""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50800</xdr:rowOff>
    </xdr:to>
    <xdr:cxnSp macro="">
      <xdr:nvCxnSpPr>
        <xdr:cNvPr id="179" name="直線コネクタ 178">
          <a:extLst>
            <a:ext uri="{FF2B5EF4-FFF2-40B4-BE49-F238E27FC236}">
              <a16:creationId xmlns:a16="http://schemas.microsoft.com/office/drawing/2014/main" xmlns="" id="{00000000-0008-0000-0400-0000B3000000}"/>
            </a:ext>
          </a:extLst>
        </xdr:cNvPr>
        <xdr:cNvCxnSpPr/>
      </xdr:nvCxnSpPr>
      <xdr:spPr>
        <a:xfrm flipV="1">
          <a:off x="4826000" y="91948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80" name="扶助費最小値テキスト">
          <a:extLst>
            <a:ext uri="{FF2B5EF4-FFF2-40B4-BE49-F238E27FC236}">
              <a16:creationId xmlns:a16="http://schemas.microsoft.com/office/drawing/2014/main" xmlns="" id="{00000000-0008-0000-0400-0000B4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81" name="直線コネクタ 180">
          <a:extLst>
            <a:ext uri="{FF2B5EF4-FFF2-40B4-BE49-F238E27FC236}">
              <a16:creationId xmlns:a16="http://schemas.microsoft.com/office/drawing/2014/main" xmlns="" id="{00000000-0008-0000-0400-0000B5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2" name="扶助費最大値テキスト">
          <a:extLst>
            <a:ext uri="{FF2B5EF4-FFF2-40B4-BE49-F238E27FC236}">
              <a16:creationId xmlns:a16="http://schemas.microsoft.com/office/drawing/2014/main" xmlns="" id="{00000000-0008-0000-0400-0000B6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3" name="直線コネクタ 182">
          <a:extLst>
            <a:ext uri="{FF2B5EF4-FFF2-40B4-BE49-F238E27FC236}">
              <a16:creationId xmlns:a16="http://schemas.microsoft.com/office/drawing/2014/main" xmlns="" id="{00000000-0008-0000-0400-0000B7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88900</xdr:rowOff>
    </xdr:from>
    <xdr:to>
      <xdr:col>24</xdr:col>
      <xdr:colOff>25400</xdr:colOff>
      <xdr:row>55</xdr:row>
      <xdr:rowOff>107950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a:off x="3987800" y="95186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a:extLst>
            <a:ext uri="{FF2B5EF4-FFF2-40B4-BE49-F238E27FC236}">
              <a16:creationId xmlns:a16="http://schemas.microsoft.com/office/drawing/2014/main" xmlns="" id="{00000000-0008-0000-0400-0000B9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a:extLst>
            <a:ext uri="{FF2B5EF4-FFF2-40B4-BE49-F238E27FC236}">
              <a16:creationId xmlns:a16="http://schemas.microsoft.com/office/drawing/2014/main" xmlns="" id="{00000000-0008-0000-0400-0000BA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88900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3098800" y="9499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8" name="フローチャート: 判断 187">
          <a:extLst>
            <a:ext uri="{FF2B5EF4-FFF2-40B4-BE49-F238E27FC236}">
              <a16:creationId xmlns:a16="http://schemas.microsoft.com/office/drawing/2014/main" xmlns="" id="{00000000-0008-0000-0400-0000BC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9" name="テキスト ボックス 188">
          <a:extLst>
            <a:ext uri="{FF2B5EF4-FFF2-40B4-BE49-F238E27FC236}">
              <a16:creationId xmlns:a16="http://schemas.microsoft.com/office/drawing/2014/main" xmlns="" id="{00000000-0008-0000-0400-0000BD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127000</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flipV="1">
          <a:off x="2209800" y="94996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19050</xdr:rowOff>
    </xdr:from>
    <xdr:to>
      <xdr:col>15</xdr:col>
      <xdr:colOff>149225</xdr:colOff>
      <xdr:row>56</xdr:row>
      <xdr:rowOff>120650</xdr:rowOff>
    </xdr:to>
    <xdr:sp macro="" textlink="">
      <xdr:nvSpPr>
        <xdr:cNvPr id="191" name="フローチャート: 判断 190">
          <a:extLst>
            <a:ext uri="{FF2B5EF4-FFF2-40B4-BE49-F238E27FC236}">
              <a16:creationId xmlns:a16="http://schemas.microsoft.com/office/drawing/2014/main" xmlns="" id="{00000000-0008-0000-0400-0000BF000000}"/>
            </a:ext>
          </a:extLst>
        </xdr:cNvPr>
        <xdr:cNvSpPr/>
      </xdr:nvSpPr>
      <xdr:spPr>
        <a:xfrm>
          <a:off x="3048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105427</xdr:rowOff>
    </xdr:from>
    <xdr:ext cx="762000" cy="259045"/>
    <xdr:sp macro="" textlink="">
      <xdr:nvSpPr>
        <xdr:cNvPr id="192" name="テキスト ボックス 191">
          <a:extLst>
            <a:ext uri="{FF2B5EF4-FFF2-40B4-BE49-F238E27FC236}">
              <a16:creationId xmlns:a16="http://schemas.microsoft.com/office/drawing/2014/main" xmlns="" id="{00000000-0008-0000-0400-0000C0000000}"/>
            </a:ext>
          </a:extLst>
        </xdr:cNvPr>
        <xdr:cNvSpPr txBox="1"/>
      </xdr:nvSpPr>
      <xdr:spPr>
        <a:xfrm>
          <a:off x="2717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88900</xdr:rowOff>
    </xdr:from>
    <xdr:to>
      <xdr:col>11</xdr:col>
      <xdr:colOff>9525</xdr:colOff>
      <xdr:row>55</xdr:row>
      <xdr:rowOff>127000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a:off x="1320800" y="9518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19050</xdr:rowOff>
    </xdr:from>
    <xdr:to>
      <xdr:col>11</xdr:col>
      <xdr:colOff>60325</xdr:colOff>
      <xdr:row>56</xdr:row>
      <xdr:rowOff>120650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2159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105427</xdr:rowOff>
    </xdr:from>
    <xdr:ext cx="7620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1828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105427</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939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03" name="楕円 202">
          <a:extLst>
            <a:ext uri="{FF2B5EF4-FFF2-40B4-BE49-F238E27FC236}">
              <a16:creationId xmlns:a16="http://schemas.microsoft.com/office/drawing/2014/main" xmlns="" id="{00000000-0008-0000-0400-0000CB000000}"/>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73677</xdr:rowOff>
    </xdr:from>
    <xdr:ext cx="762000" cy="259045"/>
    <xdr:sp macro="" textlink="">
      <xdr:nvSpPr>
        <xdr:cNvPr id="204" name="扶助費該当値テキスト">
          <a:extLst>
            <a:ext uri="{FF2B5EF4-FFF2-40B4-BE49-F238E27FC236}">
              <a16:creationId xmlns:a16="http://schemas.microsoft.com/office/drawing/2014/main" xmlns="" id="{00000000-0008-0000-0400-0000CC000000}"/>
            </a:ext>
          </a:extLst>
        </xdr:cNvPr>
        <xdr:cNvSpPr txBox="1"/>
      </xdr:nvSpPr>
      <xdr:spPr>
        <a:xfrm>
          <a:off x="4914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38100</xdr:rowOff>
    </xdr:from>
    <xdr:to>
      <xdr:col>20</xdr:col>
      <xdr:colOff>38100</xdr:colOff>
      <xdr:row>55</xdr:row>
      <xdr:rowOff>139700</xdr:rowOff>
    </xdr:to>
    <xdr:sp macro="" textlink="">
      <xdr:nvSpPr>
        <xdr:cNvPr id="205" name="楕円 204">
          <a:extLst>
            <a:ext uri="{FF2B5EF4-FFF2-40B4-BE49-F238E27FC236}">
              <a16:creationId xmlns:a16="http://schemas.microsoft.com/office/drawing/2014/main" xmlns="" id="{00000000-0008-0000-0400-0000CD000000}"/>
            </a:ext>
          </a:extLst>
        </xdr:cNvPr>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76200</xdr:rowOff>
    </xdr:from>
    <xdr:to>
      <xdr:col>11</xdr:col>
      <xdr:colOff>60325</xdr:colOff>
      <xdr:row>56</xdr:row>
      <xdr:rowOff>6350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2159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16527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1828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38100</xdr:rowOff>
    </xdr:from>
    <xdr:to>
      <xdr:col>6</xdr:col>
      <xdr:colOff>171450</xdr:colOff>
      <xdr:row>55</xdr:row>
      <xdr:rowOff>139700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1270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149877</xdr:rowOff>
    </xdr:from>
    <xdr:ext cx="7620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939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xmlns=""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xmlns=""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xmlns=""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xmlns=""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xmlns=""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xmlns=""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xmlns=""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xmlns=""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a:extLst>
            <a:ext uri="{FF2B5EF4-FFF2-40B4-BE49-F238E27FC236}">
              <a16:creationId xmlns:a16="http://schemas.microsoft.com/office/drawing/2014/main" xmlns="" id="{00000000-0008-0000-0400-0000E3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xmlns=""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3556</xdr:rowOff>
    </xdr:from>
    <xdr:to>
      <xdr:col>82</xdr:col>
      <xdr:colOff>107950</xdr:colOff>
      <xdr:row>59</xdr:row>
      <xdr:rowOff>83566</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flipV="1">
          <a:off x="16510000" y="9261856"/>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55643</xdr:rowOff>
    </xdr:from>
    <xdr:ext cx="762000" cy="259045"/>
    <xdr:sp macro="" textlink="">
      <xdr:nvSpPr>
        <xdr:cNvPr id="238" name="その他最小値テキスト">
          <a:extLst>
            <a:ext uri="{FF2B5EF4-FFF2-40B4-BE49-F238E27FC236}">
              <a16:creationId xmlns:a16="http://schemas.microsoft.com/office/drawing/2014/main" xmlns="" id="{00000000-0008-0000-0400-0000EE000000}"/>
            </a:ext>
          </a:extLst>
        </xdr:cNvPr>
        <xdr:cNvSpPr txBox="1"/>
      </xdr:nvSpPr>
      <xdr:spPr>
        <a:xfrm>
          <a:off x="16598900" y="1017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83566</xdr:rowOff>
    </xdr:from>
    <xdr:to>
      <xdr:col>82</xdr:col>
      <xdr:colOff>196850</xdr:colOff>
      <xdr:row>59</xdr:row>
      <xdr:rowOff>83566</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6421100" y="1019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89933</xdr:rowOff>
    </xdr:from>
    <xdr:ext cx="762000" cy="259045"/>
    <xdr:sp macro="" textlink="">
      <xdr:nvSpPr>
        <xdr:cNvPr id="240" name="その他最大値テキスト">
          <a:extLst>
            <a:ext uri="{FF2B5EF4-FFF2-40B4-BE49-F238E27FC236}">
              <a16:creationId xmlns:a16="http://schemas.microsoft.com/office/drawing/2014/main" xmlns="" id="{00000000-0008-0000-0400-0000F0000000}"/>
            </a:ext>
          </a:extLst>
        </xdr:cNvPr>
        <xdr:cNvSpPr txBox="1"/>
      </xdr:nvSpPr>
      <xdr:spPr>
        <a:xfrm>
          <a:off x="16598900" y="9005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3556</xdr:rowOff>
    </xdr:from>
    <xdr:to>
      <xdr:col>82</xdr:col>
      <xdr:colOff>196850</xdr:colOff>
      <xdr:row>54</xdr:row>
      <xdr:rowOff>3556</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6421100" y="9261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168148</xdr:rowOff>
    </xdr:from>
    <xdr:to>
      <xdr:col>82</xdr:col>
      <xdr:colOff>107950</xdr:colOff>
      <xdr:row>57</xdr:row>
      <xdr:rowOff>1270</xdr:rowOff>
    </xdr:to>
    <xdr:cxnSp macro="">
      <xdr:nvCxnSpPr>
        <xdr:cNvPr id="242" name="直線コネクタ 241">
          <a:extLst>
            <a:ext uri="{FF2B5EF4-FFF2-40B4-BE49-F238E27FC236}">
              <a16:creationId xmlns:a16="http://schemas.microsoft.com/office/drawing/2014/main" xmlns="" id="{00000000-0008-0000-0400-0000F2000000}"/>
            </a:ext>
          </a:extLst>
        </xdr:cNvPr>
        <xdr:cNvCxnSpPr/>
      </xdr:nvCxnSpPr>
      <xdr:spPr>
        <a:xfrm>
          <a:off x="15671800" y="97693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106443</xdr:rowOff>
    </xdr:from>
    <xdr:ext cx="762000" cy="259045"/>
    <xdr:sp macro="" textlink="">
      <xdr:nvSpPr>
        <xdr:cNvPr id="243" name="その他平均値テキスト">
          <a:extLst>
            <a:ext uri="{FF2B5EF4-FFF2-40B4-BE49-F238E27FC236}">
              <a16:creationId xmlns:a16="http://schemas.microsoft.com/office/drawing/2014/main" xmlns="" id="{00000000-0008-0000-0400-0000F3000000}"/>
            </a:ext>
          </a:extLst>
        </xdr:cNvPr>
        <xdr:cNvSpPr txBox="1"/>
      </xdr:nvSpPr>
      <xdr:spPr>
        <a:xfrm>
          <a:off x="16598900" y="9536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89916</xdr:rowOff>
    </xdr:from>
    <xdr:to>
      <xdr:col>82</xdr:col>
      <xdr:colOff>158750</xdr:colOff>
      <xdr:row>57</xdr:row>
      <xdr:rowOff>20066</xdr:rowOff>
    </xdr:to>
    <xdr:sp macro="" textlink="">
      <xdr:nvSpPr>
        <xdr:cNvPr id="244" name="フローチャート: 判断 243">
          <a:extLst>
            <a:ext uri="{FF2B5EF4-FFF2-40B4-BE49-F238E27FC236}">
              <a16:creationId xmlns:a16="http://schemas.microsoft.com/office/drawing/2014/main" xmlns="" id="{00000000-0008-0000-0400-0000F4000000}"/>
            </a:ext>
          </a:extLst>
        </xdr:cNvPr>
        <xdr:cNvSpPr/>
      </xdr:nvSpPr>
      <xdr:spPr>
        <a:xfrm>
          <a:off x="164592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168148</xdr:rowOff>
    </xdr:from>
    <xdr:to>
      <xdr:col>78</xdr:col>
      <xdr:colOff>69850</xdr:colOff>
      <xdr:row>57</xdr:row>
      <xdr:rowOff>19558</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flipV="1">
          <a:off x="14782800" y="97693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99060</xdr:rowOff>
    </xdr:from>
    <xdr:to>
      <xdr:col>78</xdr:col>
      <xdr:colOff>120650</xdr:colOff>
      <xdr:row>57</xdr:row>
      <xdr:rowOff>29210</xdr:rowOff>
    </xdr:to>
    <xdr:sp macro="" textlink="">
      <xdr:nvSpPr>
        <xdr:cNvPr id="246" name="フローチャート: 判断 245">
          <a:extLst>
            <a:ext uri="{FF2B5EF4-FFF2-40B4-BE49-F238E27FC236}">
              <a16:creationId xmlns:a16="http://schemas.microsoft.com/office/drawing/2014/main" xmlns="" id="{00000000-0008-0000-0400-0000F6000000}"/>
            </a:ext>
          </a:extLst>
        </xdr:cNvPr>
        <xdr:cNvSpPr/>
      </xdr:nvSpPr>
      <xdr:spPr>
        <a:xfrm>
          <a:off x="15621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39387</xdr:rowOff>
    </xdr:from>
    <xdr:ext cx="736600" cy="259045"/>
    <xdr:sp macro="" textlink="">
      <xdr:nvSpPr>
        <xdr:cNvPr id="247" name="テキスト ボックス 246">
          <a:extLst>
            <a:ext uri="{FF2B5EF4-FFF2-40B4-BE49-F238E27FC236}">
              <a16:creationId xmlns:a16="http://schemas.microsoft.com/office/drawing/2014/main" xmlns="" id="{00000000-0008-0000-0400-0000F7000000}"/>
            </a:ext>
          </a:extLst>
        </xdr:cNvPr>
        <xdr:cNvSpPr txBox="1"/>
      </xdr:nvSpPr>
      <xdr:spPr>
        <a:xfrm>
          <a:off x="15290800" y="946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19558</xdr:rowOff>
    </xdr:from>
    <xdr:to>
      <xdr:col>73</xdr:col>
      <xdr:colOff>180975</xdr:colOff>
      <xdr:row>57</xdr:row>
      <xdr:rowOff>101854</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3893800" y="97922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94488</xdr:rowOff>
    </xdr:from>
    <xdr:to>
      <xdr:col>74</xdr:col>
      <xdr:colOff>31750</xdr:colOff>
      <xdr:row>57</xdr:row>
      <xdr:rowOff>24638</xdr:rowOff>
    </xdr:to>
    <xdr:sp macro="" textlink="">
      <xdr:nvSpPr>
        <xdr:cNvPr id="249" name="フローチャート: 判断 248">
          <a:extLst>
            <a:ext uri="{FF2B5EF4-FFF2-40B4-BE49-F238E27FC236}">
              <a16:creationId xmlns:a16="http://schemas.microsoft.com/office/drawing/2014/main" xmlns="" id="{00000000-0008-0000-0400-0000F9000000}"/>
            </a:ext>
          </a:extLst>
        </xdr:cNvPr>
        <xdr:cNvSpPr/>
      </xdr:nvSpPr>
      <xdr:spPr>
        <a:xfrm>
          <a:off x="14732000" y="969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34815</xdr:rowOff>
    </xdr:from>
    <xdr:ext cx="762000" cy="259045"/>
    <xdr:sp macro="" textlink="">
      <xdr:nvSpPr>
        <xdr:cNvPr id="250" name="テキスト ボックス 249">
          <a:extLst>
            <a:ext uri="{FF2B5EF4-FFF2-40B4-BE49-F238E27FC236}">
              <a16:creationId xmlns:a16="http://schemas.microsoft.com/office/drawing/2014/main" xmlns="" id="{00000000-0008-0000-0400-0000FA000000}"/>
            </a:ext>
          </a:extLst>
        </xdr:cNvPr>
        <xdr:cNvSpPr txBox="1"/>
      </xdr:nvSpPr>
      <xdr:spPr>
        <a:xfrm>
          <a:off x="14401800" y="946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83566</xdr:rowOff>
    </xdr:from>
    <xdr:to>
      <xdr:col>69</xdr:col>
      <xdr:colOff>92075</xdr:colOff>
      <xdr:row>57</xdr:row>
      <xdr:rowOff>101854</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a:off x="13004800" y="98562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112776</xdr:rowOff>
    </xdr:from>
    <xdr:to>
      <xdr:col>69</xdr:col>
      <xdr:colOff>142875</xdr:colOff>
      <xdr:row>57</xdr:row>
      <xdr:rowOff>42926</xdr:rowOff>
    </xdr:to>
    <xdr:sp macro="" textlink="">
      <xdr:nvSpPr>
        <xdr:cNvPr id="252" name="フローチャート: 判断 251">
          <a:extLst>
            <a:ext uri="{FF2B5EF4-FFF2-40B4-BE49-F238E27FC236}">
              <a16:creationId xmlns:a16="http://schemas.microsoft.com/office/drawing/2014/main" xmlns="" id="{00000000-0008-0000-0400-0000FC000000}"/>
            </a:ext>
          </a:extLst>
        </xdr:cNvPr>
        <xdr:cNvSpPr/>
      </xdr:nvSpPr>
      <xdr:spPr>
        <a:xfrm>
          <a:off x="13843000" y="971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53103</xdr:rowOff>
    </xdr:from>
    <xdr:ext cx="762000" cy="259045"/>
    <xdr:sp macro="" textlink="">
      <xdr:nvSpPr>
        <xdr:cNvPr id="253" name="テキスト ボックス 252">
          <a:extLst>
            <a:ext uri="{FF2B5EF4-FFF2-40B4-BE49-F238E27FC236}">
              <a16:creationId xmlns:a16="http://schemas.microsoft.com/office/drawing/2014/main" xmlns="" id="{00000000-0008-0000-0400-0000FD000000}"/>
            </a:ext>
          </a:extLst>
        </xdr:cNvPr>
        <xdr:cNvSpPr txBox="1"/>
      </xdr:nvSpPr>
      <xdr:spPr>
        <a:xfrm>
          <a:off x="13512800" y="9482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85344</xdr:rowOff>
    </xdr:from>
    <xdr:to>
      <xdr:col>65</xdr:col>
      <xdr:colOff>53975</xdr:colOff>
      <xdr:row>57</xdr:row>
      <xdr:rowOff>15494</xdr:rowOff>
    </xdr:to>
    <xdr:sp macro="" textlink="">
      <xdr:nvSpPr>
        <xdr:cNvPr id="254" name="フローチャート: 判断 253">
          <a:extLst>
            <a:ext uri="{FF2B5EF4-FFF2-40B4-BE49-F238E27FC236}">
              <a16:creationId xmlns:a16="http://schemas.microsoft.com/office/drawing/2014/main" xmlns="" id="{00000000-0008-0000-0400-0000FE000000}"/>
            </a:ext>
          </a:extLst>
        </xdr:cNvPr>
        <xdr:cNvSpPr/>
      </xdr:nvSpPr>
      <xdr:spPr>
        <a:xfrm>
          <a:off x="12954000" y="968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25671</xdr:rowOff>
    </xdr:from>
    <xdr:ext cx="762000" cy="259045"/>
    <xdr:sp macro="" textlink="">
      <xdr:nvSpPr>
        <xdr:cNvPr id="255" name="テキスト ボックス 254">
          <a:extLst>
            <a:ext uri="{FF2B5EF4-FFF2-40B4-BE49-F238E27FC236}">
              <a16:creationId xmlns:a16="http://schemas.microsoft.com/office/drawing/2014/main" xmlns="" id="{00000000-0008-0000-0400-0000FF000000}"/>
            </a:ext>
          </a:extLst>
        </xdr:cNvPr>
        <xdr:cNvSpPr txBox="1"/>
      </xdr:nvSpPr>
      <xdr:spPr>
        <a:xfrm>
          <a:off x="12623800" y="945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xmlns=""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xmlns=""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121920</xdr:rowOff>
    </xdr:from>
    <xdr:to>
      <xdr:col>82</xdr:col>
      <xdr:colOff>158750</xdr:colOff>
      <xdr:row>57</xdr:row>
      <xdr:rowOff>52070</xdr:rowOff>
    </xdr:to>
    <xdr:sp macro="" textlink="">
      <xdr:nvSpPr>
        <xdr:cNvPr id="261" name="楕円 260">
          <a:extLst>
            <a:ext uri="{FF2B5EF4-FFF2-40B4-BE49-F238E27FC236}">
              <a16:creationId xmlns:a16="http://schemas.microsoft.com/office/drawing/2014/main" xmlns="" id="{00000000-0008-0000-0400-000005010000}"/>
            </a:ext>
          </a:extLst>
        </xdr:cNvPr>
        <xdr:cNvSpPr/>
      </xdr:nvSpPr>
      <xdr:spPr>
        <a:xfrm>
          <a:off x="164592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93997</xdr:rowOff>
    </xdr:from>
    <xdr:ext cx="762000" cy="259045"/>
    <xdr:sp macro="" textlink="">
      <xdr:nvSpPr>
        <xdr:cNvPr id="262" name="その他該当値テキスト">
          <a:extLst>
            <a:ext uri="{FF2B5EF4-FFF2-40B4-BE49-F238E27FC236}">
              <a16:creationId xmlns:a16="http://schemas.microsoft.com/office/drawing/2014/main" xmlns="" id="{00000000-0008-0000-0400-000006010000}"/>
            </a:ext>
          </a:extLst>
        </xdr:cNvPr>
        <xdr:cNvSpPr txBox="1"/>
      </xdr:nvSpPr>
      <xdr:spPr>
        <a:xfrm>
          <a:off x="165989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117348</xdr:rowOff>
    </xdr:from>
    <xdr:to>
      <xdr:col>78</xdr:col>
      <xdr:colOff>120650</xdr:colOff>
      <xdr:row>57</xdr:row>
      <xdr:rowOff>47498</xdr:rowOff>
    </xdr:to>
    <xdr:sp macro="" textlink="">
      <xdr:nvSpPr>
        <xdr:cNvPr id="263" name="楕円 262">
          <a:extLst>
            <a:ext uri="{FF2B5EF4-FFF2-40B4-BE49-F238E27FC236}">
              <a16:creationId xmlns:a16="http://schemas.microsoft.com/office/drawing/2014/main" xmlns="" id="{00000000-0008-0000-0400-000007010000}"/>
            </a:ext>
          </a:extLst>
        </xdr:cNvPr>
        <xdr:cNvSpPr/>
      </xdr:nvSpPr>
      <xdr:spPr>
        <a:xfrm>
          <a:off x="15621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32275</xdr:rowOff>
    </xdr:from>
    <xdr:ext cx="7366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5290800" y="9804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140208</xdr:rowOff>
    </xdr:from>
    <xdr:to>
      <xdr:col>74</xdr:col>
      <xdr:colOff>31750</xdr:colOff>
      <xdr:row>57</xdr:row>
      <xdr:rowOff>70358</xdr:rowOff>
    </xdr:to>
    <xdr:sp macro="" textlink="">
      <xdr:nvSpPr>
        <xdr:cNvPr id="265" name="楕円 264">
          <a:extLst>
            <a:ext uri="{FF2B5EF4-FFF2-40B4-BE49-F238E27FC236}">
              <a16:creationId xmlns:a16="http://schemas.microsoft.com/office/drawing/2014/main" xmlns="" id="{00000000-0008-0000-0400-000009010000}"/>
            </a:ext>
          </a:extLst>
        </xdr:cNvPr>
        <xdr:cNvSpPr/>
      </xdr:nvSpPr>
      <xdr:spPr>
        <a:xfrm>
          <a:off x="14732000" y="974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55135</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4401800" y="982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51054</xdr:rowOff>
    </xdr:from>
    <xdr:to>
      <xdr:col>69</xdr:col>
      <xdr:colOff>142875</xdr:colOff>
      <xdr:row>57</xdr:row>
      <xdr:rowOff>152654</xdr:rowOff>
    </xdr:to>
    <xdr:sp macro="" textlink="">
      <xdr:nvSpPr>
        <xdr:cNvPr id="267" name="楕円 266">
          <a:extLst>
            <a:ext uri="{FF2B5EF4-FFF2-40B4-BE49-F238E27FC236}">
              <a16:creationId xmlns:a16="http://schemas.microsoft.com/office/drawing/2014/main" xmlns="" id="{00000000-0008-0000-0400-00000B010000}"/>
            </a:ext>
          </a:extLst>
        </xdr:cNvPr>
        <xdr:cNvSpPr/>
      </xdr:nvSpPr>
      <xdr:spPr>
        <a:xfrm>
          <a:off x="13843000" y="982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137431</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3512800" y="991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32766</xdr:rowOff>
    </xdr:from>
    <xdr:to>
      <xdr:col>65</xdr:col>
      <xdr:colOff>53975</xdr:colOff>
      <xdr:row>57</xdr:row>
      <xdr:rowOff>134366</xdr:rowOff>
    </xdr:to>
    <xdr:sp macro="" textlink="">
      <xdr:nvSpPr>
        <xdr:cNvPr id="269" name="楕円 268">
          <a:extLst>
            <a:ext uri="{FF2B5EF4-FFF2-40B4-BE49-F238E27FC236}">
              <a16:creationId xmlns:a16="http://schemas.microsoft.com/office/drawing/2014/main" xmlns="" id="{00000000-0008-0000-0400-00000D010000}"/>
            </a:ext>
          </a:extLst>
        </xdr:cNvPr>
        <xdr:cNvSpPr/>
      </xdr:nvSpPr>
      <xdr:spPr>
        <a:xfrm>
          <a:off x="12954000" y="98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119143</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26238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xmlns=""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xmlns=""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xmlns=""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xmlns=""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xmlns=""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xmlns=""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xmlns=""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xmlns=""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xmlns=""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xmlns=""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xmlns=""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xmlns=""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xmlns=""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xmlns=""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xmlns=""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xmlns=""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49276</xdr:rowOff>
    </xdr:from>
    <xdr:to>
      <xdr:col>82</xdr:col>
      <xdr:colOff>107950</xdr:colOff>
      <xdr:row>40</xdr:row>
      <xdr:rowOff>62992</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flipV="1">
          <a:off x="16510000" y="587857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35069</xdr:rowOff>
    </xdr:from>
    <xdr:ext cx="762000" cy="259045"/>
    <xdr:sp macro="" textlink="">
      <xdr:nvSpPr>
        <xdr:cNvPr id="296" name="補助費等最小値テキスト">
          <a:extLst>
            <a:ext uri="{FF2B5EF4-FFF2-40B4-BE49-F238E27FC236}">
              <a16:creationId xmlns:a16="http://schemas.microsoft.com/office/drawing/2014/main" xmlns="" id="{00000000-0008-0000-0400-000028010000}"/>
            </a:ext>
          </a:extLst>
        </xdr:cNvPr>
        <xdr:cNvSpPr txBox="1"/>
      </xdr:nvSpPr>
      <xdr:spPr>
        <a:xfrm>
          <a:off x="16598900" y="689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62992</xdr:rowOff>
    </xdr:from>
    <xdr:to>
      <xdr:col>82</xdr:col>
      <xdr:colOff>196850</xdr:colOff>
      <xdr:row>40</xdr:row>
      <xdr:rowOff>62992</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6421100" y="692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135653</xdr:rowOff>
    </xdr:from>
    <xdr:ext cx="762000" cy="259045"/>
    <xdr:sp macro="" textlink="">
      <xdr:nvSpPr>
        <xdr:cNvPr id="298" name="補助費等最大値テキスト">
          <a:extLst>
            <a:ext uri="{FF2B5EF4-FFF2-40B4-BE49-F238E27FC236}">
              <a16:creationId xmlns:a16="http://schemas.microsoft.com/office/drawing/2014/main" xmlns="" id="{00000000-0008-0000-0400-00002A010000}"/>
            </a:ext>
          </a:extLst>
        </xdr:cNvPr>
        <xdr:cNvSpPr txBox="1"/>
      </xdr:nvSpPr>
      <xdr:spPr>
        <a:xfrm>
          <a:off x="16598900" y="562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49276</xdr:rowOff>
    </xdr:from>
    <xdr:to>
      <xdr:col>82</xdr:col>
      <xdr:colOff>196850</xdr:colOff>
      <xdr:row>34</xdr:row>
      <xdr:rowOff>49276</xdr:rowOff>
    </xdr:to>
    <xdr:cxnSp macro="">
      <xdr:nvCxnSpPr>
        <xdr:cNvPr id="299" name="直線コネクタ 298">
          <a:extLst>
            <a:ext uri="{FF2B5EF4-FFF2-40B4-BE49-F238E27FC236}">
              <a16:creationId xmlns:a16="http://schemas.microsoft.com/office/drawing/2014/main" xmlns="" id="{00000000-0008-0000-0400-00002B010000}"/>
            </a:ext>
          </a:extLst>
        </xdr:cNvPr>
        <xdr:cNvCxnSpPr/>
      </xdr:nvCxnSpPr>
      <xdr:spPr>
        <a:xfrm>
          <a:off x="16421100" y="5878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30988</xdr:rowOff>
    </xdr:from>
    <xdr:to>
      <xdr:col>82</xdr:col>
      <xdr:colOff>107950</xdr:colOff>
      <xdr:row>36</xdr:row>
      <xdr:rowOff>49276</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5671800" y="62031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01" name="補助費等平均値テキスト">
          <a:extLst>
            <a:ext uri="{FF2B5EF4-FFF2-40B4-BE49-F238E27FC236}">
              <a16:creationId xmlns:a16="http://schemas.microsoft.com/office/drawing/2014/main" xmlns="" id="{00000000-0008-0000-0400-00002D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2" name="フローチャート: 判断 301">
          <a:extLst>
            <a:ext uri="{FF2B5EF4-FFF2-40B4-BE49-F238E27FC236}">
              <a16:creationId xmlns:a16="http://schemas.microsoft.com/office/drawing/2014/main" xmlns="" id="{00000000-0008-0000-0400-00002E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30988</xdr:rowOff>
    </xdr:from>
    <xdr:to>
      <xdr:col>78</xdr:col>
      <xdr:colOff>69850</xdr:colOff>
      <xdr:row>36</xdr:row>
      <xdr:rowOff>104140</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flipV="1">
          <a:off x="14782800" y="620318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04" name="フローチャート: 判断 303">
          <a:extLst>
            <a:ext uri="{FF2B5EF4-FFF2-40B4-BE49-F238E27FC236}">
              <a16:creationId xmlns:a16="http://schemas.microsoft.com/office/drawing/2014/main" xmlns="" id="{00000000-0008-0000-0400-000030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05" name="テキスト ボックス 304">
          <a:extLst>
            <a:ext uri="{FF2B5EF4-FFF2-40B4-BE49-F238E27FC236}">
              <a16:creationId xmlns:a16="http://schemas.microsoft.com/office/drawing/2014/main" xmlns="" id="{00000000-0008-0000-0400-000031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104140</xdr:rowOff>
    </xdr:from>
    <xdr:to>
      <xdr:col>73</xdr:col>
      <xdr:colOff>180975</xdr:colOff>
      <xdr:row>36</xdr:row>
      <xdr:rowOff>159004</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flipV="1">
          <a:off x="13893800" y="627634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62484</xdr:rowOff>
    </xdr:from>
    <xdr:to>
      <xdr:col>74</xdr:col>
      <xdr:colOff>31750</xdr:colOff>
      <xdr:row>36</xdr:row>
      <xdr:rowOff>164084</xdr:rowOff>
    </xdr:to>
    <xdr:sp macro="" textlink="">
      <xdr:nvSpPr>
        <xdr:cNvPr id="307" name="フローチャート: 判断 306">
          <a:extLst>
            <a:ext uri="{FF2B5EF4-FFF2-40B4-BE49-F238E27FC236}">
              <a16:creationId xmlns:a16="http://schemas.microsoft.com/office/drawing/2014/main" xmlns="" id="{00000000-0008-0000-0400-000033010000}"/>
            </a:ext>
          </a:extLst>
        </xdr:cNvPr>
        <xdr:cNvSpPr/>
      </xdr:nvSpPr>
      <xdr:spPr>
        <a:xfrm>
          <a:off x="14732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148861</xdr:rowOff>
    </xdr:from>
    <xdr:ext cx="762000" cy="259045"/>
    <xdr:sp macro="" textlink="">
      <xdr:nvSpPr>
        <xdr:cNvPr id="308" name="テキスト ボックス 307">
          <a:extLst>
            <a:ext uri="{FF2B5EF4-FFF2-40B4-BE49-F238E27FC236}">
              <a16:creationId xmlns:a16="http://schemas.microsoft.com/office/drawing/2014/main" xmlns="" id="{00000000-0008-0000-0400-000034010000}"/>
            </a:ext>
          </a:extLst>
        </xdr:cNvPr>
        <xdr:cNvSpPr txBox="1"/>
      </xdr:nvSpPr>
      <xdr:spPr>
        <a:xfrm>
          <a:off x="14401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122428</xdr:rowOff>
    </xdr:from>
    <xdr:to>
      <xdr:col>69</xdr:col>
      <xdr:colOff>92075</xdr:colOff>
      <xdr:row>36</xdr:row>
      <xdr:rowOff>159004</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3004800" y="62946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0" name="フローチャート: 判断 309">
          <a:extLst>
            <a:ext uri="{FF2B5EF4-FFF2-40B4-BE49-F238E27FC236}">
              <a16:creationId xmlns:a16="http://schemas.microsoft.com/office/drawing/2014/main" xmlns="" id="{00000000-0008-0000-0400-000036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1" name="テキスト ボックス 310">
          <a:extLst>
            <a:ext uri="{FF2B5EF4-FFF2-40B4-BE49-F238E27FC236}">
              <a16:creationId xmlns:a16="http://schemas.microsoft.com/office/drawing/2014/main" xmlns="" id="{00000000-0008-0000-0400-000037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12" name="フローチャート: 判断 311">
          <a:extLst>
            <a:ext uri="{FF2B5EF4-FFF2-40B4-BE49-F238E27FC236}">
              <a16:creationId xmlns:a16="http://schemas.microsoft.com/office/drawing/2014/main" xmlns="" id="{00000000-0008-0000-0400-000038010000}"/>
            </a:ext>
          </a:extLst>
        </xdr:cNvPr>
        <xdr:cNvSpPr/>
      </xdr:nvSpPr>
      <xdr:spPr>
        <a:xfrm>
          <a:off x="12954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13" name="テキスト ボックス 312">
          <a:extLst>
            <a:ext uri="{FF2B5EF4-FFF2-40B4-BE49-F238E27FC236}">
              <a16:creationId xmlns:a16="http://schemas.microsoft.com/office/drawing/2014/main" xmlns="" id="{00000000-0008-0000-0400-000039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169926</xdr:rowOff>
    </xdr:from>
    <xdr:to>
      <xdr:col>82</xdr:col>
      <xdr:colOff>158750</xdr:colOff>
      <xdr:row>36</xdr:row>
      <xdr:rowOff>100076</xdr:rowOff>
    </xdr:to>
    <xdr:sp macro="" textlink="">
      <xdr:nvSpPr>
        <xdr:cNvPr id="319" name="楕円 318">
          <a:extLst>
            <a:ext uri="{FF2B5EF4-FFF2-40B4-BE49-F238E27FC236}">
              <a16:creationId xmlns:a16="http://schemas.microsoft.com/office/drawing/2014/main" xmlns="" id="{00000000-0008-0000-0400-00003F010000}"/>
            </a:ext>
          </a:extLst>
        </xdr:cNvPr>
        <xdr:cNvSpPr/>
      </xdr:nvSpPr>
      <xdr:spPr>
        <a:xfrm>
          <a:off x="16459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15003</xdr:rowOff>
    </xdr:from>
    <xdr:ext cx="762000" cy="259045"/>
    <xdr:sp macro="" textlink="">
      <xdr:nvSpPr>
        <xdr:cNvPr id="320" name="補助費等該当値テキスト">
          <a:extLst>
            <a:ext uri="{FF2B5EF4-FFF2-40B4-BE49-F238E27FC236}">
              <a16:creationId xmlns:a16="http://schemas.microsoft.com/office/drawing/2014/main" xmlns="" id="{00000000-0008-0000-0400-000040010000}"/>
            </a:ext>
          </a:extLst>
        </xdr:cNvPr>
        <xdr:cNvSpPr txBox="1"/>
      </xdr:nvSpPr>
      <xdr:spPr>
        <a:xfrm>
          <a:off x="16598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151638</xdr:rowOff>
    </xdr:from>
    <xdr:to>
      <xdr:col>78</xdr:col>
      <xdr:colOff>120650</xdr:colOff>
      <xdr:row>36</xdr:row>
      <xdr:rowOff>81788</xdr:rowOff>
    </xdr:to>
    <xdr:sp macro="" textlink="">
      <xdr:nvSpPr>
        <xdr:cNvPr id="321" name="楕円 320">
          <a:extLst>
            <a:ext uri="{FF2B5EF4-FFF2-40B4-BE49-F238E27FC236}">
              <a16:creationId xmlns:a16="http://schemas.microsoft.com/office/drawing/2014/main" xmlns="" id="{00000000-0008-0000-0400-000041010000}"/>
            </a:ext>
          </a:extLst>
        </xdr:cNvPr>
        <xdr:cNvSpPr/>
      </xdr:nvSpPr>
      <xdr:spPr>
        <a:xfrm>
          <a:off x="15621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91965</xdr:rowOff>
    </xdr:from>
    <xdr:ext cx="7366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5290800" y="5921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53340</xdr:rowOff>
    </xdr:from>
    <xdr:to>
      <xdr:col>74</xdr:col>
      <xdr:colOff>31750</xdr:colOff>
      <xdr:row>36</xdr:row>
      <xdr:rowOff>154940</xdr:rowOff>
    </xdr:to>
    <xdr:sp macro="" textlink="">
      <xdr:nvSpPr>
        <xdr:cNvPr id="323" name="楕円 322">
          <a:extLst>
            <a:ext uri="{FF2B5EF4-FFF2-40B4-BE49-F238E27FC236}">
              <a16:creationId xmlns:a16="http://schemas.microsoft.com/office/drawing/2014/main" xmlns="" id="{00000000-0008-0000-0400-000043010000}"/>
            </a:ext>
          </a:extLst>
        </xdr:cNvPr>
        <xdr:cNvSpPr/>
      </xdr:nvSpPr>
      <xdr:spPr>
        <a:xfrm>
          <a:off x="14732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165117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4401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108204</xdr:rowOff>
    </xdr:from>
    <xdr:to>
      <xdr:col>69</xdr:col>
      <xdr:colOff>142875</xdr:colOff>
      <xdr:row>37</xdr:row>
      <xdr:rowOff>38354</xdr:rowOff>
    </xdr:to>
    <xdr:sp macro="" textlink="">
      <xdr:nvSpPr>
        <xdr:cNvPr id="325" name="楕円 324">
          <a:extLst>
            <a:ext uri="{FF2B5EF4-FFF2-40B4-BE49-F238E27FC236}">
              <a16:creationId xmlns:a16="http://schemas.microsoft.com/office/drawing/2014/main" xmlns="" id="{00000000-0008-0000-0400-000045010000}"/>
            </a:ext>
          </a:extLst>
        </xdr:cNvPr>
        <xdr:cNvSpPr/>
      </xdr:nvSpPr>
      <xdr:spPr>
        <a:xfrm>
          <a:off x="13843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23131</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27" name="楕円 326">
          <a:extLst>
            <a:ext uri="{FF2B5EF4-FFF2-40B4-BE49-F238E27FC236}">
              <a16:creationId xmlns:a16="http://schemas.microsoft.com/office/drawing/2014/main" xmlns="" id="{00000000-0008-0000-0400-000047010000}"/>
            </a:ext>
          </a:extLst>
        </xdr:cNvPr>
        <xdr:cNvSpPr/>
      </xdr:nvSpPr>
      <xdr:spPr>
        <a:xfrm>
          <a:off x="12954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xmlns=""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xmlns=""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xmlns=""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xmlns=""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xmlns=""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xmlns=""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xmlns=""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xmlns=""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xmlns=""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xmlns=""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3" name="直線コネクタ 342">
          <a:extLst>
            <a:ext uri="{FF2B5EF4-FFF2-40B4-BE49-F238E27FC236}">
              <a16:creationId xmlns:a16="http://schemas.microsoft.com/office/drawing/2014/main" xmlns="" id="{00000000-0008-0000-0400-00005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4" name="テキスト ボックス 343">
          <a:extLst>
            <a:ext uri="{FF2B5EF4-FFF2-40B4-BE49-F238E27FC236}">
              <a16:creationId xmlns:a16="http://schemas.microsoft.com/office/drawing/2014/main" xmlns="" id="{00000000-0008-0000-0400-00005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5" name="直線コネクタ 344">
          <a:extLst>
            <a:ext uri="{FF2B5EF4-FFF2-40B4-BE49-F238E27FC236}">
              <a16:creationId xmlns:a16="http://schemas.microsoft.com/office/drawing/2014/main" xmlns="" id="{00000000-0008-0000-0400-00005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6" name="テキスト ボックス 345">
          <a:extLst>
            <a:ext uri="{FF2B5EF4-FFF2-40B4-BE49-F238E27FC236}">
              <a16:creationId xmlns:a16="http://schemas.microsoft.com/office/drawing/2014/main" xmlns="" id="{00000000-0008-0000-0400-00005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7" name="直線コネクタ 346">
          <a:extLst>
            <a:ext uri="{FF2B5EF4-FFF2-40B4-BE49-F238E27FC236}">
              <a16:creationId xmlns:a16="http://schemas.microsoft.com/office/drawing/2014/main" xmlns="" id="{00000000-0008-0000-0400-00005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8" name="テキスト ボックス 347">
          <a:extLst>
            <a:ext uri="{FF2B5EF4-FFF2-40B4-BE49-F238E27FC236}">
              <a16:creationId xmlns:a16="http://schemas.microsoft.com/office/drawing/2014/main" xmlns="" id="{00000000-0008-0000-0400-00005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9" name="直線コネクタ 348">
          <a:extLst>
            <a:ext uri="{FF2B5EF4-FFF2-40B4-BE49-F238E27FC236}">
              <a16:creationId xmlns:a16="http://schemas.microsoft.com/office/drawing/2014/main" xmlns="" id="{00000000-0008-0000-0400-00005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xmlns=""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115570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flipV="1">
          <a:off x="4826000" y="1250950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87647</xdr:rowOff>
    </xdr:from>
    <xdr:ext cx="762000" cy="259045"/>
    <xdr:sp macro="" textlink="">
      <xdr:nvSpPr>
        <xdr:cNvPr id="356" name="公債費最小値テキスト">
          <a:extLst>
            <a:ext uri="{FF2B5EF4-FFF2-40B4-BE49-F238E27FC236}">
              <a16:creationId xmlns:a16="http://schemas.microsoft.com/office/drawing/2014/main" xmlns="" id="{00000000-0008-0000-0400-000064010000}"/>
            </a:ext>
          </a:extLst>
        </xdr:cNvPr>
        <xdr:cNvSpPr txBox="1"/>
      </xdr:nvSpPr>
      <xdr:spPr>
        <a:xfrm>
          <a:off x="4914900" y="13803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115570</xdr:rowOff>
    </xdr:from>
    <xdr:to>
      <xdr:col>24</xdr:col>
      <xdr:colOff>114300</xdr:colOff>
      <xdr:row>80</xdr:row>
      <xdr:rowOff>115570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4737100" y="13831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8" name="公債費最大値テキスト">
          <a:extLst>
            <a:ext uri="{FF2B5EF4-FFF2-40B4-BE49-F238E27FC236}">
              <a16:creationId xmlns:a16="http://schemas.microsoft.com/office/drawing/2014/main" xmlns="" id="{00000000-0008-0000-0400-00006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27939</xdr:rowOff>
    </xdr:from>
    <xdr:to>
      <xdr:col>24</xdr:col>
      <xdr:colOff>25400</xdr:colOff>
      <xdr:row>76</xdr:row>
      <xdr:rowOff>119380</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3987800" y="13058139"/>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61" name="公債費平均値テキスト">
          <a:extLst>
            <a:ext uri="{FF2B5EF4-FFF2-40B4-BE49-F238E27FC236}">
              <a16:creationId xmlns:a16="http://schemas.microsoft.com/office/drawing/2014/main" xmlns="" id="{00000000-0008-0000-0400-000069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62" name="フローチャート: 判断 361">
          <a:extLst>
            <a:ext uri="{FF2B5EF4-FFF2-40B4-BE49-F238E27FC236}">
              <a16:creationId xmlns:a16="http://schemas.microsoft.com/office/drawing/2014/main" xmlns="" id="{00000000-0008-0000-0400-00006A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161289</xdr:rowOff>
    </xdr:from>
    <xdr:to>
      <xdr:col>19</xdr:col>
      <xdr:colOff>187325</xdr:colOff>
      <xdr:row>76</xdr:row>
      <xdr:rowOff>27939</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3098800" y="130200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45720</xdr:rowOff>
    </xdr:from>
    <xdr:to>
      <xdr:col>20</xdr:col>
      <xdr:colOff>38100</xdr:colOff>
      <xdr:row>76</xdr:row>
      <xdr:rowOff>147320</xdr:rowOff>
    </xdr:to>
    <xdr:sp macro="" textlink="">
      <xdr:nvSpPr>
        <xdr:cNvPr id="364" name="フローチャート: 判断 363">
          <a:extLst>
            <a:ext uri="{FF2B5EF4-FFF2-40B4-BE49-F238E27FC236}">
              <a16:creationId xmlns:a16="http://schemas.microsoft.com/office/drawing/2014/main" xmlns="" id="{00000000-0008-0000-0400-00006C010000}"/>
            </a:ext>
          </a:extLst>
        </xdr:cNvPr>
        <xdr:cNvSpPr/>
      </xdr:nvSpPr>
      <xdr:spPr>
        <a:xfrm>
          <a:off x="3937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132097</xdr:rowOff>
    </xdr:from>
    <xdr:ext cx="736600" cy="259045"/>
    <xdr:sp macro="" textlink="">
      <xdr:nvSpPr>
        <xdr:cNvPr id="365" name="テキスト ボックス 364">
          <a:extLst>
            <a:ext uri="{FF2B5EF4-FFF2-40B4-BE49-F238E27FC236}">
              <a16:creationId xmlns:a16="http://schemas.microsoft.com/office/drawing/2014/main" xmlns="" id="{00000000-0008-0000-0400-00006D010000}"/>
            </a:ext>
          </a:extLst>
        </xdr:cNvPr>
        <xdr:cNvSpPr txBox="1"/>
      </xdr:nvSpPr>
      <xdr:spPr>
        <a:xfrm>
          <a:off x="3606800" y="13162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130810</xdr:rowOff>
    </xdr:from>
    <xdr:to>
      <xdr:col>15</xdr:col>
      <xdr:colOff>98425</xdr:colOff>
      <xdr:row>75</xdr:row>
      <xdr:rowOff>161289</xdr:rowOff>
    </xdr:to>
    <xdr:cxnSp macro="">
      <xdr:nvCxnSpPr>
        <xdr:cNvPr id="366" name="直線コネクタ 365">
          <a:extLst>
            <a:ext uri="{FF2B5EF4-FFF2-40B4-BE49-F238E27FC236}">
              <a16:creationId xmlns:a16="http://schemas.microsoft.com/office/drawing/2014/main" xmlns="" id="{00000000-0008-0000-0400-00006E010000}"/>
            </a:ext>
          </a:extLst>
        </xdr:cNvPr>
        <xdr:cNvCxnSpPr/>
      </xdr:nvCxnSpPr>
      <xdr:spPr>
        <a:xfrm>
          <a:off x="2209800" y="12989560"/>
          <a:ext cx="8890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xdr:rowOff>
    </xdr:from>
    <xdr:to>
      <xdr:col>15</xdr:col>
      <xdr:colOff>149225</xdr:colOff>
      <xdr:row>76</xdr:row>
      <xdr:rowOff>113030</xdr:rowOff>
    </xdr:to>
    <xdr:sp macro="" textlink="">
      <xdr:nvSpPr>
        <xdr:cNvPr id="367" name="フローチャート: 判断 366">
          <a:extLst>
            <a:ext uri="{FF2B5EF4-FFF2-40B4-BE49-F238E27FC236}">
              <a16:creationId xmlns:a16="http://schemas.microsoft.com/office/drawing/2014/main" xmlns="" id="{00000000-0008-0000-0400-00006F010000}"/>
            </a:ext>
          </a:extLst>
        </xdr:cNvPr>
        <xdr:cNvSpPr/>
      </xdr:nvSpPr>
      <xdr:spPr>
        <a:xfrm>
          <a:off x="3048000" y="1304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97807</xdr:rowOff>
    </xdr:from>
    <xdr:ext cx="762000" cy="259045"/>
    <xdr:sp macro="" textlink="">
      <xdr:nvSpPr>
        <xdr:cNvPr id="368" name="テキスト ボックス 367">
          <a:extLst>
            <a:ext uri="{FF2B5EF4-FFF2-40B4-BE49-F238E27FC236}">
              <a16:creationId xmlns:a16="http://schemas.microsoft.com/office/drawing/2014/main" xmlns="" id="{00000000-0008-0000-0400-000070010000}"/>
            </a:ext>
          </a:extLst>
        </xdr:cNvPr>
        <xdr:cNvSpPr txBox="1"/>
      </xdr:nvSpPr>
      <xdr:spPr>
        <a:xfrm>
          <a:off x="271780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104140</xdr:rowOff>
    </xdr:from>
    <xdr:to>
      <xdr:col>11</xdr:col>
      <xdr:colOff>9525</xdr:colOff>
      <xdr:row>75</xdr:row>
      <xdr:rowOff>130810</xdr:rowOff>
    </xdr:to>
    <xdr:cxnSp macro="">
      <xdr:nvCxnSpPr>
        <xdr:cNvPr id="369" name="直線コネクタ 368">
          <a:extLst>
            <a:ext uri="{FF2B5EF4-FFF2-40B4-BE49-F238E27FC236}">
              <a16:creationId xmlns:a16="http://schemas.microsoft.com/office/drawing/2014/main" xmlns="" id="{00000000-0008-0000-0400-000071010000}"/>
            </a:ext>
          </a:extLst>
        </xdr:cNvPr>
        <xdr:cNvCxnSpPr/>
      </xdr:nvCxnSpPr>
      <xdr:spPr>
        <a:xfrm>
          <a:off x="1320800" y="129628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30480</xdr:rowOff>
    </xdr:from>
    <xdr:to>
      <xdr:col>11</xdr:col>
      <xdr:colOff>60325</xdr:colOff>
      <xdr:row>76</xdr:row>
      <xdr:rowOff>132080</xdr:rowOff>
    </xdr:to>
    <xdr:sp macro="" textlink="">
      <xdr:nvSpPr>
        <xdr:cNvPr id="370" name="フローチャート: 判断 369">
          <a:extLst>
            <a:ext uri="{FF2B5EF4-FFF2-40B4-BE49-F238E27FC236}">
              <a16:creationId xmlns:a16="http://schemas.microsoft.com/office/drawing/2014/main" xmlns="" id="{00000000-0008-0000-0400-000072010000}"/>
            </a:ext>
          </a:extLst>
        </xdr:cNvPr>
        <xdr:cNvSpPr/>
      </xdr:nvSpPr>
      <xdr:spPr>
        <a:xfrm>
          <a:off x="2159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116857</xdr:rowOff>
    </xdr:from>
    <xdr:ext cx="762000" cy="259045"/>
    <xdr:sp macro="" textlink="">
      <xdr:nvSpPr>
        <xdr:cNvPr id="371" name="テキスト ボックス 370">
          <a:extLst>
            <a:ext uri="{FF2B5EF4-FFF2-40B4-BE49-F238E27FC236}">
              <a16:creationId xmlns:a16="http://schemas.microsoft.com/office/drawing/2014/main" xmlns="" id="{00000000-0008-0000-0400-000073010000}"/>
            </a:ext>
          </a:extLst>
        </xdr:cNvPr>
        <xdr:cNvSpPr txBox="1"/>
      </xdr:nvSpPr>
      <xdr:spPr>
        <a:xfrm>
          <a:off x="1828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2" name="フローチャート: 判断 371">
          <a:extLst>
            <a:ext uri="{FF2B5EF4-FFF2-40B4-BE49-F238E27FC236}">
              <a16:creationId xmlns:a16="http://schemas.microsoft.com/office/drawing/2014/main" xmlns="" id="{00000000-0008-0000-0400-000074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3" name="テキスト ボックス 372">
          <a:extLst>
            <a:ext uri="{FF2B5EF4-FFF2-40B4-BE49-F238E27FC236}">
              <a16:creationId xmlns:a16="http://schemas.microsoft.com/office/drawing/2014/main" xmlns="" id="{00000000-0008-0000-0400-000075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xmlns=""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68580</xdr:rowOff>
    </xdr:from>
    <xdr:to>
      <xdr:col>24</xdr:col>
      <xdr:colOff>76200</xdr:colOff>
      <xdr:row>76</xdr:row>
      <xdr:rowOff>170180</xdr:rowOff>
    </xdr:to>
    <xdr:sp macro="" textlink="">
      <xdr:nvSpPr>
        <xdr:cNvPr id="379" name="楕円 378">
          <a:extLst>
            <a:ext uri="{FF2B5EF4-FFF2-40B4-BE49-F238E27FC236}">
              <a16:creationId xmlns:a16="http://schemas.microsoft.com/office/drawing/2014/main" xmlns="" id="{00000000-0008-0000-0400-00007B010000}"/>
            </a:ext>
          </a:extLst>
        </xdr:cNvPr>
        <xdr:cNvSpPr/>
      </xdr:nvSpPr>
      <xdr:spPr>
        <a:xfrm>
          <a:off x="4775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40657</xdr:rowOff>
    </xdr:from>
    <xdr:ext cx="762000" cy="259045"/>
    <xdr:sp macro="" textlink="">
      <xdr:nvSpPr>
        <xdr:cNvPr id="380" name="公債費該当値テキスト">
          <a:extLst>
            <a:ext uri="{FF2B5EF4-FFF2-40B4-BE49-F238E27FC236}">
              <a16:creationId xmlns:a16="http://schemas.microsoft.com/office/drawing/2014/main" xmlns="" id="{00000000-0008-0000-0400-00007C010000}"/>
            </a:ext>
          </a:extLst>
        </xdr:cNvPr>
        <xdr:cNvSpPr txBox="1"/>
      </xdr:nvSpPr>
      <xdr:spPr>
        <a:xfrm>
          <a:off x="49149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148589</xdr:rowOff>
    </xdr:from>
    <xdr:to>
      <xdr:col>20</xdr:col>
      <xdr:colOff>38100</xdr:colOff>
      <xdr:row>76</xdr:row>
      <xdr:rowOff>78739</xdr:rowOff>
    </xdr:to>
    <xdr:sp macro="" textlink="">
      <xdr:nvSpPr>
        <xdr:cNvPr id="381" name="楕円 380">
          <a:extLst>
            <a:ext uri="{FF2B5EF4-FFF2-40B4-BE49-F238E27FC236}">
              <a16:creationId xmlns:a16="http://schemas.microsoft.com/office/drawing/2014/main" xmlns="" id="{00000000-0008-0000-0400-00007D010000}"/>
            </a:ext>
          </a:extLst>
        </xdr:cNvPr>
        <xdr:cNvSpPr/>
      </xdr:nvSpPr>
      <xdr:spPr>
        <a:xfrm>
          <a:off x="3937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88917</xdr:rowOff>
    </xdr:from>
    <xdr:ext cx="7366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3606800" y="1277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110490</xdr:rowOff>
    </xdr:from>
    <xdr:to>
      <xdr:col>15</xdr:col>
      <xdr:colOff>149225</xdr:colOff>
      <xdr:row>76</xdr:row>
      <xdr:rowOff>40639</xdr:rowOff>
    </xdr:to>
    <xdr:sp macro="" textlink="">
      <xdr:nvSpPr>
        <xdr:cNvPr id="383" name="楕円 382">
          <a:extLst>
            <a:ext uri="{FF2B5EF4-FFF2-40B4-BE49-F238E27FC236}">
              <a16:creationId xmlns:a16="http://schemas.microsoft.com/office/drawing/2014/main" xmlns="" id="{00000000-0008-0000-0400-00007F010000}"/>
            </a:ext>
          </a:extLst>
        </xdr:cNvPr>
        <xdr:cNvSpPr/>
      </xdr:nvSpPr>
      <xdr:spPr>
        <a:xfrm>
          <a:off x="3048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50817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2717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80010</xdr:rowOff>
    </xdr:from>
    <xdr:to>
      <xdr:col>11</xdr:col>
      <xdr:colOff>60325</xdr:colOff>
      <xdr:row>76</xdr:row>
      <xdr:rowOff>10161</xdr:rowOff>
    </xdr:to>
    <xdr:sp macro="" textlink="">
      <xdr:nvSpPr>
        <xdr:cNvPr id="385" name="楕円 384">
          <a:extLst>
            <a:ext uri="{FF2B5EF4-FFF2-40B4-BE49-F238E27FC236}">
              <a16:creationId xmlns:a16="http://schemas.microsoft.com/office/drawing/2014/main" xmlns="" id="{00000000-0008-0000-0400-000081010000}"/>
            </a:ext>
          </a:extLst>
        </xdr:cNvPr>
        <xdr:cNvSpPr/>
      </xdr:nvSpPr>
      <xdr:spPr>
        <a:xfrm>
          <a:off x="2159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20337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1828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53340</xdr:rowOff>
    </xdr:from>
    <xdr:to>
      <xdr:col>6</xdr:col>
      <xdr:colOff>171450</xdr:colOff>
      <xdr:row>75</xdr:row>
      <xdr:rowOff>154939</xdr:rowOff>
    </xdr:to>
    <xdr:sp macro="" textlink="">
      <xdr:nvSpPr>
        <xdr:cNvPr id="387" name="楕円 386">
          <a:extLst>
            <a:ext uri="{FF2B5EF4-FFF2-40B4-BE49-F238E27FC236}">
              <a16:creationId xmlns:a16="http://schemas.microsoft.com/office/drawing/2014/main" xmlns="" id="{00000000-0008-0000-0400-000083010000}"/>
            </a:ext>
          </a:extLst>
        </xdr:cNvPr>
        <xdr:cNvSpPr/>
      </xdr:nvSpPr>
      <xdr:spPr>
        <a:xfrm>
          <a:off x="1270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165117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939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xmlns=""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xmlns=""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xmlns=""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xmlns=""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xmlns=""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xmlns=""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xmlns=""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xmlns=""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xmlns=""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xmlns=""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xmlns=""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xmlns=""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xmlns=""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xmlns=""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xmlns=""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xmlns=""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xmlns=""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xmlns=""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111760</xdr:rowOff>
    </xdr:from>
    <xdr:to>
      <xdr:col>82</xdr:col>
      <xdr:colOff>107950</xdr:colOff>
      <xdr:row>80</xdr:row>
      <xdr:rowOff>165100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flipV="1">
          <a:off x="16510000" y="1245616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137177</xdr:rowOff>
    </xdr:from>
    <xdr:ext cx="762000" cy="259045"/>
    <xdr:sp macro="" textlink="">
      <xdr:nvSpPr>
        <xdr:cNvPr id="417" name="公債費以外最小値テキスト">
          <a:extLst>
            <a:ext uri="{FF2B5EF4-FFF2-40B4-BE49-F238E27FC236}">
              <a16:creationId xmlns:a16="http://schemas.microsoft.com/office/drawing/2014/main" xmlns="" id="{00000000-0008-0000-0400-0000A1010000}"/>
            </a:ext>
          </a:extLst>
        </xdr:cNvPr>
        <xdr:cNvSpPr txBox="1"/>
      </xdr:nvSpPr>
      <xdr:spPr>
        <a:xfrm>
          <a:off x="16598900" y="1385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165100</xdr:rowOff>
    </xdr:from>
    <xdr:to>
      <xdr:col>82</xdr:col>
      <xdr:colOff>196850</xdr:colOff>
      <xdr:row>80</xdr:row>
      <xdr:rowOff>165100</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6421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26687</xdr:rowOff>
    </xdr:from>
    <xdr:ext cx="762000" cy="259045"/>
    <xdr:sp macro="" textlink="">
      <xdr:nvSpPr>
        <xdr:cNvPr id="419" name="公債費以外最大値テキスト">
          <a:extLst>
            <a:ext uri="{FF2B5EF4-FFF2-40B4-BE49-F238E27FC236}">
              <a16:creationId xmlns:a16="http://schemas.microsoft.com/office/drawing/2014/main" xmlns="" id="{00000000-0008-0000-0400-0000A3010000}"/>
            </a:ext>
          </a:extLst>
        </xdr:cNvPr>
        <xdr:cNvSpPr txBox="1"/>
      </xdr:nvSpPr>
      <xdr:spPr>
        <a:xfrm>
          <a:off x="16598900" y="1219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111760</xdr:rowOff>
    </xdr:from>
    <xdr:to>
      <xdr:col>82</xdr:col>
      <xdr:colOff>196850</xdr:colOff>
      <xdr:row>72</xdr:row>
      <xdr:rowOff>111760</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6421100" y="1245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xdr:rowOff>
    </xdr:from>
    <xdr:to>
      <xdr:col>82</xdr:col>
      <xdr:colOff>107950</xdr:colOff>
      <xdr:row>76</xdr:row>
      <xdr:rowOff>138430</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flipV="1">
          <a:off x="15671800" y="13042900"/>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44466</xdr:rowOff>
    </xdr:from>
    <xdr:ext cx="762000" cy="259045"/>
    <xdr:sp macro="" textlink="">
      <xdr:nvSpPr>
        <xdr:cNvPr id="422" name="公債費以外平均値テキスト">
          <a:extLst>
            <a:ext uri="{FF2B5EF4-FFF2-40B4-BE49-F238E27FC236}">
              <a16:creationId xmlns:a16="http://schemas.microsoft.com/office/drawing/2014/main" xmlns="" id="{00000000-0008-0000-0400-0000A6010000}"/>
            </a:ext>
          </a:extLst>
        </xdr:cNvPr>
        <xdr:cNvSpPr txBox="1"/>
      </xdr:nvSpPr>
      <xdr:spPr>
        <a:xfrm>
          <a:off x="16598900" y="13074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72389</xdr:rowOff>
    </xdr:from>
    <xdr:to>
      <xdr:col>82</xdr:col>
      <xdr:colOff>158750</xdr:colOff>
      <xdr:row>77</xdr:row>
      <xdr:rowOff>2539</xdr:rowOff>
    </xdr:to>
    <xdr:sp macro="" textlink="">
      <xdr:nvSpPr>
        <xdr:cNvPr id="423" name="フローチャート: 判断 422">
          <a:extLst>
            <a:ext uri="{FF2B5EF4-FFF2-40B4-BE49-F238E27FC236}">
              <a16:creationId xmlns:a16="http://schemas.microsoft.com/office/drawing/2014/main" xmlns="" id="{00000000-0008-0000-0400-0000A7010000}"/>
            </a:ext>
          </a:extLst>
        </xdr:cNvPr>
        <xdr:cNvSpPr/>
      </xdr:nvSpPr>
      <xdr:spPr>
        <a:xfrm>
          <a:off x="164592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138430</xdr:rowOff>
    </xdr:from>
    <xdr:to>
      <xdr:col>78</xdr:col>
      <xdr:colOff>69850</xdr:colOff>
      <xdr:row>77</xdr:row>
      <xdr:rowOff>5080</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flipV="1">
          <a:off x="14782800" y="131686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118111</xdr:rowOff>
    </xdr:from>
    <xdr:to>
      <xdr:col>78</xdr:col>
      <xdr:colOff>120650</xdr:colOff>
      <xdr:row>77</xdr:row>
      <xdr:rowOff>48261</xdr:rowOff>
    </xdr:to>
    <xdr:sp macro="" textlink="">
      <xdr:nvSpPr>
        <xdr:cNvPr id="425" name="フローチャート: 判断 424">
          <a:extLst>
            <a:ext uri="{FF2B5EF4-FFF2-40B4-BE49-F238E27FC236}">
              <a16:creationId xmlns:a16="http://schemas.microsoft.com/office/drawing/2014/main" xmlns="" id="{00000000-0008-0000-0400-0000A9010000}"/>
            </a:ext>
          </a:extLst>
        </xdr:cNvPr>
        <xdr:cNvSpPr/>
      </xdr:nvSpPr>
      <xdr:spPr>
        <a:xfrm>
          <a:off x="15621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33038</xdr:rowOff>
    </xdr:from>
    <xdr:ext cx="736600" cy="259045"/>
    <xdr:sp macro="" textlink="">
      <xdr:nvSpPr>
        <xdr:cNvPr id="426" name="テキスト ボックス 425">
          <a:extLst>
            <a:ext uri="{FF2B5EF4-FFF2-40B4-BE49-F238E27FC236}">
              <a16:creationId xmlns:a16="http://schemas.microsoft.com/office/drawing/2014/main" xmlns="" id="{00000000-0008-0000-0400-0000AA010000}"/>
            </a:ext>
          </a:extLst>
        </xdr:cNvPr>
        <xdr:cNvSpPr txBox="1"/>
      </xdr:nvSpPr>
      <xdr:spPr>
        <a:xfrm>
          <a:off x="15290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5080</xdr:rowOff>
    </xdr:from>
    <xdr:to>
      <xdr:col>73</xdr:col>
      <xdr:colOff>180975</xdr:colOff>
      <xdr:row>78</xdr:row>
      <xdr:rowOff>24130</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flipV="1">
          <a:off x="13893800" y="1320673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114300</xdr:rowOff>
    </xdr:from>
    <xdr:to>
      <xdr:col>74</xdr:col>
      <xdr:colOff>31750</xdr:colOff>
      <xdr:row>77</xdr:row>
      <xdr:rowOff>44450</xdr:rowOff>
    </xdr:to>
    <xdr:sp macro="" textlink="">
      <xdr:nvSpPr>
        <xdr:cNvPr id="428" name="フローチャート: 判断 427">
          <a:extLst>
            <a:ext uri="{FF2B5EF4-FFF2-40B4-BE49-F238E27FC236}">
              <a16:creationId xmlns:a16="http://schemas.microsoft.com/office/drawing/2014/main" xmlns="" id="{00000000-0008-0000-0400-0000AC010000}"/>
            </a:ext>
          </a:extLst>
        </xdr:cNvPr>
        <xdr:cNvSpPr/>
      </xdr:nvSpPr>
      <xdr:spPr>
        <a:xfrm>
          <a:off x="14732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54627</xdr:rowOff>
    </xdr:from>
    <xdr:ext cx="762000" cy="259045"/>
    <xdr:sp macro="" textlink="">
      <xdr:nvSpPr>
        <xdr:cNvPr id="429" name="テキスト ボックス 428">
          <a:extLst>
            <a:ext uri="{FF2B5EF4-FFF2-40B4-BE49-F238E27FC236}">
              <a16:creationId xmlns:a16="http://schemas.microsoft.com/office/drawing/2014/main" xmlns="" id="{00000000-0008-0000-0400-0000AD010000}"/>
            </a:ext>
          </a:extLst>
        </xdr:cNvPr>
        <xdr:cNvSpPr txBox="1"/>
      </xdr:nvSpPr>
      <xdr:spPr>
        <a:xfrm>
          <a:off x="14401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39370</xdr:rowOff>
    </xdr:from>
    <xdr:to>
      <xdr:col>69</xdr:col>
      <xdr:colOff>92075</xdr:colOff>
      <xdr:row>78</xdr:row>
      <xdr:rowOff>24130</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a:off x="13004800" y="1324102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99061</xdr:rowOff>
    </xdr:from>
    <xdr:to>
      <xdr:col>69</xdr:col>
      <xdr:colOff>142875</xdr:colOff>
      <xdr:row>77</xdr:row>
      <xdr:rowOff>29211</xdr:rowOff>
    </xdr:to>
    <xdr:sp macro="" textlink="">
      <xdr:nvSpPr>
        <xdr:cNvPr id="431" name="フローチャート: 判断 430">
          <a:extLst>
            <a:ext uri="{FF2B5EF4-FFF2-40B4-BE49-F238E27FC236}">
              <a16:creationId xmlns:a16="http://schemas.microsoft.com/office/drawing/2014/main" xmlns="" id="{00000000-0008-0000-0400-0000AF010000}"/>
            </a:ext>
          </a:extLst>
        </xdr:cNvPr>
        <xdr:cNvSpPr/>
      </xdr:nvSpPr>
      <xdr:spPr>
        <a:xfrm>
          <a:off x="13843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39387</xdr:rowOff>
    </xdr:from>
    <xdr:ext cx="762000" cy="259045"/>
    <xdr:sp macro="" textlink="">
      <xdr:nvSpPr>
        <xdr:cNvPr id="432" name="テキスト ボックス 431">
          <a:extLst>
            <a:ext uri="{FF2B5EF4-FFF2-40B4-BE49-F238E27FC236}">
              <a16:creationId xmlns:a16="http://schemas.microsoft.com/office/drawing/2014/main" xmlns="" id="{00000000-0008-0000-0400-0000B0010000}"/>
            </a:ext>
          </a:extLst>
        </xdr:cNvPr>
        <xdr:cNvSpPr txBox="1"/>
      </xdr:nvSpPr>
      <xdr:spPr>
        <a:xfrm>
          <a:off x="13512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33" name="フローチャート: 判断 432">
          <a:extLst>
            <a:ext uri="{FF2B5EF4-FFF2-40B4-BE49-F238E27FC236}">
              <a16:creationId xmlns:a16="http://schemas.microsoft.com/office/drawing/2014/main" xmlns="" id="{00000000-0008-0000-0400-0000B1010000}"/>
            </a:ext>
          </a:extLst>
        </xdr:cNvPr>
        <xdr:cNvSpPr/>
      </xdr:nvSpPr>
      <xdr:spPr>
        <a:xfrm>
          <a:off x="12954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119397</xdr:rowOff>
    </xdr:from>
    <xdr:ext cx="7620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2623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xmlns=""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40" name="楕円 439">
          <a:extLst>
            <a:ext uri="{FF2B5EF4-FFF2-40B4-BE49-F238E27FC236}">
              <a16:creationId xmlns:a16="http://schemas.microsoft.com/office/drawing/2014/main" xmlns="" id="{00000000-0008-0000-0400-0000B8010000}"/>
            </a:ext>
          </a:extLst>
        </xdr:cNvPr>
        <xdr:cNvSpPr/>
      </xdr:nvSpPr>
      <xdr:spPr>
        <a:xfrm>
          <a:off x="16459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149877</xdr:rowOff>
    </xdr:from>
    <xdr:ext cx="762000" cy="259045"/>
    <xdr:sp macro="" textlink="">
      <xdr:nvSpPr>
        <xdr:cNvPr id="441" name="公債費以外該当値テキスト">
          <a:extLst>
            <a:ext uri="{FF2B5EF4-FFF2-40B4-BE49-F238E27FC236}">
              <a16:creationId xmlns:a16="http://schemas.microsoft.com/office/drawing/2014/main" xmlns="" id="{00000000-0008-0000-0400-0000B9010000}"/>
            </a:ext>
          </a:extLst>
        </xdr:cNvPr>
        <xdr:cNvSpPr txBox="1"/>
      </xdr:nvSpPr>
      <xdr:spPr>
        <a:xfrm>
          <a:off x="16598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87630</xdr:rowOff>
    </xdr:from>
    <xdr:to>
      <xdr:col>78</xdr:col>
      <xdr:colOff>120650</xdr:colOff>
      <xdr:row>77</xdr:row>
      <xdr:rowOff>17780</xdr:rowOff>
    </xdr:to>
    <xdr:sp macro="" textlink="">
      <xdr:nvSpPr>
        <xdr:cNvPr id="442" name="楕円 441">
          <a:extLst>
            <a:ext uri="{FF2B5EF4-FFF2-40B4-BE49-F238E27FC236}">
              <a16:creationId xmlns:a16="http://schemas.microsoft.com/office/drawing/2014/main" xmlns="" id="{00000000-0008-0000-0400-0000BA010000}"/>
            </a:ext>
          </a:extLst>
        </xdr:cNvPr>
        <xdr:cNvSpPr/>
      </xdr:nvSpPr>
      <xdr:spPr>
        <a:xfrm>
          <a:off x="15621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27957</xdr:rowOff>
    </xdr:from>
    <xdr:ext cx="7366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5290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125730</xdr:rowOff>
    </xdr:from>
    <xdr:to>
      <xdr:col>74</xdr:col>
      <xdr:colOff>31750</xdr:colOff>
      <xdr:row>77</xdr:row>
      <xdr:rowOff>55880</xdr:rowOff>
    </xdr:to>
    <xdr:sp macro="" textlink="">
      <xdr:nvSpPr>
        <xdr:cNvPr id="444" name="楕円 443">
          <a:extLst>
            <a:ext uri="{FF2B5EF4-FFF2-40B4-BE49-F238E27FC236}">
              <a16:creationId xmlns:a16="http://schemas.microsoft.com/office/drawing/2014/main" xmlns="" id="{00000000-0008-0000-0400-0000BC010000}"/>
            </a:ext>
          </a:extLst>
        </xdr:cNvPr>
        <xdr:cNvSpPr/>
      </xdr:nvSpPr>
      <xdr:spPr>
        <a:xfrm>
          <a:off x="14732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40657</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4401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144780</xdr:rowOff>
    </xdr:from>
    <xdr:to>
      <xdr:col>69</xdr:col>
      <xdr:colOff>142875</xdr:colOff>
      <xdr:row>78</xdr:row>
      <xdr:rowOff>74930</xdr:rowOff>
    </xdr:to>
    <xdr:sp macro="" textlink="">
      <xdr:nvSpPr>
        <xdr:cNvPr id="446" name="楕円 445">
          <a:extLst>
            <a:ext uri="{FF2B5EF4-FFF2-40B4-BE49-F238E27FC236}">
              <a16:creationId xmlns:a16="http://schemas.microsoft.com/office/drawing/2014/main" xmlns="" id="{00000000-0008-0000-0400-0000BE010000}"/>
            </a:ext>
          </a:extLst>
        </xdr:cNvPr>
        <xdr:cNvSpPr/>
      </xdr:nvSpPr>
      <xdr:spPr>
        <a:xfrm>
          <a:off x="13843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59707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3512800" y="1343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8" name="楕円 447">
          <a:extLst>
            <a:ext uri="{FF2B5EF4-FFF2-40B4-BE49-F238E27FC236}">
              <a16:creationId xmlns:a16="http://schemas.microsoft.com/office/drawing/2014/main" xmlns="" id="{00000000-0008-0000-0400-0000C0010000}"/>
            </a:ext>
          </a:extLst>
        </xdr:cNvPr>
        <xdr:cNvSpPr/>
      </xdr:nvSpPr>
      <xdr:spPr>
        <a:xfrm>
          <a:off x="12954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xmlns=""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xmlns=""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xmlns=""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129121</xdr:rowOff>
    </xdr:from>
    <xdr:to>
      <xdr:col>29</xdr:col>
      <xdr:colOff>127000</xdr:colOff>
      <xdr:row>20</xdr:row>
      <xdr:rowOff>11793</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flipV="1">
          <a:off x="5651500" y="1891246"/>
          <a:ext cx="0" cy="15971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155320</xdr:rowOff>
    </xdr:from>
    <xdr:ext cx="762000" cy="259045"/>
    <xdr:sp macro="" textlink="">
      <xdr:nvSpPr>
        <xdr:cNvPr id="48" name="人口1人当たり決算額の推移最小値テキスト130">
          <a:extLst>
            <a:ext uri="{FF2B5EF4-FFF2-40B4-BE49-F238E27FC236}">
              <a16:creationId xmlns:a16="http://schemas.microsoft.com/office/drawing/2014/main" xmlns="" id="{00000000-0008-0000-0500-000030000000}"/>
            </a:ext>
          </a:extLst>
        </xdr:cNvPr>
        <xdr:cNvSpPr txBox="1"/>
      </xdr:nvSpPr>
      <xdr:spPr>
        <a:xfrm>
          <a:off x="5740400" y="3460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11793</xdr:rowOff>
    </xdr:from>
    <xdr:to>
      <xdr:col>30</xdr:col>
      <xdr:colOff>25400</xdr:colOff>
      <xdr:row>20</xdr:row>
      <xdr:rowOff>11793</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3488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44048</xdr:rowOff>
    </xdr:from>
    <xdr:ext cx="762000" cy="259045"/>
    <xdr:sp macro="" textlink="">
      <xdr:nvSpPr>
        <xdr:cNvPr id="50" name="人口1人当たり決算額の推移最大値テキスト130">
          <a:extLst>
            <a:ext uri="{FF2B5EF4-FFF2-40B4-BE49-F238E27FC236}">
              <a16:creationId xmlns:a16="http://schemas.microsoft.com/office/drawing/2014/main" xmlns="" id="{00000000-0008-0000-0500-000032000000}"/>
            </a:ext>
          </a:extLst>
        </xdr:cNvPr>
        <xdr:cNvSpPr txBox="1"/>
      </xdr:nvSpPr>
      <xdr:spPr>
        <a:xfrm>
          <a:off x="5740400" y="1634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129121</xdr:rowOff>
    </xdr:from>
    <xdr:to>
      <xdr:col>30</xdr:col>
      <xdr:colOff>25400</xdr:colOff>
      <xdr:row>10</xdr:row>
      <xdr:rowOff>129121</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a:off x="5562600" y="18912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81311</xdr:rowOff>
    </xdr:from>
    <xdr:to>
      <xdr:col>29</xdr:col>
      <xdr:colOff>127000</xdr:colOff>
      <xdr:row>18</xdr:row>
      <xdr:rowOff>123321</xdr:rowOff>
    </xdr:to>
    <xdr:cxnSp macro="">
      <xdr:nvCxnSpPr>
        <xdr:cNvPr id="52" name="直線コネクタ 51">
          <a:extLst>
            <a:ext uri="{FF2B5EF4-FFF2-40B4-BE49-F238E27FC236}">
              <a16:creationId xmlns:a16="http://schemas.microsoft.com/office/drawing/2014/main" xmlns="" id="{00000000-0008-0000-0500-000034000000}"/>
            </a:ext>
          </a:extLst>
        </xdr:cNvPr>
        <xdr:cNvCxnSpPr/>
      </xdr:nvCxnSpPr>
      <xdr:spPr bwMode="auto">
        <a:xfrm flipV="1">
          <a:off x="5003800" y="3215036"/>
          <a:ext cx="647700" cy="420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35895</xdr:rowOff>
    </xdr:from>
    <xdr:ext cx="762000" cy="259045"/>
    <xdr:sp macro="" textlink="">
      <xdr:nvSpPr>
        <xdr:cNvPr id="53" name="人口1人当たり決算額の推移平均値テキスト130">
          <a:extLst>
            <a:ext uri="{FF2B5EF4-FFF2-40B4-BE49-F238E27FC236}">
              <a16:creationId xmlns:a16="http://schemas.microsoft.com/office/drawing/2014/main" xmlns="" id="{00000000-0008-0000-0500-000035000000}"/>
            </a:ext>
          </a:extLst>
        </xdr:cNvPr>
        <xdr:cNvSpPr txBox="1"/>
      </xdr:nvSpPr>
      <xdr:spPr>
        <a:xfrm>
          <a:off x="5740400" y="2998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19368</xdr:rowOff>
    </xdr:from>
    <xdr:to>
      <xdr:col>29</xdr:col>
      <xdr:colOff>177800</xdr:colOff>
      <xdr:row>18</xdr:row>
      <xdr:rowOff>120968</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5600700" y="31530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123321</xdr:rowOff>
    </xdr:from>
    <xdr:to>
      <xdr:col>26</xdr:col>
      <xdr:colOff>50800</xdr:colOff>
      <xdr:row>18</xdr:row>
      <xdr:rowOff>158326</xdr:rowOff>
    </xdr:to>
    <xdr:cxnSp macro="">
      <xdr:nvCxnSpPr>
        <xdr:cNvPr id="55" name="直線コネクタ 54">
          <a:extLst>
            <a:ext uri="{FF2B5EF4-FFF2-40B4-BE49-F238E27FC236}">
              <a16:creationId xmlns:a16="http://schemas.microsoft.com/office/drawing/2014/main" xmlns="" id="{00000000-0008-0000-0500-000037000000}"/>
            </a:ext>
          </a:extLst>
        </xdr:cNvPr>
        <xdr:cNvCxnSpPr/>
      </xdr:nvCxnSpPr>
      <xdr:spPr bwMode="auto">
        <a:xfrm flipV="1">
          <a:off x="4305300" y="3257046"/>
          <a:ext cx="698500" cy="35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41529</xdr:rowOff>
    </xdr:from>
    <xdr:to>
      <xdr:col>26</xdr:col>
      <xdr:colOff>101600</xdr:colOff>
      <xdr:row>18</xdr:row>
      <xdr:rowOff>143129</xdr:rowOff>
    </xdr:to>
    <xdr:sp macro="" textlink="">
      <xdr:nvSpPr>
        <xdr:cNvPr id="56" name="フローチャート: 判断 55">
          <a:extLst>
            <a:ext uri="{FF2B5EF4-FFF2-40B4-BE49-F238E27FC236}">
              <a16:creationId xmlns:a16="http://schemas.microsoft.com/office/drawing/2014/main" xmlns="" id="{00000000-0008-0000-0500-000038000000}"/>
            </a:ext>
          </a:extLst>
        </xdr:cNvPr>
        <xdr:cNvSpPr/>
      </xdr:nvSpPr>
      <xdr:spPr bwMode="auto">
        <a:xfrm>
          <a:off x="4953000" y="31752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153306</xdr:rowOff>
    </xdr:from>
    <xdr:ext cx="736600" cy="259045"/>
    <xdr:sp macro="" textlink="">
      <xdr:nvSpPr>
        <xdr:cNvPr id="57" name="テキスト ボックス 56">
          <a:extLst>
            <a:ext uri="{FF2B5EF4-FFF2-40B4-BE49-F238E27FC236}">
              <a16:creationId xmlns:a16="http://schemas.microsoft.com/office/drawing/2014/main" xmlns="" id="{00000000-0008-0000-0500-000039000000}"/>
            </a:ext>
          </a:extLst>
        </xdr:cNvPr>
        <xdr:cNvSpPr txBox="1"/>
      </xdr:nvSpPr>
      <xdr:spPr>
        <a:xfrm>
          <a:off x="4622800" y="2944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149916</xdr:rowOff>
    </xdr:from>
    <xdr:to>
      <xdr:col>22</xdr:col>
      <xdr:colOff>114300</xdr:colOff>
      <xdr:row>18</xdr:row>
      <xdr:rowOff>158326</xdr:rowOff>
    </xdr:to>
    <xdr:cxnSp macro="">
      <xdr:nvCxnSpPr>
        <xdr:cNvPr id="58" name="直線コネクタ 57">
          <a:extLst>
            <a:ext uri="{FF2B5EF4-FFF2-40B4-BE49-F238E27FC236}">
              <a16:creationId xmlns:a16="http://schemas.microsoft.com/office/drawing/2014/main" xmlns="" id="{00000000-0008-0000-0500-00003A000000}"/>
            </a:ext>
          </a:extLst>
        </xdr:cNvPr>
        <xdr:cNvCxnSpPr/>
      </xdr:nvCxnSpPr>
      <xdr:spPr bwMode="auto">
        <a:xfrm>
          <a:off x="3606800" y="3283641"/>
          <a:ext cx="698500" cy="84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53958</xdr:rowOff>
    </xdr:from>
    <xdr:to>
      <xdr:col>22</xdr:col>
      <xdr:colOff>165100</xdr:colOff>
      <xdr:row>18</xdr:row>
      <xdr:rowOff>155558</xdr:rowOff>
    </xdr:to>
    <xdr:sp macro="" textlink="">
      <xdr:nvSpPr>
        <xdr:cNvPr id="59" name="フローチャート: 判断 58">
          <a:extLst>
            <a:ext uri="{FF2B5EF4-FFF2-40B4-BE49-F238E27FC236}">
              <a16:creationId xmlns:a16="http://schemas.microsoft.com/office/drawing/2014/main" xmlns="" id="{00000000-0008-0000-0500-00003B000000}"/>
            </a:ext>
          </a:extLst>
        </xdr:cNvPr>
        <xdr:cNvSpPr/>
      </xdr:nvSpPr>
      <xdr:spPr bwMode="auto">
        <a:xfrm>
          <a:off x="4254500" y="31876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165735</xdr:rowOff>
    </xdr:from>
    <xdr:ext cx="762000" cy="259045"/>
    <xdr:sp macro="" textlink="">
      <xdr:nvSpPr>
        <xdr:cNvPr id="60" name="テキスト ボックス 59">
          <a:extLst>
            <a:ext uri="{FF2B5EF4-FFF2-40B4-BE49-F238E27FC236}">
              <a16:creationId xmlns:a16="http://schemas.microsoft.com/office/drawing/2014/main" xmlns="" id="{00000000-0008-0000-0500-00003C000000}"/>
            </a:ext>
          </a:extLst>
        </xdr:cNvPr>
        <xdr:cNvSpPr txBox="1"/>
      </xdr:nvSpPr>
      <xdr:spPr>
        <a:xfrm>
          <a:off x="3924300" y="2956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149916</xdr:rowOff>
    </xdr:from>
    <xdr:to>
      <xdr:col>18</xdr:col>
      <xdr:colOff>177800</xdr:colOff>
      <xdr:row>19</xdr:row>
      <xdr:rowOff>13469</xdr:rowOff>
    </xdr:to>
    <xdr:cxnSp macro="">
      <xdr:nvCxnSpPr>
        <xdr:cNvPr id="61" name="直線コネクタ 60">
          <a:extLst>
            <a:ext uri="{FF2B5EF4-FFF2-40B4-BE49-F238E27FC236}">
              <a16:creationId xmlns:a16="http://schemas.microsoft.com/office/drawing/2014/main" xmlns="" id="{00000000-0008-0000-0500-00003D000000}"/>
            </a:ext>
          </a:extLst>
        </xdr:cNvPr>
        <xdr:cNvCxnSpPr/>
      </xdr:nvCxnSpPr>
      <xdr:spPr bwMode="auto">
        <a:xfrm flipV="1">
          <a:off x="2908300" y="3283641"/>
          <a:ext cx="698500" cy="350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76146</xdr:rowOff>
    </xdr:from>
    <xdr:to>
      <xdr:col>19</xdr:col>
      <xdr:colOff>38100</xdr:colOff>
      <xdr:row>19</xdr:row>
      <xdr:rowOff>6296</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3556000" y="3209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16473</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3225800" y="2978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92497</xdr:rowOff>
    </xdr:from>
    <xdr:to>
      <xdr:col>15</xdr:col>
      <xdr:colOff>101600</xdr:colOff>
      <xdr:row>19</xdr:row>
      <xdr:rowOff>22647</xdr:rowOff>
    </xdr:to>
    <xdr:sp macro="" textlink="">
      <xdr:nvSpPr>
        <xdr:cNvPr id="64" name="フローチャート: 判断 63">
          <a:extLst>
            <a:ext uri="{FF2B5EF4-FFF2-40B4-BE49-F238E27FC236}">
              <a16:creationId xmlns:a16="http://schemas.microsoft.com/office/drawing/2014/main" xmlns="" id="{00000000-0008-0000-0500-000040000000}"/>
            </a:ext>
          </a:extLst>
        </xdr:cNvPr>
        <xdr:cNvSpPr/>
      </xdr:nvSpPr>
      <xdr:spPr bwMode="auto">
        <a:xfrm>
          <a:off x="2857500" y="32262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32824</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2527300" y="2995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xmlns=""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30511</xdr:rowOff>
    </xdr:from>
    <xdr:to>
      <xdr:col>29</xdr:col>
      <xdr:colOff>177800</xdr:colOff>
      <xdr:row>18</xdr:row>
      <xdr:rowOff>132111</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5600700" y="3164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2588</xdr:rowOff>
    </xdr:from>
    <xdr:ext cx="762000" cy="259045"/>
    <xdr:sp macro="" textlink="">
      <xdr:nvSpPr>
        <xdr:cNvPr id="72" name="人口1人当たり決算額の推移該当値テキスト130">
          <a:extLst>
            <a:ext uri="{FF2B5EF4-FFF2-40B4-BE49-F238E27FC236}">
              <a16:creationId xmlns:a16="http://schemas.microsoft.com/office/drawing/2014/main" xmlns="" id="{00000000-0008-0000-0500-000048000000}"/>
            </a:ext>
          </a:extLst>
        </xdr:cNvPr>
        <xdr:cNvSpPr txBox="1"/>
      </xdr:nvSpPr>
      <xdr:spPr>
        <a:xfrm>
          <a:off x="5740400" y="3136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72521</xdr:rowOff>
    </xdr:from>
    <xdr:to>
      <xdr:col>26</xdr:col>
      <xdr:colOff>101600</xdr:colOff>
      <xdr:row>19</xdr:row>
      <xdr:rowOff>2670</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953000" y="3206246"/>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158898</xdr:rowOff>
    </xdr:from>
    <xdr:ext cx="7366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4622800" y="3292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107526</xdr:rowOff>
    </xdr:from>
    <xdr:to>
      <xdr:col>22</xdr:col>
      <xdr:colOff>165100</xdr:colOff>
      <xdr:row>19</xdr:row>
      <xdr:rowOff>37676</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4254500" y="3241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22453</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924300" y="332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99117</xdr:rowOff>
    </xdr:from>
    <xdr:to>
      <xdr:col>19</xdr:col>
      <xdr:colOff>38100</xdr:colOff>
      <xdr:row>19</xdr:row>
      <xdr:rowOff>29266</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3556000" y="3232842"/>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14043</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3225800" y="3319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134119</xdr:rowOff>
    </xdr:from>
    <xdr:to>
      <xdr:col>15</xdr:col>
      <xdr:colOff>101600</xdr:colOff>
      <xdr:row>19</xdr:row>
      <xdr:rowOff>64269</xdr:rowOff>
    </xdr:to>
    <xdr:sp macro="" textlink="">
      <xdr:nvSpPr>
        <xdr:cNvPr id="79" name="楕円 78">
          <a:extLst>
            <a:ext uri="{FF2B5EF4-FFF2-40B4-BE49-F238E27FC236}">
              <a16:creationId xmlns:a16="http://schemas.microsoft.com/office/drawing/2014/main" xmlns="" id="{00000000-0008-0000-0500-00004F000000}"/>
            </a:ext>
          </a:extLst>
        </xdr:cNvPr>
        <xdr:cNvSpPr/>
      </xdr:nvSpPr>
      <xdr:spPr bwMode="auto">
        <a:xfrm>
          <a:off x="2857500" y="3267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49046</xdr:rowOff>
    </xdr:from>
    <xdr:ext cx="762000" cy="259045"/>
    <xdr:sp macro="" textlink="">
      <xdr:nvSpPr>
        <xdr:cNvPr id="80" name="テキスト ボックス 79">
          <a:extLst>
            <a:ext uri="{FF2B5EF4-FFF2-40B4-BE49-F238E27FC236}">
              <a16:creationId xmlns:a16="http://schemas.microsoft.com/office/drawing/2014/main" xmlns="" id="{00000000-0008-0000-0500-000050000000}"/>
            </a:ext>
          </a:extLst>
        </xdr:cNvPr>
        <xdr:cNvSpPr txBox="1"/>
      </xdr:nvSpPr>
      <xdr:spPr>
        <a:xfrm>
          <a:off x="2527300" y="335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xmlns=""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xmlns=""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xmlns=""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xmlns=""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xmlns=""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xmlns=""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xmlns=""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xmlns=""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xmlns=""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xmlns=""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xmlns=""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xmlns=""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xmlns=""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xmlns=""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xmlns=""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xmlns=""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xmlns=""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235781</xdr:rowOff>
    </xdr:from>
    <xdr:to>
      <xdr:col>29</xdr:col>
      <xdr:colOff>127000</xdr:colOff>
      <xdr:row>37</xdr:row>
      <xdr:rowOff>255499</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flipV="1">
          <a:off x="5651500" y="6160331"/>
          <a:ext cx="0" cy="12198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227576</xdr:rowOff>
    </xdr:from>
    <xdr:ext cx="762000" cy="259045"/>
    <xdr:sp macro="" textlink="">
      <xdr:nvSpPr>
        <xdr:cNvPr id="111" name="人口1人当たり決算額の推移最小値テキスト445">
          <a:extLst>
            <a:ext uri="{FF2B5EF4-FFF2-40B4-BE49-F238E27FC236}">
              <a16:creationId xmlns:a16="http://schemas.microsoft.com/office/drawing/2014/main" xmlns="" id="{00000000-0008-0000-0500-00006F000000}"/>
            </a:ext>
          </a:extLst>
        </xdr:cNvPr>
        <xdr:cNvSpPr txBox="1"/>
      </xdr:nvSpPr>
      <xdr:spPr>
        <a:xfrm>
          <a:off x="5740400" y="7352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255499</xdr:rowOff>
    </xdr:from>
    <xdr:to>
      <xdr:col>30</xdr:col>
      <xdr:colOff>25400</xdr:colOff>
      <xdr:row>37</xdr:row>
      <xdr:rowOff>255499</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a:off x="5562600" y="73801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150708</xdr:rowOff>
    </xdr:from>
    <xdr:ext cx="762000" cy="259045"/>
    <xdr:sp macro="" textlink="">
      <xdr:nvSpPr>
        <xdr:cNvPr id="113" name="人口1人当たり決算額の推移最大値テキスト445">
          <a:extLst>
            <a:ext uri="{FF2B5EF4-FFF2-40B4-BE49-F238E27FC236}">
              <a16:creationId xmlns:a16="http://schemas.microsoft.com/office/drawing/2014/main" xmlns="" id="{00000000-0008-0000-0500-000071000000}"/>
            </a:ext>
          </a:extLst>
        </xdr:cNvPr>
        <xdr:cNvSpPr txBox="1"/>
      </xdr:nvSpPr>
      <xdr:spPr>
        <a:xfrm>
          <a:off x="5740400" y="5903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235781</xdr:rowOff>
    </xdr:from>
    <xdr:to>
      <xdr:col>30</xdr:col>
      <xdr:colOff>25400</xdr:colOff>
      <xdr:row>33</xdr:row>
      <xdr:rowOff>235781</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a:off x="5562600" y="61603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303858</xdr:rowOff>
    </xdr:from>
    <xdr:to>
      <xdr:col>29</xdr:col>
      <xdr:colOff>127000</xdr:colOff>
      <xdr:row>36</xdr:row>
      <xdr:rowOff>2760</xdr:rowOff>
    </xdr:to>
    <xdr:cxnSp macro="">
      <xdr:nvCxnSpPr>
        <xdr:cNvPr id="115" name="直線コネクタ 114">
          <a:extLst>
            <a:ext uri="{FF2B5EF4-FFF2-40B4-BE49-F238E27FC236}">
              <a16:creationId xmlns:a16="http://schemas.microsoft.com/office/drawing/2014/main" xmlns="" id="{00000000-0008-0000-0500-000073000000}"/>
            </a:ext>
          </a:extLst>
        </xdr:cNvPr>
        <xdr:cNvCxnSpPr/>
      </xdr:nvCxnSpPr>
      <xdr:spPr bwMode="auto">
        <a:xfrm flipV="1">
          <a:off x="5003800" y="6914208"/>
          <a:ext cx="647700" cy="41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23568</xdr:rowOff>
    </xdr:from>
    <xdr:ext cx="762000" cy="259045"/>
    <xdr:sp macro="" textlink="">
      <xdr:nvSpPr>
        <xdr:cNvPr id="116" name="人口1人当たり決算額の推移平均値テキスト445">
          <a:extLst>
            <a:ext uri="{FF2B5EF4-FFF2-40B4-BE49-F238E27FC236}">
              <a16:creationId xmlns:a16="http://schemas.microsoft.com/office/drawing/2014/main" xmlns="" id="{00000000-0008-0000-0500-000074000000}"/>
            </a:ext>
          </a:extLst>
        </xdr:cNvPr>
        <xdr:cNvSpPr txBox="1"/>
      </xdr:nvSpPr>
      <xdr:spPr>
        <a:xfrm>
          <a:off x="5740400" y="69768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51491</xdr:rowOff>
    </xdr:from>
    <xdr:to>
      <xdr:col>29</xdr:col>
      <xdr:colOff>177800</xdr:colOff>
      <xdr:row>36</xdr:row>
      <xdr:rowOff>153091</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5600700" y="70047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2760</xdr:rowOff>
    </xdr:from>
    <xdr:to>
      <xdr:col>26</xdr:col>
      <xdr:colOff>50800</xdr:colOff>
      <xdr:row>36</xdr:row>
      <xdr:rowOff>47513</xdr:rowOff>
    </xdr:to>
    <xdr:cxnSp macro="">
      <xdr:nvCxnSpPr>
        <xdr:cNvPr id="118" name="直線コネクタ 117">
          <a:extLst>
            <a:ext uri="{FF2B5EF4-FFF2-40B4-BE49-F238E27FC236}">
              <a16:creationId xmlns:a16="http://schemas.microsoft.com/office/drawing/2014/main" xmlns="" id="{00000000-0008-0000-0500-000076000000}"/>
            </a:ext>
          </a:extLst>
        </xdr:cNvPr>
        <xdr:cNvCxnSpPr/>
      </xdr:nvCxnSpPr>
      <xdr:spPr bwMode="auto">
        <a:xfrm flipV="1">
          <a:off x="4305300" y="6956010"/>
          <a:ext cx="698500" cy="447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65325</xdr:rowOff>
    </xdr:from>
    <xdr:to>
      <xdr:col>26</xdr:col>
      <xdr:colOff>101600</xdr:colOff>
      <xdr:row>36</xdr:row>
      <xdr:rowOff>166925</xdr:rowOff>
    </xdr:to>
    <xdr:sp macro="" textlink="">
      <xdr:nvSpPr>
        <xdr:cNvPr id="119" name="フローチャート: 判断 118">
          <a:extLst>
            <a:ext uri="{FF2B5EF4-FFF2-40B4-BE49-F238E27FC236}">
              <a16:creationId xmlns:a16="http://schemas.microsoft.com/office/drawing/2014/main" xmlns="" id="{00000000-0008-0000-0500-000077000000}"/>
            </a:ext>
          </a:extLst>
        </xdr:cNvPr>
        <xdr:cNvSpPr/>
      </xdr:nvSpPr>
      <xdr:spPr bwMode="auto">
        <a:xfrm>
          <a:off x="4953000" y="7018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151702</xdr:rowOff>
    </xdr:from>
    <xdr:ext cx="736600" cy="259045"/>
    <xdr:sp macro="" textlink="">
      <xdr:nvSpPr>
        <xdr:cNvPr id="120" name="テキスト ボックス 119">
          <a:extLst>
            <a:ext uri="{FF2B5EF4-FFF2-40B4-BE49-F238E27FC236}">
              <a16:creationId xmlns:a16="http://schemas.microsoft.com/office/drawing/2014/main" xmlns="" id="{00000000-0008-0000-0500-000078000000}"/>
            </a:ext>
          </a:extLst>
        </xdr:cNvPr>
        <xdr:cNvSpPr txBox="1"/>
      </xdr:nvSpPr>
      <xdr:spPr>
        <a:xfrm>
          <a:off x="4622800" y="7104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47513</xdr:rowOff>
    </xdr:from>
    <xdr:to>
      <xdr:col>22</xdr:col>
      <xdr:colOff>114300</xdr:colOff>
      <xdr:row>36</xdr:row>
      <xdr:rowOff>107406</xdr:rowOff>
    </xdr:to>
    <xdr:cxnSp macro="">
      <xdr:nvCxnSpPr>
        <xdr:cNvPr id="121" name="直線コネクタ 120">
          <a:extLst>
            <a:ext uri="{FF2B5EF4-FFF2-40B4-BE49-F238E27FC236}">
              <a16:creationId xmlns:a16="http://schemas.microsoft.com/office/drawing/2014/main" xmlns="" id="{00000000-0008-0000-0500-000079000000}"/>
            </a:ext>
          </a:extLst>
        </xdr:cNvPr>
        <xdr:cNvCxnSpPr/>
      </xdr:nvCxnSpPr>
      <xdr:spPr bwMode="auto">
        <a:xfrm flipV="1">
          <a:off x="3606800" y="7000763"/>
          <a:ext cx="698500" cy="598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90367</xdr:rowOff>
    </xdr:from>
    <xdr:to>
      <xdr:col>22</xdr:col>
      <xdr:colOff>165100</xdr:colOff>
      <xdr:row>37</xdr:row>
      <xdr:rowOff>20517</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4254500" y="70436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5294</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3924300" y="7129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107406</xdr:rowOff>
    </xdr:from>
    <xdr:to>
      <xdr:col>18</xdr:col>
      <xdr:colOff>177800</xdr:colOff>
      <xdr:row>36</xdr:row>
      <xdr:rowOff>118287</xdr:rowOff>
    </xdr:to>
    <xdr:cxnSp macro="">
      <xdr:nvCxnSpPr>
        <xdr:cNvPr id="124" name="直線コネクタ 123">
          <a:extLst>
            <a:ext uri="{FF2B5EF4-FFF2-40B4-BE49-F238E27FC236}">
              <a16:creationId xmlns:a16="http://schemas.microsoft.com/office/drawing/2014/main" xmlns="" id="{00000000-0008-0000-0500-00007C000000}"/>
            </a:ext>
          </a:extLst>
        </xdr:cNvPr>
        <xdr:cNvCxnSpPr/>
      </xdr:nvCxnSpPr>
      <xdr:spPr bwMode="auto">
        <a:xfrm flipV="1">
          <a:off x="2908300" y="7060656"/>
          <a:ext cx="698500" cy="10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86630</xdr:rowOff>
    </xdr:from>
    <xdr:to>
      <xdr:col>19</xdr:col>
      <xdr:colOff>38100</xdr:colOff>
      <xdr:row>37</xdr:row>
      <xdr:rowOff>16780</xdr:rowOff>
    </xdr:to>
    <xdr:sp macro="" textlink="">
      <xdr:nvSpPr>
        <xdr:cNvPr id="125" name="フローチャート: 判断 124">
          <a:extLst>
            <a:ext uri="{FF2B5EF4-FFF2-40B4-BE49-F238E27FC236}">
              <a16:creationId xmlns:a16="http://schemas.microsoft.com/office/drawing/2014/main" xmlns="" id="{00000000-0008-0000-0500-00007D000000}"/>
            </a:ext>
          </a:extLst>
        </xdr:cNvPr>
        <xdr:cNvSpPr/>
      </xdr:nvSpPr>
      <xdr:spPr bwMode="auto">
        <a:xfrm>
          <a:off x="3556000" y="70398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1557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3225800" y="712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81027</xdr:rowOff>
    </xdr:from>
    <xdr:to>
      <xdr:col>15</xdr:col>
      <xdr:colOff>101600</xdr:colOff>
      <xdr:row>37</xdr:row>
      <xdr:rowOff>11177</xdr:rowOff>
    </xdr:to>
    <xdr:sp macro="" textlink="">
      <xdr:nvSpPr>
        <xdr:cNvPr id="127" name="フローチャート: 判断 126">
          <a:extLst>
            <a:ext uri="{FF2B5EF4-FFF2-40B4-BE49-F238E27FC236}">
              <a16:creationId xmlns:a16="http://schemas.microsoft.com/office/drawing/2014/main" xmlns="" id="{00000000-0008-0000-0500-00007F000000}"/>
            </a:ext>
          </a:extLst>
        </xdr:cNvPr>
        <xdr:cNvSpPr/>
      </xdr:nvSpPr>
      <xdr:spPr bwMode="auto">
        <a:xfrm>
          <a:off x="2857500" y="70342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167404</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2527300" y="7120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xmlns=""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xmlns=""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253058</xdr:rowOff>
    </xdr:from>
    <xdr:to>
      <xdr:col>29</xdr:col>
      <xdr:colOff>177800</xdr:colOff>
      <xdr:row>36</xdr:row>
      <xdr:rowOff>11758</xdr:rowOff>
    </xdr:to>
    <xdr:sp macro="" textlink="">
      <xdr:nvSpPr>
        <xdr:cNvPr id="134" name="楕円 133">
          <a:extLst>
            <a:ext uri="{FF2B5EF4-FFF2-40B4-BE49-F238E27FC236}">
              <a16:creationId xmlns:a16="http://schemas.microsoft.com/office/drawing/2014/main" xmlns="" id="{00000000-0008-0000-0500-000086000000}"/>
            </a:ext>
          </a:extLst>
        </xdr:cNvPr>
        <xdr:cNvSpPr/>
      </xdr:nvSpPr>
      <xdr:spPr bwMode="auto">
        <a:xfrm>
          <a:off x="5600700" y="6863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98135</xdr:rowOff>
    </xdr:from>
    <xdr:ext cx="762000" cy="259045"/>
    <xdr:sp macro="" textlink="">
      <xdr:nvSpPr>
        <xdr:cNvPr id="135" name="人口1人当たり決算額の推移該当値テキスト445">
          <a:extLst>
            <a:ext uri="{FF2B5EF4-FFF2-40B4-BE49-F238E27FC236}">
              <a16:creationId xmlns:a16="http://schemas.microsoft.com/office/drawing/2014/main" xmlns="" id="{00000000-0008-0000-0500-000087000000}"/>
            </a:ext>
          </a:extLst>
        </xdr:cNvPr>
        <xdr:cNvSpPr txBox="1"/>
      </xdr:nvSpPr>
      <xdr:spPr>
        <a:xfrm>
          <a:off x="5740400" y="6708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294860</xdr:rowOff>
    </xdr:from>
    <xdr:to>
      <xdr:col>26</xdr:col>
      <xdr:colOff>101600</xdr:colOff>
      <xdr:row>36</xdr:row>
      <xdr:rowOff>53560</xdr:rowOff>
    </xdr:to>
    <xdr:sp macro="" textlink="">
      <xdr:nvSpPr>
        <xdr:cNvPr id="136" name="楕円 135">
          <a:extLst>
            <a:ext uri="{FF2B5EF4-FFF2-40B4-BE49-F238E27FC236}">
              <a16:creationId xmlns:a16="http://schemas.microsoft.com/office/drawing/2014/main" xmlns="" id="{00000000-0008-0000-0500-000088000000}"/>
            </a:ext>
          </a:extLst>
        </xdr:cNvPr>
        <xdr:cNvSpPr/>
      </xdr:nvSpPr>
      <xdr:spPr bwMode="auto">
        <a:xfrm>
          <a:off x="4953000" y="6905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63737</xdr:rowOff>
    </xdr:from>
    <xdr:ext cx="736600" cy="259045"/>
    <xdr:sp macro="" textlink="">
      <xdr:nvSpPr>
        <xdr:cNvPr id="137" name="テキスト ボックス 136">
          <a:extLst>
            <a:ext uri="{FF2B5EF4-FFF2-40B4-BE49-F238E27FC236}">
              <a16:creationId xmlns:a16="http://schemas.microsoft.com/office/drawing/2014/main" xmlns="" id="{00000000-0008-0000-0500-000089000000}"/>
            </a:ext>
          </a:extLst>
        </xdr:cNvPr>
        <xdr:cNvSpPr txBox="1"/>
      </xdr:nvSpPr>
      <xdr:spPr>
        <a:xfrm>
          <a:off x="4622800" y="6674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339613</xdr:rowOff>
    </xdr:from>
    <xdr:to>
      <xdr:col>22</xdr:col>
      <xdr:colOff>165100</xdr:colOff>
      <xdr:row>36</xdr:row>
      <xdr:rowOff>98313</xdr:rowOff>
    </xdr:to>
    <xdr:sp macro="" textlink="">
      <xdr:nvSpPr>
        <xdr:cNvPr id="138" name="楕円 137">
          <a:extLst>
            <a:ext uri="{FF2B5EF4-FFF2-40B4-BE49-F238E27FC236}">
              <a16:creationId xmlns:a16="http://schemas.microsoft.com/office/drawing/2014/main" xmlns="" id="{00000000-0008-0000-0500-00008A000000}"/>
            </a:ext>
          </a:extLst>
        </xdr:cNvPr>
        <xdr:cNvSpPr/>
      </xdr:nvSpPr>
      <xdr:spPr bwMode="auto">
        <a:xfrm>
          <a:off x="4254500" y="6949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108490</xdr:rowOff>
    </xdr:from>
    <xdr:ext cx="762000" cy="259045"/>
    <xdr:sp macro="" textlink="">
      <xdr:nvSpPr>
        <xdr:cNvPr id="139" name="テキスト ボックス 138">
          <a:extLst>
            <a:ext uri="{FF2B5EF4-FFF2-40B4-BE49-F238E27FC236}">
              <a16:creationId xmlns:a16="http://schemas.microsoft.com/office/drawing/2014/main" xmlns="" id="{00000000-0008-0000-0500-00008B000000}"/>
            </a:ext>
          </a:extLst>
        </xdr:cNvPr>
        <xdr:cNvSpPr txBox="1"/>
      </xdr:nvSpPr>
      <xdr:spPr>
        <a:xfrm>
          <a:off x="3924300" y="6718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56606</xdr:rowOff>
    </xdr:from>
    <xdr:to>
      <xdr:col>19</xdr:col>
      <xdr:colOff>38100</xdr:colOff>
      <xdr:row>36</xdr:row>
      <xdr:rowOff>158206</xdr:rowOff>
    </xdr:to>
    <xdr:sp macro="" textlink="">
      <xdr:nvSpPr>
        <xdr:cNvPr id="140" name="楕円 139">
          <a:extLst>
            <a:ext uri="{FF2B5EF4-FFF2-40B4-BE49-F238E27FC236}">
              <a16:creationId xmlns:a16="http://schemas.microsoft.com/office/drawing/2014/main" xmlns="" id="{00000000-0008-0000-0500-00008C000000}"/>
            </a:ext>
          </a:extLst>
        </xdr:cNvPr>
        <xdr:cNvSpPr/>
      </xdr:nvSpPr>
      <xdr:spPr bwMode="auto">
        <a:xfrm>
          <a:off x="3556000" y="7009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168383</xdr:rowOff>
    </xdr:from>
    <xdr:ext cx="762000" cy="259045"/>
    <xdr:sp macro="" textlink="">
      <xdr:nvSpPr>
        <xdr:cNvPr id="141" name="テキスト ボックス 140">
          <a:extLst>
            <a:ext uri="{FF2B5EF4-FFF2-40B4-BE49-F238E27FC236}">
              <a16:creationId xmlns:a16="http://schemas.microsoft.com/office/drawing/2014/main" xmlns="" id="{00000000-0008-0000-0500-00008D000000}"/>
            </a:ext>
          </a:extLst>
        </xdr:cNvPr>
        <xdr:cNvSpPr txBox="1"/>
      </xdr:nvSpPr>
      <xdr:spPr>
        <a:xfrm>
          <a:off x="3225800" y="6778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67487</xdr:rowOff>
    </xdr:from>
    <xdr:to>
      <xdr:col>15</xdr:col>
      <xdr:colOff>101600</xdr:colOff>
      <xdr:row>36</xdr:row>
      <xdr:rowOff>169087</xdr:rowOff>
    </xdr:to>
    <xdr:sp macro="" textlink="">
      <xdr:nvSpPr>
        <xdr:cNvPr id="142" name="楕円 141">
          <a:extLst>
            <a:ext uri="{FF2B5EF4-FFF2-40B4-BE49-F238E27FC236}">
              <a16:creationId xmlns:a16="http://schemas.microsoft.com/office/drawing/2014/main" xmlns="" id="{00000000-0008-0000-0500-00008E000000}"/>
            </a:ext>
          </a:extLst>
        </xdr:cNvPr>
        <xdr:cNvSpPr/>
      </xdr:nvSpPr>
      <xdr:spPr bwMode="auto">
        <a:xfrm>
          <a:off x="2857500" y="70207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179264</xdr:rowOff>
    </xdr:from>
    <xdr:ext cx="762000" cy="259045"/>
    <xdr:sp macro="" textlink="">
      <xdr:nvSpPr>
        <xdr:cNvPr id="143" name="テキスト ボックス 142">
          <a:extLst>
            <a:ext uri="{FF2B5EF4-FFF2-40B4-BE49-F238E27FC236}">
              <a16:creationId xmlns:a16="http://schemas.microsoft.com/office/drawing/2014/main" xmlns="" id="{00000000-0008-0000-0500-00008F000000}"/>
            </a:ext>
          </a:extLst>
        </xdr:cNvPr>
        <xdr:cNvSpPr txBox="1"/>
      </xdr:nvSpPr>
      <xdr:spPr>
        <a:xfrm>
          <a:off x="2527300" y="6789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4,323
4,255
261.31
5,498,985
5,033,633
424,057
2,621,510
5,930,033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128105</xdr:rowOff>
    </xdr:from>
    <xdr:ext cx="59541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166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xmlns=""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xmlns=""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136748</xdr:rowOff>
    </xdr:from>
    <xdr:to>
      <xdr:col>24</xdr:col>
      <xdr:colOff>62865</xdr:colOff>
      <xdr:row>39</xdr:row>
      <xdr:rowOff>34456</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4633595" y="5108798"/>
          <a:ext cx="1270" cy="1612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38283</xdr:rowOff>
    </xdr:from>
    <xdr:ext cx="599010" cy="259045"/>
    <xdr:sp macro="" textlink="">
      <xdr:nvSpPr>
        <xdr:cNvPr id="59" name="人件費最小値テキスト">
          <a:extLst>
            <a:ext uri="{FF2B5EF4-FFF2-40B4-BE49-F238E27FC236}">
              <a16:creationId xmlns:a16="http://schemas.microsoft.com/office/drawing/2014/main" xmlns="" id="{00000000-0008-0000-0600-00003B000000}"/>
            </a:ext>
          </a:extLst>
        </xdr:cNvPr>
        <xdr:cNvSpPr txBox="1"/>
      </xdr:nvSpPr>
      <xdr:spPr>
        <a:xfrm>
          <a:off x="4686300" y="6724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34456</xdr:rowOff>
    </xdr:from>
    <xdr:to>
      <xdr:col>24</xdr:col>
      <xdr:colOff>152400</xdr:colOff>
      <xdr:row>39</xdr:row>
      <xdr:rowOff>34456</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672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83425</xdr:rowOff>
    </xdr:from>
    <xdr:ext cx="599010" cy="259045"/>
    <xdr:sp macro="" textlink="">
      <xdr:nvSpPr>
        <xdr:cNvPr id="61" name="人件費最大値テキスト">
          <a:extLst>
            <a:ext uri="{FF2B5EF4-FFF2-40B4-BE49-F238E27FC236}">
              <a16:creationId xmlns:a16="http://schemas.microsoft.com/office/drawing/2014/main" xmlns="" id="{00000000-0008-0000-0600-00003D000000}"/>
            </a:ext>
          </a:extLst>
        </xdr:cNvPr>
        <xdr:cNvSpPr txBox="1"/>
      </xdr:nvSpPr>
      <xdr:spPr>
        <a:xfrm>
          <a:off x="4686300" y="4884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136748</xdr:rowOff>
    </xdr:from>
    <xdr:to>
      <xdr:col>24</xdr:col>
      <xdr:colOff>152400</xdr:colOff>
      <xdr:row>29</xdr:row>
      <xdr:rowOff>136748</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4546600" y="5108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102820</xdr:rowOff>
    </xdr:from>
    <xdr:to>
      <xdr:col>24</xdr:col>
      <xdr:colOff>63500</xdr:colOff>
      <xdr:row>38</xdr:row>
      <xdr:rowOff>67995</xdr:rowOff>
    </xdr:to>
    <xdr:cxnSp macro="">
      <xdr:nvCxnSpPr>
        <xdr:cNvPr id="63" name="直線コネクタ 62">
          <a:extLst>
            <a:ext uri="{FF2B5EF4-FFF2-40B4-BE49-F238E27FC236}">
              <a16:creationId xmlns:a16="http://schemas.microsoft.com/office/drawing/2014/main" xmlns="" id="{00000000-0008-0000-0600-00003F000000}"/>
            </a:ext>
          </a:extLst>
        </xdr:cNvPr>
        <xdr:cNvCxnSpPr/>
      </xdr:nvCxnSpPr>
      <xdr:spPr>
        <a:xfrm flipV="1">
          <a:off x="3797300" y="6446470"/>
          <a:ext cx="838200" cy="136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43739</xdr:rowOff>
    </xdr:from>
    <xdr:ext cx="599010" cy="259045"/>
    <xdr:sp macro="" textlink="">
      <xdr:nvSpPr>
        <xdr:cNvPr id="64" name="人件費平均値テキスト">
          <a:extLst>
            <a:ext uri="{FF2B5EF4-FFF2-40B4-BE49-F238E27FC236}">
              <a16:creationId xmlns:a16="http://schemas.microsoft.com/office/drawing/2014/main" xmlns="" id="{00000000-0008-0000-0600-000040000000}"/>
            </a:ext>
          </a:extLst>
        </xdr:cNvPr>
        <xdr:cNvSpPr txBox="1"/>
      </xdr:nvSpPr>
      <xdr:spPr>
        <a:xfrm>
          <a:off x="4686300" y="63873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65312</xdr:rowOff>
    </xdr:from>
    <xdr:to>
      <xdr:col>24</xdr:col>
      <xdr:colOff>114300</xdr:colOff>
      <xdr:row>37</xdr:row>
      <xdr:rowOff>166912</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4584700" y="640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67995</xdr:rowOff>
    </xdr:from>
    <xdr:to>
      <xdr:col>19</xdr:col>
      <xdr:colOff>177800</xdr:colOff>
      <xdr:row>38</xdr:row>
      <xdr:rowOff>93895</xdr:rowOff>
    </xdr:to>
    <xdr:cxnSp macro="">
      <xdr:nvCxnSpPr>
        <xdr:cNvPr id="66" name="直線コネクタ 65">
          <a:extLst>
            <a:ext uri="{FF2B5EF4-FFF2-40B4-BE49-F238E27FC236}">
              <a16:creationId xmlns:a16="http://schemas.microsoft.com/office/drawing/2014/main" xmlns="" id="{00000000-0008-0000-0600-000042000000}"/>
            </a:ext>
          </a:extLst>
        </xdr:cNvPr>
        <xdr:cNvCxnSpPr/>
      </xdr:nvCxnSpPr>
      <xdr:spPr>
        <a:xfrm flipV="1">
          <a:off x="2908300" y="6583095"/>
          <a:ext cx="889000" cy="2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155181</xdr:rowOff>
    </xdr:from>
    <xdr:to>
      <xdr:col>20</xdr:col>
      <xdr:colOff>38100</xdr:colOff>
      <xdr:row>38</xdr:row>
      <xdr:rowOff>85331</xdr:rowOff>
    </xdr:to>
    <xdr:sp macro="" textlink="">
      <xdr:nvSpPr>
        <xdr:cNvPr id="67" name="フローチャート: 判断 66">
          <a:extLst>
            <a:ext uri="{FF2B5EF4-FFF2-40B4-BE49-F238E27FC236}">
              <a16:creationId xmlns:a16="http://schemas.microsoft.com/office/drawing/2014/main" xmlns="" id="{00000000-0008-0000-0600-000043000000}"/>
            </a:ext>
          </a:extLst>
        </xdr:cNvPr>
        <xdr:cNvSpPr/>
      </xdr:nvSpPr>
      <xdr:spPr>
        <a:xfrm>
          <a:off x="3746500" y="649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101858</xdr:rowOff>
    </xdr:from>
    <xdr:ext cx="599010" cy="259045"/>
    <xdr:sp macro="" textlink="">
      <xdr:nvSpPr>
        <xdr:cNvPr id="68" name="テキスト ボックス 67">
          <a:extLst>
            <a:ext uri="{FF2B5EF4-FFF2-40B4-BE49-F238E27FC236}">
              <a16:creationId xmlns:a16="http://schemas.microsoft.com/office/drawing/2014/main" xmlns="" id="{00000000-0008-0000-0600-000044000000}"/>
            </a:ext>
          </a:extLst>
        </xdr:cNvPr>
        <xdr:cNvSpPr txBox="1"/>
      </xdr:nvSpPr>
      <xdr:spPr>
        <a:xfrm>
          <a:off x="3497795" y="6274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85538</xdr:rowOff>
    </xdr:from>
    <xdr:to>
      <xdr:col>15</xdr:col>
      <xdr:colOff>50800</xdr:colOff>
      <xdr:row>38</xdr:row>
      <xdr:rowOff>93895</xdr:rowOff>
    </xdr:to>
    <xdr:cxnSp macro="">
      <xdr:nvCxnSpPr>
        <xdr:cNvPr id="69" name="直線コネクタ 68">
          <a:extLst>
            <a:ext uri="{FF2B5EF4-FFF2-40B4-BE49-F238E27FC236}">
              <a16:creationId xmlns:a16="http://schemas.microsoft.com/office/drawing/2014/main" xmlns="" id="{00000000-0008-0000-0600-000045000000}"/>
            </a:ext>
          </a:extLst>
        </xdr:cNvPr>
        <xdr:cNvCxnSpPr/>
      </xdr:nvCxnSpPr>
      <xdr:spPr>
        <a:xfrm>
          <a:off x="2019300" y="6600638"/>
          <a:ext cx="889000" cy="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167179</xdr:rowOff>
    </xdr:from>
    <xdr:to>
      <xdr:col>15</xdr:col>
      <xdr:colOff>101600</xdr:colOff>
      <xdr:row>38</xdr:row>
      <xdr:rowOff>97329</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2857500" y="651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113856</xdr:rowOff>
    </xdr:from>
    <xdr:ext cx="599010"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2608795" y="628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85538</xdr:rowOff>
    </xdr:from>
    <xdr:to>
      <xdr:col>10</xdr:col>
      <xdr:colOff>114300</xdr:colOff>
      <xdr:row>38</xdr:row>
      <xdr:rowOff>117438</xdr:rowOff>
    </xdr:to>
    <xdr:cxnSp macro="">
      <xdr:nvCxnSpPr>
        <xdr:cNvPr id="72" name="直線コネクタ 71">
          <a:extLst>
            <a:ext uri="{FF2B5EF4-FFF2-40B4-BE49-F238E27FC236}">
              <a16:creationId xmlns:a16="http://schemas.microsoft.com/office/drawing/2014/main" xmlns="" id="{00000000-0008-0000-0600-000048000000}"/>
            </a:ext>
          </a:extLst>
        </xdr:cNvPr>
        <xdr:cNvCxnSpPr/>
      </xdr:nvCxnSpPr>
      <xdr:spPr>
        <a:xfrm flipV="1">
          <a:off x="1130300" y="6600638"/>
          <a:ext cx="889000" cy="3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11281</xdr:rowOff>
    </xdr:from>
    <xdr:to>
      <xdr:col>10</xdr:col>
      <xdr:colOff>165100</xdr:colOff>
      <xdr:row>38</xdr:row>
      <xdr:rowOff>112881</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968500" y="6526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129407</xdr:rowOff>
    </xdr:from>
    <xdr:ext cx="59901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1719795" y="6301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22623</xdr:rowOff>
    </xdr:from>
    <xdr:to>
      <xdr:col>6</xdr:col>
      <xdr:colOff>38100</xdr:colOff>
      <xdr:row>38</xdr:row>
      <xdr:rowOff>124223</xdr:rowOff>
    </xdr:to>
    <xdr:sp macro="" textlink="">
      <xdr:nvSpPr>
        <xdr:cNvPr id="75" name="フローチャート: 判断 74">
          <a:extLst>
            <a:ext uri="{FF2B5EF4-FFF2-40B4-BE49-F238E27FC236}">
              <a16:creationId xmlns:a16="http://schemas.microsoft.com/office/drawing/2014/main" xmlns="" id="{00000000-0008-0000-0600-00004B000000}"/>
            </a:ext>
          </a:extLst>
        </xdr:cNvPr>
        <xdr:cNvSpPr/>
      </xdr:nvSpPr>
      <xdr:spPr>
        <a:xfrm>
          <a:off x="1079500" y="653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140749</xdr:rowOff>
    </xdr:from>
    <xdr:ext cx="59901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830795" y="631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52020</xdr:rowOff>
    </xdr:from>
    <xdr:to>
      <xdr:col>24</xdr:col>
      <xdr:colOff>114300</xdr:colOff>
      <xdr:row>37</xdr:row>
      <xdr:rowOff>153620</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4584700" y="639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74897</xdr:rowOff>
    </xdr:from>
    <xdr:ext cx="599010" cy="259045"/>
    <xdr:sp macro="" textlink="">
      <xdr:nvSpPr>
        <xdr:cNvPr id="83" name="人件費該当値テキスト">
          <a:extLst>
            <a:ext uri="{FF2B5EF4-FFF2-40B4-BE49-F238E27FC236}">
              <a16:creationId xmlns:a16="http://schemas.microsoft.com/office/drawing/2014/main" xmlns="" id="{00000000-0008-0000-0600-000053000000}"/>
            </a:ext>
          </a:extLst>
        </xdr:cNvPr>
        <xdr:cNvSpPr txBox="1"/>
      </xdr:nvSpPr>
      <xdr:spPr>
        <a:xfrm>
          <a:off x="4686300" y="6247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17195</xdr:rowOff>
    </xdr:from>
    <xdr:to>
      <xdr:col>20</xdr:col>
      <xdr:colOff>38100</xdr:colOff>
      <xdr:row>38</xdr:row>
      <xdr:rowOff>118795</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3746500" y="653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109922</xdr:rowOff>
    </xdr:from>
    <xdr:ext cx="599010"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3497795" y="6625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43095</xdr:rowOff>
    </xdr:from>
    <xdr:to>
      <xdr:col>15</xdr:col>
      <xdr:colOff>101600</xdr:colOff>
      <xdr:row>38</xdr:row>
      <xdr:rowOff>144695</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2857500" y="65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135822</xdr:rowOff>
    </xdr:from>
    <xdr:ext cx="599010"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2608795" y="665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34738</xdr:rowOff>
    </xdr:from>
    <xdr:to>
      <xdr:col>10</xdr:col>
      <xdr:colOff>165100</xdr:colOff>
      <xdr:row>38</xdr:row>
      <xdr:rowOff>136338</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968500" y="654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127465</xdr:rowOff>
    </xdr:from>
    <xdr:ext cx="599010"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1719795" y="6642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66638</xdr:rowOff>
    </xdr:from>
    <xdr:to>
      <xdr:col>6</xdr:col>
      <xdr:colOff>38100</xdr:colOff>
      <xdr:row>38</xdr:row>
      <xdr:rowOff>168238</xdr:rowOff>
    </xdr:to>
    <xdr:sp macro="" textlink="">
      <xdr:nvSpPr>
        <xdr:cNvPr id="90" name="楕円 89">
          <a:extLst>
            <a:ext uri="{FF2B5EF4-FFF2-40B4-BE49-F238E27FC236}">
              <a16:creationId xmlns:a16="http://schemas.microsoft.com/office/drawing/2014/main" xmlns="" id="{00000000-0008-0000-0600-00005A000000}"/>
            </a:ext>
          </a:extLst>
        </xdr:cNvPr>
        <xdr:cNvSpPr/>
      </xdr:nvSpPr>
      <xdr:spPr>
        <a:xfrm>
          <a:off x="1079500" y="658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159365</xdr:rowOff>
    </xdr:from>
    <xdr:ext cx="599010" cy="259045"/>
    <xdr:sp macro="" textlink="">
      <xdr:nvSpPr>
        <xdr:cNvPr id="91" name="テキスト ボックス 90">
          <a:extLst>
            <a:ext uri="{FF2B5EF4-FFF2-40B4-BE49-F238E27FC236}">
              <a16:creationId xmlns:a16="http://schemas.microsoft.com/office/drawing/2014/main" xmlns="" id="{00000000-0008-0000-0600-00005B000000}"/>
            </a:ext>
          </a:extLst>
        </xdr:cNvPr>
        <xdr:cNvSpPr txBox="1"/>
      </xdr:nvSpPr>
      <xdr:spPr>
        <a:xfrm>
          <a:off x="830795" y="6674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xmlns="" id="{00000000-0008-0000-06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xmlns="" id="{00000000-0008-0000-06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xmlns=""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155584</xdr:rowOff>
    </xdr:from>
    <xdr:to>
      <xdr:col>24</xdr:col>
      <xdr:colOff>62865</xdr:colOff>
      <xdr:row>58</xdr:row>
      <xdr:rowOff>113883</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flipV="1">
          <a:off x="4633595" y="8728084"/>
          <a:ext cx="1270" cy="1329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117710</xdr:rowOff>
    </xdr:from>
    <xdr:ext cx="534377" cy="259045"/>
    <xdr:sp macro="" textlink="">
      <xdr:nvSpPr>
        <xdr:cNvPr id="118" name="物件費最小値テキスト">
          <a:extLst>
            <a:ext uri="{FF2B5EF4-FFF2-40B4-BE49-F238E27FC236}">
              <a16:creationId xmlns:a16="http://schemas.microsoft.com/office/drawing/2014/main" xmlns="" id="{00000000-0008-0000-0600-000076000000}"/>
            </a:ext>
          </a:extLst>
        </xdr:cNvPr>
        <xdr:cNvSpPr txBox="1"/>
      </xdr:nvSpPr>
      <xdr:spPr>
        <a:xfrm>
          <a:off x="4686300" y="1006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113883</xdr:rowOff>
    </xdr:from>
    <xdr:to>
      <xdr:col>24</xdr:col>
      <xdr:colOff>152400</xdr:colOff>
      <xdr:row>58</xdr:row>
      <xdr:rowOff>113883</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a:off x="4546600" y="10057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102261</xdr:rowOff>
    </xdr:from>
    <xdr:ext cx="599010" cy="259045"/>
    <xdr:sp macro="" textlink="">
      <xdr:nvSpPr>
        <xdr:cNvPr id="120" name="物件費最大値テキスト">
          <a:extLst>
            <a:ext uri="{FF2B5EF4-FFF2-40B4-BE49-F238E27FC236}">
              <a16:creationId xmlns:a16="http://schemas.microsoft.com/office/drawing/2014/main" xmlns="" id="{00000000-0008-0000-0600-000078000000}"/>
            </a:ext>
          </a:extLst>
        </xdr:cNvPr>
        <xdr:cNvSpPr txBox="1"/>
      </xdr:nvSpPr>
      <xdr:spPr>
        <a:xfrm>
          <a:off x="4686300" y="850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155584</xdr:rowOff>
    </xdr:from>
    <xdr:to>
      <xdr:col>24</xdr:col>
      <xdr:colOff>152400</xdr:colOff>
      <xdr:row>50</xdr:row>
      <xdr:rowOff>155584</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a:off x="4546600" y="872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26876</xdr:rowOff>
    </xdr:from>
    <xdr:to>
      <xdr:col>24</xdr:col>
      <xdr:colOff>63500</xdr:colOff>
      <xdr:row>58</xdr:row>
      <xdr:rowOff>31763</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flipV="1">
          <a:off x="3797300" y="9970976"/>
          <a:ext cx="838200" cy="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82918</xdr:rowOff>
    </xdr:from>
    <xdr:ext cx="599010" cy="259045"/>
    <xdr:sp macro="" textlink="">
      <xdr:nvSpPr>
        <xdr:cNvPr id="123" name="物件費平均値テキスト">
          <a:extLst>
            <a:ext uri="{FF2B5EF4-FFF2-40B4-BE49-F238E27FC236}">
              <a16:creationId xmlns:a16="http://schemas.microsoft.com/office/drawing/2014/main" xmlns="" id="{00000000-0008-0000-0600-00007B000000}"/>
            </a:ext>
          </a:extLst>
        </xdr:cNvPr>
        <xdr:cNvSpPr txBox="1"/>
      </xdr:nvSpPr>
      <xdr:spPr>
        <a:xfrm>
          <a:off x="4686300" y="96841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60041</xdr:rowOff>
    </xdr:from>
    <xdr:to>
      <xdr:col>24</xdr:col>
      <xdr:colOff>114300</xdr:colOff>
      <xdr:row>57</xdr:row>
      <xdr:rowOff>161641</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45847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31763</xdr:rowOff>
    </xdr:from>
    <xdr:to>
      <xdr:col>19</xdr:col>
      <xdr:colOff>177800</xdr:colOff>
      <xdr:row>58</xdr:row>
      <xdr:rowOff>48495</xdr:rowOff>
    </xdr:to>
    <xdr:cxnSp macro="">
      <xdr:nvCxnSpPr>
        <xdr:cNvPr id="125" name="直線コネクタ 124">
          <a:extLst>
            <a:ext uri="{FF2B5EF4-FFF2-40B4-BE49-F238E27FC236}">
              <a16:creationId xmlns:a16="http://schemas.microsoft.com/office/drawing/2014/main" xmlns="" id="{00000000-0008-0000-0600-00007D000000}"/>
            </a:ext>
          </a:extLst>
        </xdr:cNvPr>
        <xdr:cNvCxnSpPr/>
      </xdr:nvCxnSpPr>
      <xdr:spPr>
        <a:xfrm flipV="1">
          <a:off x="2908300" y="9975863"/>
          <a:ext cx="889000" cy="1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82583</xdr:rowOff>
    </xdr:from>
    <xdr:to>
      <xdr:col>20</xdr:col>
      <xdr:colOff>38100</xdr:colOff>
      <xdr:row>58</xdr:row>
      <xdr:rowOff>12733</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3746500" y="985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29260</xdr:rowOff>
    </xdr:from>
    <xdr:ext cx="599010"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3497795" y="9630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35109</xdr:rowOff>
    </xdr:from>
    <xdr:to>
      <xdr:col>15</xdr:col>
      <xdr:colOff>50800</xdr:colOff>
      <xdr:row>58</xdr:row>
      <xdr:rowOff>48495</xdr:rowOff>
    </xdr:to>
    <xdr:cxnSp macro="">
      <xdr:nvCxnSpPr>
        <xdr:cNvPr id="128" name="直線コネクタ 127">
          <a:extLst>
            <a:ext uri="{FF2B5EF4-FFF2-40B4-BE49-F238E27FC236}">
              <a16:creationId xmlns:a16="http://schemas.microsoft.com/office/drawing/2014/main" xmlns="" id="{00000000-0008-0000-0600-000080000000}"/>
            </a:ext>
          </a:extLst>
        </xdr:cNvPr>
        <xdr:cNvCxnSpPr/>
      </xdr:nvCxnSpPr>
      <xdr:spPr>
        <a:xfrm>
          <a:off x="2019300" y="9979209"/>
          <a:ext cx="889000" cy="1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79957</xdr:rowOff>
    </xdr:from>
    <xdr:to>
      <xdr:col>15</xdr:col>
      <xdr:colOff>101600</xdr:colOff>
      <xdr:row>58</xdr:row>
      <xdr:rowOff>10107</xdr:rowOff>
    </xdr:to>
    <xdr:sp macro="" textlink="">
      <xdr:nvSpPr>
        <xdr:cNvPr id="129" name="フローチャート: 判断 128">
          <a:extLst>
            <a:ext uri="{FF2B5EF4-FFF2-40B4-BE49-F238E27FC236}">
              <a16:creationId xmlns:a16="http://schemas.microsoft.com/office/drawing/2014/main" xmlns="" id="{00000000-0008-0000-0600-000081000000}"/>
            </a:ext>
          </a:extLst>
        </xdr:cNvPr>
        <xdr:cNvSpPr/>
      </xdr:nvSpPr>
      <xdr:spPr>
        <a:xfrm>
          <a:off x="2857500" y="985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26634</xdr:rowOff>
    </xdr:from>
    <xdr:ext cx="599010"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2608795" y="962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35109</xdr:rowOff>
    </xdr:from>
    <xdr:to>
      <xdr:col>10</xdr:col>
      <xdr:colOff>114300</xdr:colOff>
      <xdr:row>58</xdr:row>
      <xdr:rowOff>53818</xdr:rowOff>
    </xdr:to>
    <xdr:cxnSp macro="">
      <xdr:nvCxnSpPr>
        <xdr:cNvPr id="131" name="直線コネクタ 130">
          <a:extLst>
            <a:ext uri="{FF2B5EF4-FFF2-40B4-BE49-F238E27FC236}">
              <a16:creationId xmlns:a16="http://schemas.microsoft.com/office/drawing/2014/main" xmlns="" id="{00000000-0008-0000-0600-000083000000}"/>
            </a:ext>
          </a:extLst>
        </xdr:cNvPr>
        <xdr:cNvCxnSpPr/>
      </xdr:nvCxnSpPr>
      <xdr:spPr>
        <a:xfrm flipV="1">
          <a:off x="1130300" y="9979209"/>
          <a:ext cx="889000" cy="1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97755</xdr:rowOff>
    </xdr:from>
    <xdr:to>
      <xdr:col>10</xdr:col>
      <xdr:colOff>165100</xdr:colOff>
      <xdr:row>58</xdr:row>
      <xdr:rowOff>27905</xdr:rowOff>
    </xdr:to>
    <xdr:sp macro="" textlink="">
      <xdr:nvSpPr>
        <xdr:cNvPr id="132" name="フローチャート: 判断 131">
          <a:extLst>
            <a:ext uri="{FF2B5EF4-FFF2-40B4-BE49-F238E27FC236}">
              <a16:creationId xmlns:a16="http://schemas.microsoft.com/office/drawing/2014/main" xmlns="" id="{00000000-0008-0000-0600-000084000000}"/>
            </a:ext>
          </a:extLst>
        </xdr:cNvPr>
        <xdr:cNvSpPr/>
      </xdr:nvSpPr>
      <xdr:spPr>
        <a:xfrm>
          <a:off x="1968500" y="987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44432</xdr:rowOff>
    </xdr:from>
    <xdr:ext cx="59901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1719795" y="9645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111714</xdr:rowOff>
    </xdr:from>
    <xdr:to>
      <xdr:col>6</xdr:col>
      <xdr:colOff>38100</xdr:colOff>
      <xdr:row>58</xdr:row>
      <xdr:rowOff>41864</xdr:rowOff>
    </xdr:to>
    <xdr:sp macro="" textlink="">
      <xdr:nvSpPr>
        <xdr:cNvPr id="134" name="フローチャート: 判断 133">
          <a:extLst>
            <a:ext uri="{FF2B5EF4-FFF2-40B4-BE49-F238E27FC236}">
              <a16:creationId xmlns:a16="http://schemas.microsoft.com/office/drawing/2014/main" xmlns="" id="{00000000-0008-0000-0600-000086000000}"/>
            </a:ext>
          </a:extLst>
        </xdr:cNvPr>
        <xdr:cNvSpPr/>
      </xdr:nvSpPr>
      <xdr:spPr>
        <a:xfrm>
          <a:off x="1079500" y="98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58391</xdr:rowOff>
    </xdr:from>
    <xdr:ext cx="59901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830795" y="965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147526</xdr:rowOff>
    </xdr:from>
    <xdr:to>
      <xdr:col>24</xdr:col>
      <xdr:colOff>114300</xdr:colOff>
      <xdr:row>58</xdr:row>
      <xdr:rowOff>77676</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4584700" y="992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62453</xdr:rowOff>
    </xdr:from>
    <xdr:ext cx="599010" cy="259045"/>
    <xdr:sp macro="" textlink="">
      <xdr:nvSpPr>
        <xdr:cNvPr id="142" name="物件費該当値テキスト">
          <a:extLst>
            <a:ext uri="{FF2B5EF4-FFF2-40B4-BE49-F238E27FC236}">
              <a16:creationId xmlns:a16="http://schemas.microsoft.com/office/drawing/2014/main" xmlns="" id="{00000000-0008-0000-0600-00008E000000}"/>
            </a:ext>
          </a:extLst>
        </xdr:cNvPr>
        <xdr:cNvSpPr txBox="1"/>
      </xdr:nvSpPr>
      <xdr:spPr>
        <a:xfrm>
          <a:off x="4686300" y="9835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152413</xdr:rowOff>
    </xdr:from>
    <xdr:to>
      <xdr:col>20</xdr:col>
      <xdr:colOff>38100</xdr:colOff>
      <xdr:row>58</xdr:row>
      <xdr:rowOff>82563</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3746500" y="99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73690</xdr:rowOff>
    </xdr:from>
    <xdr:ext cx="599010"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3497795" y="1001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169145</xdr:rowOff>
    </xdr:from>
    <xdr:to>
      <xdr:col>15</xdr:col>
      <xdr:colOff>101600</xdr:colOff>
      <xdr:row>58</xdr:row>
      <xdr:rowOff>99295</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2857500" y="994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90422</xdr:rowOff>
    </xdr:from>
    <xdr:ext cx="599010"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2608795" y="1003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155759</xdr:rowOff>
    </xdr:from>
    <xdr:to>
      <xdr:col>10</xdr:col>
      <xdr:colOff>165100</xdr:colOff>
      <xdr:row>58</xdr:row>
      <xdr:rowOff>85909</xdr:rowOff>
    </xdr:to>
    <xdr:sp macro="" textlink="">
      <xdr:nvSpPr>
        <xdr:cNvPr id="147" name="楕円 146">
          <a:extLst>
            <a:ext uri="{FF2B5EF4-FFF2-40B4-BE49-F238E27FC236}">
              <a16:creationId xmlns:a16="http://schemas.microsoft.com/office/drawing/2014/main" xmlns="" id="{00000000-0008-0000-0600-000093000000}"/>
            </a:ext>
          </a:extLst>
        </xdr:cNvPr>
        <xdr:cNvSpPr/>
      </xdr:nvSpPr>
      <xdr:spPr>
        <a:xfrm>
          <a:off x="1968500" y="992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77036</xdr:rowOff>
    </xdr:from>
    <xdr:ext cx="599010" cy="259045"/>
    <xdr:sp macro="" textlink="">
      <xdr:nvSpPr>
        <xdr:cNvPr id="148" name="テキスト ボックス 147">
          <a:extLst>
            <a:ext uri="{FF2B5EF4-FFF2-40B4-BE49-F238E27FC236}">
              <a16:creationId xmlns:a16="http://schemas.microsoft.com/office/drawing/2014/main" xmlns="" id="{00000000-0008-0000-0600-000094000000}"/>
            </a:ext>
          </a:extLst>
        </xdr:cNvPr>
        <xdr:cNvSpPr txBox="1"/>
      </xdr:nvSpPr>
      <xdr:spPr>
        <a:xfrm>
          <a:off x="1719795" y="10021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3018</xdr:rowOff>
    </xdr:from>
    <xdr:to>
      <xdr:col>6</xdr:col>
      <xdr:colOff>38100</xdr:colOff>
      <xdr:row>58</xdr:row>
      <xdr:rowOff>104618</xdr:rowOff>
    </xdr:to>
    <xdr:sp macro="" textlink="">
      <xdr:nvSpPr>
        <xdr:cNvPr id="149" name="楕円 148">
          <a:extLst>
            <a:ext uri="{FF2B5EF4-FFF2-40B4-BE49-F238E27FC236}">
              <a16:creationId xmlns:a16="http://schemas.microsoft.com/office/drawing/2014/main" xmlns="" id="{00000000-0008-0000-0600-000095000000}"/>
            </a:ext>
          </a:extLst>
        </xdr:cNvPr>
        <xdr:cNvSpPr/>
      </xdr:nvSpPr>
      <xdr:spPr>
        <a:xfrm>
          <a:off x="1079500" y="994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95745</xdr:rowOff>
    </xdr:from>
    <xdr:ext cx="599010" cy="259045"/>
    <xdr:sp macro="" textlink="">
      <xdr:nvSpPr>
        <xdr:cNvPr id="150" name="テキスト ボックス 149">
          <a:extLst>
            <a:ext uri="{FF2B5EF4-FFF2-40B4-BE49-F238E27FC236}">
              <a16:creationId xmlns:a16="http://schemas.microsoft.com/office/drawing/2014/main" xmlns="" id="{00000000-0008-0000-0600-000096000000}"/>
            </a:ext>
          </a:extLst>
        </xdr:cNvPr>
        <xdr:cNvSpPr txBox="1"/>
      </xdr:nvSpPr>
      <xdr:spPr>
        <a:xfrm>
          <a:off x="830795" y="10039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xmlns="" id="{00000000-0008-0000-06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xmlns="" id="{00000000-0008-0000-06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xmlns=""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53429</xdr:rowOff>
    </xdr:from>
    <xdr:to>
      <xdr:col>24</xdr:col>
      <xdr:colOff>62865</xdr:colOff>
      <xdr:row>79</xdr:row>
      <xdr:rowOff>36664</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flipV="1">
          <a:off x="4633595" y="12226379"/>
          <a:ext cx="1270" cy="1354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40491</xdr:rowOff>
    </xdr:from>
    <xdr:ext cx="378565" cy="259045"/>
    <xdr:sp macro="" textlink="">
      <xdr:nvSpPr>
        <xdr:cNvPr id="175" name="維持補修費最小値テキスト">
          <a:extLst>
            <a:ext uri="{FF2B5EF4-FFF2-40B4-BE49-F238E27FC236}">
              <a16:creationId xmlns:a16="http://schemas.microsoft.com/office/drawing/2014/main" xmlns="" id="{00000000-0008-0000-0600-0000AF000000}"/>
            </a:ext>
          </a:extLst>
        </xdr:cNvPr>
        <xdr:cNvSpPr txBox="1"/>
      </xdr:nvSpPr>
      <xdr:spPr>
        <a:xfrm>
          <a:off x="4686300" y="1358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36664</xdr:rowOff>
    </xdr:from>
    <xdr:to>
      <xdr:col>24</xdr:col>
      <xdr:colOff>152400</xdr:colOff>
      <xdr:row>79</xdr:row>
      <xdr:rowOff>36664</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4546600" y="13581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106</xdr:rowOff>
    </xdr:from>
    <xdr:ext cx="599010" cy="259045"/>
    <xdr:sp macro="" textlink="">
      <xdr:nvSpPr>
        <xdr:cNvPr id="177" name="維持補修費最大値テキスト">
          <a:extLst>
            <a:ext uri="{FF2B5EF4-FFF2-40B4-BE49-F238E27FC236}">
              <a16:creationId xmlns:a16="http://schemas.microsoft.com/office/drawing/2014/main" xmlns="" id="{00000000-0008-0000-0600-0000B1000000}"/>
            </a:ext>
          </a:extLst>
        </xdr:cNvPr>
        <xdr:cNvSpPr txBox="1"/>
      </xdr:nvSpPr>
      <xdr:spPr>
        <a:xfrm>
          <a:off x="4686300" y="12001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53429</xdr:rowOff>
    </xdr:from>
    <xdr:to>
      <xdr:col>24</xdr:col>
      <xdr:colOff>152400</xdr:colOff>
      <xdr:row>71</xdr:row>
      <xdr:rowOff>53429</xdr:rowOff>
    </xdr:to>
    <xdr:cxnSp macro="">
      <xdr:nvCxnSpPr>
        <xdr:cNvPr id="178" name="直線コネクタ 177">
          <a:extLst>
            <a:ext uri="{FF2B5EF4-FFF2-40B4-BE49-F238E27FC236}">
              <a16:creationId xmlns:a16="http://schemas.microsoft.com/office/drawing/2014/main" xmlns="" id="{00000000-0008-0000-0600-0000B2000000}"/>
            </a:ext>
          </a:extLst>
        </xdr:cNvPr>
        <xdr:cNvCxnSpPr/>
      </xdr:nvCxnSpPr>
      <xdr:spPr>
        <a:xfrm>
          <a:off x="4546600" y="12226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143421</xdr:rowOff>
    </xdr:from>
    <xdr:to>
      <xdr:col>24</xdr:col>
      <xdr:colOff>63500</xdr:colOff>
      <xdr:row>76</xdr:row>
      <xdr:rowOff>169838</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3797300" y="13002171"/>
          <a:ext cx="838200" cy="19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140200</xdr:rowOff>
    </xdr:from>
    <xdr:ext cx="534377" cy="259045"/>
    <xdr:sp macro="" textlink="">
      <xdr:nvSpPr>
        <xdr:cNvPr id="180" name="維持補修費平均値テキスト">
          <a:extLst>
            <a:ext uri="{FF2B5EF4-FFF2-40B4-BE49-F238E27FC236}">
              <a16:creationId xmlns:a16="http://schemas.microsoft.com/office/drawing/2014/main" xmlns="" id="{00000000-0008-0000-0600-0000B4000000}"/>
            </a:ext>
          </a:extLst>
        </xdr:cNvPr>
        <xdr:cNvSpPr txBox="1"/>
      </xdr:nvSpPr>
      <xdr:spPr>
        <a:xfrm>
          <a:off x="4686300" y="131704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161773</xdr:rowOff>
    </xdr:from>
    <xdr:to>
      <xdr:col>24</xdr:col>
      <xdr:colOff>114300</xdr:colOff>
      <xdr:row>77</xdr:row>
      <xdr:rowOff>91923</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4584700" y="1319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105981</xdr:rowOff>
    </xdr:from>
    <xdr:to>
      <xdr:col>19</xdr:col>
      <xdr:colOff>177800</xdr:colOff>
      <xdr:row>76</xdr:row>
      <xdr:rowOff>169838</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a:off x="2908300" y="13136181"/>
          <a:ext cx="889000" cy="6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97117</xdr:rowOff>
    </xdr:from>
    <xdr:to>
      <xdr:col>20</xdr:col>
      <xdr:colOff>38100</xdr:colOff>
      <xdr:row>78</xdr:row>
      <xdr:rowOff>27267</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3746500" y="13298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18394</xdr:rowOff>
    </xdr:from>
    <xdr:ext cx="534377"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3530111" y="1339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88658</xdr:rowOff>
    </xdr:from>
    <xdr:to>
      <xdr:col>15</xdr:col>
      <xdr:colOff>50800</xdr:colOff>
      <xdr:row>76</xdr:row>
      <xdr:rowOff>105981</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a:off x="2019300" y="13118858"/>
          <a:ext cx="889000" cy="1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72149</xdr:rowOff>
    </xdr:from>
    <xdr:to>
      <xdr:col>15</xdr:col>
      <xdr:colOff>101600</xdr:colOff>
      <xdr:row>78</xdr:row>
      <xdr:rowOff>2299</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2857500" y="132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164876</xdr:rowOff>
    </xdr:from>
    <xdr:ext cx="534377"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2641111" y="1336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88658</xdr:rowOff>
    </xdr:from>
    <xdr:to>
      <xdr:col>10</xdr:col>
      <xdr:colOff>114300</xdr:colOff>
      <xdr:row>77</xdr:row>
      <xdr:rowOff>103493</xdr:rowOff>
    </xdr:to>
    <xdr:cxnSp macro="">
      <xdr:nvCxnSpPr>
        <xdr:cNvPr id="188" name="直線コネクタ 187">
          <a:extLst>
            <a:ext uri="{FF2B5EF4-FFF2-40B4-BE49-F238E27FC236}">
              <a16:creationId xmlns:a16="http://schemas.microsoft.com/office/drawing/2014/main" xmlns="" id="{00000000-0008-0000-0600-0000BC000000}"/>
            </a:ext>
          </a:extLst>
        </xdr:cNvPr>
        <xdr:cNvCxnSpPr/>
      </xdr:nvCxnSpPr>
      <xdr:spPr>
        <a:xfrm flipV="1">
          <a:off x="1130300" y="13118858"/>
          <a:ext cx="889000" cy="18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41275</xdr:rowOff>
    </xdr:from>
    <xdr:to>
      <xdr:col>10</xdr:col>
      <xdr:colOff>165100</xdr:colOff>
      <xdr:row>77</xdr:row>
      <xdr:rowOff>142875</xdr:rowOff>
    </xdr:to>
    <xdr:sp macro="" textlink="">
      <xdr:nvSpPr>
        <xdr:cNvPr id="189" name="フローチャート: 判断 188">
          <a:extLst>
            <a:ext uri="{FF2B5EF4-FFF2-40B4-BE49-F238E27FC236}">
              <a16:creationId xmlns:a16="http://schemas.microsoft.com/office/drawing/2014/main" xmlns="" id="{00000000-0008-0000-0600-0000BD000000}"/>
            </a:ext>
          </a:extLst>
        </xdr:cNvPr>
        <xdr:cNvSpPr/>
      </xdr:nvSpPr>
      <xdr:spPr>
        <a:xfrm>
          <a:off x="1968500" y="1324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134002</xdr:rowOff>
    </xdr:from>
    <xdr:ext cx="534377"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1752111" y="1333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88646</xdr:rowOff>
    </xdr:from>
    <xdr:to>
      <xdr:col>6</xdr:col>
      <xdr:colOff>38100</xdr:colOff>
      <xdr:row>78</xdr:row>
      <xdr:rowOff>18796</xdr:rowOff>
    </xdr:to>
    <xdr:sp macro="" textlink="">
      <xdr:nvSpPr>
        <xdr:cNvPr id="191" name="フローチャート: 判断 190">
          <a:extLst>
            <a:ext uri="{FF2B5EF4-FFF2-40B4-BE49-F238E27FC236}">
              <a16:creationId xmlns:a16="http://schemas.microsoft.com/office/drawing/2014/main" xmlns="" id="{00000000-0008-0000-0600-0000BF000000}"/>
            </a:ext>
          </a:extLst>
        </xdr:cNvPr>
        <xdr:cNvSpPr/>
      </xdr:nvSpPr>
      <xdr:spPr>
        <a:xfrm>
          <a:off x="1079500" y="13290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9923</xdr:rowOff>
    </xdr:from>
    <xdr:ext cx="534377"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863111" y="1338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92621</xdr:rowOff>
    </xdr:from>
    <xdr:to>
      <xdr:col>24</xdr:col>
      <xdr:colOff>114300</xdr:colOff>
      <xdr:row>76</xdr:row>
      <xdr:rowOff>22771</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4584700" y="1295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115498</xdr:rowOff>
    </xdr:from>
    <xdr:ext cx="534377" cy="259045"/>
    <xdr:sp macro="" textlink="">
      <xdr:nvSpPr>
        <xdr:cNvPr id="199" name="維持補修費該当値テキスト">
          <a:extLst>
            <a:ext uri="{FF2B5EF4-FFF2-40B4-BE49-F238E27FC236}">
              <a16:creationId xmlns:a16="http://schemas.microsoft.com/office/drawing/2014/main" xmlns="" id="{00000000-0008-0000-0600-0000C7000000}"/>
            </a:ext>
          </a:extLst>
        </xdr:cNvPr>
        <xdr:cNvSpPr txBox="1"/>
      </xdr:nvSpPr>
      <xdr:spPr>
        <a:xfrm>
          <a:off x="4686300" y="1280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119038</xdr:rowOff>
    </xdr:from>
    <xdr:to>
      <xdr:col>20</xdr:col>
      <xdr:colOff>38100</xdr:colOff>
      <xdr:row>77</xdr:row>
      <xdr:rowOff>49188</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3746500" y="1314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65714</xdr:rowOff>
    </xdr:from>
    <xdr:ext cx="534377"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3530111" y="1292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55181</xdr:rowOff>
    </xdr:from>
    <xdr:to>
      <xdr:col>15</xdr:col>
      <xdr:colOff>101600</xdr:colOff>
      <xdr:row>76</xdr:row>
      <xdr:rowOff>156781</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2857500" y="1308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1858</xdr:rowOff>
    </xdr:from>
    <xdr:ext cx="534377"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2641111" y="1286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37858</xdr:rowOff>
    </xdr:from>
    <xdr:to>
      <xdr:col>10</xdr:col>
      <xdr:colOff>165100</xdr:colOff>
      <xdr:row>76</xdr:row>
      <xdr:rowOff>139458</xdr:rowOff>
    </xdr:to>
    <xdr:sp macro="" textlink="">
      <xdr:nvSpPr>
        <xdr:cNvPr id="204" name="楕円 203">
          <a:extLst>
            <a:ext uri="{FF2B5EF4-FFF2-40B4-BE49-F238E27FC236}">
              <a16:creationId xmlns:a16="http://schemas.microsoft.com/office/drawing/2014/main" xmlns="" id="{00000000-0008-0000-0600-0000CC000000}"/>
            </a:ext>
          </a:extLst>
        </xdr:cNvPr>
        <xdr:cNvSpPr/>
      </xdr:nvSpPr>
      <xdr:spPr>
        <a:xfrm>
          <a:off x="1968500" y="1306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155986</xdr:rowOff>
    </xdr:from>
    <xdr:ext cx="534377" cy="259045"/>
    <xdr:sp macro="" textlink="">
      <xdr:nvSpPr>
        <xdr:cNvPr id="205" name="テキスト ボックス 204">
          <a:extLst>
            <a:ext uri="{FF2B5EF4-FFF2-40B4-BE49-F238E27FC236}">
              <a16:creationId xmlns:a16="http://schemas.microsoft.com/office/drawing/2014/main" xmlns="" id="{00000000-0008-0000-0600-0000CD000000}"/>
            </a:ext>
          </a:extLst>
        </xdr:cNvPr>
        <xdr:cNvSpPr txBox="1"/>
      </xdr:nvSpPr>
      <xdr:spPr>
        <a:xfrm>
          <a:off x="1752111" y="1284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52693</xdr:rowOff>
    </xdr:from>
    <xdr:to>
      <xdr:col>6</xdr:col>
      <xdr:colOff>38100</xdr:colOff>
      <xdr:row>77</xdr:row>
      <xdr:rowOff>154293</xdr:rowOff>
    </xdr:to>
    <xdr:sp macro="" textlink="">
      <xdr:nvSpPr>
        <xdr:cNvPr id="206" name="楕円 205">
          <a:extLst>
            <a:ext uri="{FF2B5EF4-FFF2-40B4-BE49-F238E27FC236}">
              <a16:creationId xmlns:a16="http://schemas.microsoft.com/office/drawing/2014/main" xmlns="" id="{00000000-0008-0000-0600-0000CE000000}"/>
            </a:ext>
          </a:extLst>
        </xdr:cNvPr>
        <xdr:cNvSpPr/>
      </xdr:nvSpPr>
      <xdr:spPr>
        <a:xfrm>
          <a:off x="1079500" y="1325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170820</xdr:rowOff>
    </xdr:from>
    <xdr:ext cx="534377" cy="259045"/>
    <xdr:sp macro="" textlink="">
      <xdr:nvSpPr>
        <xdr:cNvPr id="207" name="テキスト ボックス 206">
          <a:extLst>
            <a:ext uri="{FF2B5EF4-FFF2-40B4-BE49-F238E27FC236}">
              <a16:creationId xmlns:a16="http://schemas.microsoft.com/office/drawing/2014/main" xmlns="" id="{00000000-0008-0000-0600-0000CF000000}"/>
            </a:ext>
          </a:extLst>
        </xdr:cNvPr>
        <xdr:cNvSpPr txBox="1"/>
      </xdr:nvSpPr>
      <xdr:spPr>
        <a:xfrm>
          <a:off x="863111" y="13029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xmlns=""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xmlns=""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xmlns=""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xmlns=""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xmlns=""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157938</xdr:rowOff>
    </xdr:from>
    <xdr:to>
      <xdr:col>24</xdr:col>
      <xdr:colOff>62865</xdr:colOff>
      <xdr:row>99</xdr:row>
      <xdr:rowOff>16497</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flipV="1">
          <a:off x="4633595" y="15416988"/>
          <a:ext cx="1270" cy="1573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20324</xdr:rowOff>
    </xdr:from>
    <xdr:ext cx="534377" cy="259045"/>
    <xdr:sp macro="" textlink="">
      <xdr:nvSpPr>
        <xdr:cNvPr id="233" name="扶助費最小値テキスト">
          <a:extLst>
            <a:ext uri="{FF2B5EF4-FFF2-40B4-BE49-F238E27FC236}">
              <a16:creationId xmlns:a16="http://schemas.microsoft.com/office/drawing/2014/main" xmlns="" id="{00000000-0008-0000-0600-0000E9000000}"/>
            </a:ext>
          </a:extLst>
        </xdr:cNvPr>
        <xdr:cNvSpPr txBox="1"/>
      </xdr:nvSpPr>
      <xdr:spPr>
        <a:xfrm>
          <a:off x="4686300" y="1699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16497</xdr:rowOff>
    </xdr:from>
    <xdr:to>
      <xdr:col>24</xdr:col>
      <xdr:colOff>152400</xdr:colOff>
      <xdr:row>99</xdr:row>
      <xdr:rowOff>16497</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a:off x="4546600" y="16990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104615</xdr:rowOff>
    </xdr:from>
    <xdr:ext cx="599010" cy="259045"/>
    <xdr:sp macro="" textlink="">
      <xdr:nvSpPr>
        <xdr:cNvPr id="235" name="扶助費最大値テキスト">
          <a:extLst>
            <a:ext uri="{FF2B5EF4-FFF2-40B4-BE49-F238E27FC236}">
              <a16:creationId xmlns:a16="http://schemas.microsoft.com/office/drawing/2014/main" xmlns="" id="{00000000-0008-0000-0600-0000EB000000}"/>
            </a:ext>
          </a:extLst>
        </xdr:cNvPr>
        <xdr:cNvSpPr txBox="1"/>
      </xdr:nvSpPr>
      <xdr:spPr>
        <a:xfrm>
          <a:off x="4686300" y="1519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157938</xdr:rowOff>
    </xdr:from>
    <xdr:to>
      <xdr:col>24</xdr:col>
      <xdr:colOff>152400</xdr:colOff>
      <xdr:row>89</xdr:row>
      <xdr:rowOff>157938</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a:off x="4546600" y="15416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91084</xdr:rowOff>
    </xdr:from>
    <xdr:to>
      <xdr:col>24</xdr:col>
      <xdr:colOff>63500</xdr:colOff>
      <xdr:row>97</xdr:row>
      <xdr:rowOff>150304</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flipV="1">
          <a:off x="3797300" y="16721734"/>
          <a:ext cx="838200" cy="5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53167</xdr:rowOff>
    </xdr:from>
    <xdr:ext cx="534377" cy="259045"/>
    <xdr:sp macro="" textlink="">
      <xdr:nvSpPr>
        <xdr:cNvPr id="238" name="扶助費平均値テキスト">
          <a:extLst>
            <a:ext uri="{FF2B5EF4-FFF2-40B4-BE49-F238E27FC236}">
              <a16:creationId xmlns:a16="http://schemas.microsoft.com/office/drawing/2014/main" xmlns="" id="{00000000-0008-0000-0600-0000EE000000}"/>
            </a:ext>
          </a:extLst>
        </xdr:cNvPr>
        <xdr:cNvSpPr txBox="1"/>
      </xdr:nvSpPr>
      <xdr:spPr>
        <a:xfrm>
          <a:off x="4686300" y="163409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30290</xdr:rowOff>
    </xdr:from>
    <xdr:to>
      <xdr:col>24</xdr:col>
      <xdr:colOff>114300</xdr:colOff>
      <xdr:row>96</xdr:row>
      <xdr:rowOff>131890</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4584700" y="1648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148831</xdr:rowOff>
    </xdr:from>
    <xdr:to>
      <xdr:col>19</xdr:col>
      <xdr:colOff>177800</xdr:colOff>
      <xdr:row>97</xdr:row>
      <xdr:rowOff>150304</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a:off x="2908300" y="16779481"/>
          <a:ext cx="889000" cy="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33465</xdr:rowOff>
    </xdr:from>
    <xdr:to>
      <xdr:col>20</xdr:col>
      <xdr:colOff>38100</xdr:colOff>
      <xdr:row>96</xdr:row>
      <xdr:rowOff>135065</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3746500" y="1649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151592</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3530111" y="1626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106135</xdr:rowOff>
    </xdr:from>
    <xdr:to>
      <xdr:col>15</xdr:col>
      <xdr:colOff>50800</xdr:colOff>
      <xdr:row>97</xdr:row>
      <xdr:rowOff>148831</xdr:rowOff>
    </xdr:to>
    <xdr:cxnSp macro="">
      <xdr:nvCxnSpPr>
        <xdr:cNvPr id="243" name="直線コネクタ 242">
          <a:extLst>
            <a:ext uri="{FF2B5EF4-FFF2-40B4-BE49-F238E27FC236}">
              <a16:creationId xmlns:a16="http://schemas.microsoft.com/office/drawing/2014/main" xmlns="" id="{00000000-0008-0000-0600-0000F3000000}"/>
            </a:ext>
          </a:extLst>
        </xdr:cNvPr>
        <xdr:cNvCxnSpPr/>
      </xdr:nvCxnSpPr>
      <xdr:spPr>
        <a:xfrm>
          <a:off x="2019300" y="16736785"/>
          <a:ext cx="889000" cy="4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104178</xdr:rowOff>
    </xdr:from>
    <xdr:to>
      <xdr:col>15</xdr:col>
      <xdr:colOff>101600</xdr:colOff>
      <xdr:row>97</xdr:row>
      <xdr:rowOff>34328</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2857500" y="1656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50855</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2641111" y="1633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106135</xdr:rowOff>
    </xdr:from>
    <xdr:to>
      <xdr:col>10</xdr:col>
      <xdr:colOff>114300</xdr:colOff>
      <xdr:row>97</xdr:row>
      <xdr:rowOff>123534</xdr:rowOff>
    </xdr:to>
    <xdr:cxnSp macro="">
      <xdr:nvCxnSpPr>
        <xdr:cNvPr id="246" name="直線コネクタ 245">
          <a:extLst>
            <a:ext uri="{FF2B5EF4-FFF2-40B4-BE49-F238E27FC236}">
              <a16:creationId xmlns:a16="http://schemas.microsoft.com/office/drawing/2014/main" xmlns="" id="{00000000-0008-0000-0600-0000F6000000}"/>
            </a:ext>
          </a:extLst>
        </xdr:cNvPr>
        <xdr:cNvCxnSpPr/>
      </xdr:nvCxnSpPr>
      <xdr:spPr>
        <a:xfrm flipV="1">
          <a:off x="1130300" y="16736785"/>
          <a:ext cx="889000" cy="1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112446</xdr:rowOff>
    </xdr:from>
    <xdr:to>
      <xdr:col>10</xdr:col>
      <xdr:colOff>165100</xdr:colOff>
      <xdr:row>97</xdr:row>
      <xdr:rowOff>42596</xdr:rowOff>
    </xdr:to>
    <xdr:sp macro="" textlink="">
      <xdr:nvSpPr>
        <xdr:cNvPr id="247" name="フローチャート: 判断 246">
          <a:extLst>
            <a:ext uri="{FF2B5EF4-FFF2-40B4-BE49-F238E27FC236}">
              <a16:creationId xmlns:a16="http://schemas.microsoft.com/office/drawing/2014/main" xmlns="" id="{00000000-0008-0000-0600-0000F7000000}"/>
            </a:ext>
          </a:extLst>
        </xdr:cNvPr>
        <xdr:cNvSpPr/>
      </xdr:nvSpPr>
      <xdr:spPr>
        <a:xfrm>
          <a:off x="1968500" y="1657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59123</xdr:rowOff>
    </xdr:from>
    <xdr:ext cx="534377"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1752111" y="1634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58026</xdr:rowOff>
    </xdr:from>
    <xdr:to>
      <xdr:col>6</xdr:col>
      <xdr:colOff>38100</xdr:colOff>
      <xdr:row>96</xdr:row>
      <xdr:rowOff>159626</xdr:rowOff>
    </xdr:to>
    <xdr:sp macro="" textlink="">
      <xdr:nvSpPr>
        <xdr:cNvPr id="249" name="フローチャート: 判断 248">
          <a:extLst>
            <a:ext uri="{FF2B5EF4-FFF2-40B4-BE49-F238E27FC236}">
              <a16:creationId xmlns:a16="http://schemas.microsoft.com/office/drawing/2014/main" xmlns="" id="{00000000-0008-0000-0600-0000F9000000}"/>
            </a:ext>
          </a:extLst>
        </xdr:cNvPr>
        <xdr:cNvSpPr/>
      </xdr:nvSpPr>
      <xdr:spPr>
        <a:xfrm>
          <a:off x="1079500" y="165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4703</xdr:rowOff>
    </xdr:from>
    <xdr:ext cx="534377"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863111" y="162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40284</xdr:rowOff>
    </xdr:from>
    <xdr:to>
      <xdr:col>24</xdr:col>
      <xdr:colOff>114300</xdr:colOff>
      <xdr:row>97</xdr:row>
      <xdr:rowOff>141884</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4584700" y="1667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18711</xdr:rowOff>
    </xdr:from>
    <xdr:ext cx="534377" cy="259045"/>
    <xdr:sp macro="" textlink="">
      <xdr:nvSpPr>
        <xdr:cNvPr id="257" name="扶助費該当値テキスト">
          <a:extLst>
            <a:ext uri="{FF2B5EF4-FFF2-40B4-BE49-F238E27FC236}">
              <a16:creationId xmlns:a16="http://schemas.microsoft.com/office/drawing/2014/main" xmlns="" id="{00000000-0008-0000-0600-000001010000}"/>
            </a:ext>
          </a:extLst>
        </xdr:cNvPr>
        <xdr:cNvSpPr txBox="1"/>
      </xdr:nvSpPr>
      <xdr:spPr>
        <a:xfrm>
          <a:off x="4686300" y="1664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99504</xdr:rowOff>
    </xdr:from>
    <xdr:to>
      <xdr:col>20</xdr:col>
      <xdr:colOff>38100</xdr:colOff>
      <xdr:row>98</xdr:row>
      <xdr:rowOff>29654</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3746500" y="1673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20781</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3530111" y="1682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98031</xdr:rowOff>
    </xdr:from>
    <xdr:to>
      <xdr:col>15</xdr:col>
      <xdr:colOff>101600</xdr:colOff>
      <xdr:row>98</xdr:row>
      <xdr:rowOff>28181</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2857500" y="1672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19308</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2641111" y="1682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55335</xdr:rowOff>
    </xdr:from>
    <xdr:to>
      <xdr:col>10</xdr:col>
      <xdr:colOff>165100</xdr:colOff>
      <xdr:row>97</xdr:row>
      <xdr:rowOff>156935</xdr:rowOff>
    </xdr:to>
    <xdr:sp macro="" textlink="">
      <xdr:nvSpPr>
        <xdr:cNvPr id="262" name="楕円 261">
          <a:extLst>
            <a:ext uri="{FF2B5EF4-FFF2-40B4-BE49-F238E27FC236}">
              <a16:creationId xmlns:a16="http://schemas.microsoft.com/office/drawing/2014/main" xmlns="" id="{00000000-0008-0000-0600-000006010000}"/>
            </a:ext>
          </a:extLst>
        </xdr:cNvPr>
        <xdr:cNvSpPr/>
      </xdr:nvSpPr>
      <xdr:spPr>
        <a:xfrm>
          <a:off x="1968500" y="166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148062</xdr:rowOff>
    </xdr:from>
    <xdr:ext cx="534377" cy="259045"/>
    <xdr:sp macro="" textlink="">
      <xdr:nvSpPr>
        <xdr:cNvPr id="263" name="テキスト ボックス 262">
          <a:extLst>
            <a:ext uri="{FF2B5EF4-FFF2-40B4-BE49-F238E27FC236}">
              <a16:creationId xmlns:a16="http://schemas.microsoft.com/office/drawing/2014/main" xmlns="" id="{00000000-0008-0000-0600-000007010000}"/>
            </a:ext>
          </a:extLst>
        </xdr:cNvPr>
        <xdr:cNvSpPr txBox="1"/>
      </xdr:nvSpPr>
      <xdr:spPr>
        <a:xfrm>
          <a:off x="1752111" y="1677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72734</xdr:rowOff>
    </xdr:from>
    <xdr:to>
      <xdr:col>6</xdr:col>
      <xdr:colOff>38100</xdr:colOff>
      <xdr:row>98</xdr:row>
      <xdr:rowOff>2884</xdr:rowOff>
    </xdr:to>
    <xdr:sp macro="" textlink="">
      <xdr:nvSpPr>
        <xdr:cNvPr id="264" name="楕円 263">
          <a:extLst>
            <a:ext uri="{FF2B5EF4-FFF2-40B4-BE49-F238E27FC236}">
              <a16:creationId xmlns:a16="http://schemas.microsoft.com/office/drawing/2014/main" xmlns="" id="{00000000-0008-0000-0600-000008010000}"/>
            </a:ext>
          </a:extLst>
        </xdr:cNvPr>
        <xdr:cNvSpPr/>
      </xdr:nvSpPr>
      <xdr:spPr>
        <a:xfrm>
          <a:off x="1079500" y="1670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165461</xdr:rowOff>
    </xdr:from>
    <xdr:ext cx="534377" cy="259045"/>
    <xdr:sp macro="" textlink="">
      <xdr:nvSpPr>
        <xdr:cNvPr id="265" name="テキスト ボックス 264">
          <a:extLst>
            <a:ext uri="{FF2B5EF4-FFF2-40B4-BE49-F238E27FC236}">
              <a16:creationId xmlns:a16="http://schemas.microsoft.com/office/drawing/2014/main" xmlns="" id="{00000000-0008-0000-0600-000009010000}"/>
            </a:ext>
          </a:extLst>
        </xdr:cNvPr>
        <xdr:cNvSpPr txBox="1"/>
      </xdr:nvSpPr>
      <xdr:spPr>
        <a:xfrm>
          <a:off x="863111" y="1679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xmlns=""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xmlns=""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xmlns=""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xmlns=""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6" name="テキスト ボックス 275">
          <a:extLst>
            <a:ext uri="{FF2B5EF4-FFF2-40B4-BE49-F238E27FC236}">
              <a16:creationId xmlns:a16="http://schemas.microsoft.com/office/drawing/2014/main" xmlns="" id="{00000000-0008-0000-0600-000014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128105</xdr:rowOff>
    </xdr:from>
    <xdr:ext cx="595419" cy="259045"/>
    <xdr:sp macro="" textlink="">
      <xdr:nvSpPr>
        <xdr:cNvPr id="278" name="テキスト ボックス 277">
          <a:extLst>
            <a:ext uri="{FF2B5EF4-FFF2-40B4-BE49-F238E27FC236}">
              <a16:creationId xmlns:a16="http://schemas.microsoft.com/office/drawing/2014/main" xmlns="" id="{00000000-0008-0000-0600-000016010000}"/>
            </a:ext>
          </a:extLst>
        </xdr:cNvPr>
        <xdr:cNvSpPr txBox="1"/>
      </xdr:nvSpPr>
      <xdr:spPr>
        <a:xfrm>
          <a:off x="6008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80" name="テキスト ボックス 279">
          <a:extLst>
            <a:ext uri="{FF2B5EF4-FFF2-40B4-BE49-F238E27FC236}">
              <a16:creationId xmlns:a16="http://schemas.microsoft.com/office/drawing/2014/main" xmlns="" id="{00000000-0008-0000-0600-000018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2" name="テキスト ボックス 281">
          <a:extLst>
            <a:ext uri="{FF2B5EF4-FFF2-40B4-BE49-F238E27FC236}">
              <a16:creationId xmlns:a16="http://schemas.microsoft.com/office/drawing/2014/main" xmlns="" id="{00000000-0008-0000-0600-00001A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4" name="テキスト ボックス 283">
          <a:extLst>
            <a:ext uri="{FF2B5EF4-FFF2-40B4-BE49-F238E27FC236}">
              <a16:creationId xmlns:a16="http://schemas.microsoft.com/office/drawing/2014/main" xmlns="" id="{00000000-0008-0000-0600-00001C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a:extLst>
            <a:ext uri="{FF2B5EF4-FFF2-40B4-BE49-F238E27FC236}">
              <a16:creationId xmlns:a16="http://schemas.microsoft.com/office/drawing/2014/main" xmlns="" id="{00000000-0008-0000-0600-00001E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a:extLst>
            <a:ext uri="{FF2B5EF4-FFF2-40B4-BE49-F238E27FC236}">
              <a16:creationId xmlns:a16="http://schemas.microsoft.com/office/drawing/2014/main" xmlns="" id="{00000000-0008-0000-0600-000020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xmlns=""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xmlns=""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44903</xdr:rowOff>
    </xdr:from>
    <xdr:to>
      <xdr:col>54</xdr:col>
      <xdr:colOff>189865</xdr:colOff>
      <xdr:row>38</xdr:row>
      <xdr:rowOff>14787</xdr:rowOff>
    </xdr:to>
    <xdr:cxnSp macro="">
      <xdr:nvCxnSpPr>
        <xdr:cNvPr id="292" name="直線コネクタ 291">
          <a:extLst>
            <a:ext uri="{FF2B5EF4-FFF2-40B4-BE49-F238E27FC236}">
              <a16:creationId xmlns:a16="http://schemas.microsoft.com/office/drawing/2014/main" xmlns="" id="{00000000-0008-0000-0600-000024010000}"/>
            </a:ext>
          </a:extLst>
        </xdr:cNvPr>
        <xdr:cNvCxnSpPr/>
      </xdr:nvCxnSpPr>
      <xdr:spPr>
        <a:xfrm flipV="1">
          <a:off x="10475595" y="5359853"/>
          <a:ext cx="1270" cy="1170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18614</xdr:rowOff>
    </xdr:from>
    <xdr:ext cx="599010" cy="259045"/>
    <xdr:sp macro="" textlink="">
      <xdr:nvSpPr>
        <xdr:cNvPr id="293" name="補助費等最小値テキスト">
          <a:extLst>
            <a:ext uri="{FF2B5EF4-FFF2-40B4-BE49-F238E27FC236}">
              <a16:creationId xmlns:a16="http://schemas.microsoft.com/office/drawing/2014/main" xmlns="" id="{00000000-0008-0000-0600-000025010000}"/>
            </a:ext>
          </a:extLst>
        </xdr:cNvPr>
        <xdr:cNvSpPr txBox="1"/>
      </xdr:nvSpPr>
      <xdr:spPr>
        <a:xfrm>
          <a:off x="10528300" y="653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14787</xdr:rowOff>
    </xdr:from>
    <xdr:to>
      <xdr:col>55</xdr:col>
      <xdr:colOff>88900</xdr:colOff>
      <xdr:row>38</xdr:row>
      <xdr:rowOff>14787</xdr:rowOff>
    </xdr:to>
    <xdr:cxnSp macro="">
      <xdr:nvCxnSpPr>
        <xdr:cNvPr id="294" name="直線コネクタ 293">
          <a:extLst>
            <a:ext uri="{FF2B5EF4-FFF2-40B4-BE49-F238E27FC236}">
              <a16:creationId xmlns:a16="http://schemas.microsoft.com/office/drawing/2014/main" xmlns="" id="{00000000-0008-0000-0600-000026010000}"/>
            </a:ext>
          </a:extLst>
        </xdr:cNvPr>
        <xdr:cNvCxnSpPr/>
      </xdr:nvCxnSpPr>
      <xdr:spPr>
        <a:xfrm>
          <a:off x="10388600" y="6529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163030</xdr:rowOff>
    </xdr:from>
    <xdr:ext cx="599010" cy="259045"/>
    <xdr:sp macro="" textlink="">
      <xdr:nvSpPr>
        <xdr:cNvPr id="295" name="補助費等最大値テキスト">
          <a:extLst>
            <a:ext uri="{FF2B5EF4-FFF2-40B4-BE49-F238E27FC236}">
              <a16:creationId xmlns:a16="http://schemas.microsoft.com/office/drawing/2014/main" xmlns="" id="{00000000-0008-0000-0600-000027010000}"/>
            </a:ext>
          </a:extLst>
        </xdr:cNvPr>
        <xdr:cNvSpPr txBox="1"/>
      </xdr:nvSpPr>
      <xdr:spPr>
        <a:xfrm>
          <a:off x="10528300" y="5135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44903</xdr:rowOff>
    </xdr:from>
    <xdr:to>
      <xdr:col>55</xdr:col>
      <xdr:colOff>88900</xdr:colOff>
      <xdr:row>31</xdr:row>
      <xdr:rowOff>44903</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a:off x="10388600" y="5359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141046</xdr:rowOff>
    </xdr:from>
    <xdr:to>
      <xdr:col>55</xdr:col>
      <xdr:colOff>0</xdr:colOff>
      <xdr:row>36</xdr:row>
      <xdr:rowOff>149272</xdr:rowOff>
    </xdr:to>
    <xdr:cxnSp macro="">
      <xdr:nvCxnSpPr>
        <xdr:cNvPr id="297" name="直線コネクタ 296">
          <a:extLst>
            <a:ext uri="{FF2B5EF4-FFF2-40B4-BE49-F238E27FC236}">
              <a16:creationId xmlns:a16="http://schemas.microsoft.com/office/drawing/2014/main" xmlns="" id="{00000000-0008-0000-0600-000029010000}"/>
            </a:ext>
          </a:extLst>
        </xdr:cNvPr>
        <xdr:cNvCxnSpPr/>
      </xdr:nvCxnSpPr>
      <xdr:spPr>
        <a:xfrm>
          <a:off x="9639300" y="5798896"/>
          <a:ext cx="838200" cy="52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147386</xdr:rowOff>
    </xdr:from>
    <xdr:ext cx="599010" cy="259045"/>
    <xdr:sp macro="" textlink="">
      <xdr:nvSpPr>
        <xdr:cNvPr id="298" name="補助費等平均値テキスト">
          <a:extLst>
            <a:ext uri="{FF2B5EF4-FFF2-40B4-BE49-F238E27FC236}">
              <a16:creationId xmlns:a16="http://schemas.microsoft.com/office/drawing/2014/main" xmlns="" id="{00000000-0008-0000-0600-00002A010000}"/>
            </a:ext>
          </a:extLst>
        </xdr:cNvPr>
        <xdr:cNvSpPr txBox="1"/>
      </xdr:nvSpPr>
      <xdr:spPr>
        <a:xfrm>
          <a:off x="10528300" y="5976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124509</xdr:rowOff>
    </xdr:from>
    <xdr:to>
      <xdr:col>55</xdr:col>
      <xdr:colOff>50800</xdr:colOff>
      <xdr:row>36</xdr:row>
      <xdr:rowOff>54659</xdr:rowOff>
    </xdr:to>
    <xdr:sp macro="" textlink="">
      <xdr:nvSpPr>
        <xdr:cNvPr id="299" name="フローチャート: 判断 298">
          <a:extLst>
            <a:ext uri="{FF2B5EF4-FFF2-40B4-BE49-F238E27FC236}">
              <a16:creationId xmlns:a16="http://schemas.microsoft.com/office/drawing/2014/main" xmlns="" id="{00000000-0008-0000-0600-00002B010000}"/>
            </a:ext>
          </a:extLst>
        </xdr:cNvPr>
        <xdr:cNvSpPr/>
      </xdr:nvSpPr>
      <xdr:spPr>
        <a:xfrm>
          <a:off x="10426700" y="612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141046</xdr:rowOff>
    </xdr:from>
    <xdr:to>
      <xdr:col>50</xdr:col>
      <xdr:colOff>114300</xdr:colOff>
      <xdr:row>39</xdr:row>
      <xdr:rowOff>89281</xdr:rowOff>
    </xdr:to>
    <xdr:cxnSp macro="">
      <xdr:nvCxnSpPr>
        <xdr:cNvPr id="300" name="直線コネクタ 299">
          <a:extLst>
            <a:ext uri="{FF2B5EF4-FFF2-40B4-BE49-F238E27FC236}">
              <a16:creationId xmlns:a16="http://schemas.microsoft.com/office/drawing/2014/main" xmlns="" id="{00000000-0008-0000-0600-00002C010000}"/>
            </a:ext>
          </a:extLst>
        </xdr:cNvPr>
        <xdr:cNvCxnSpPr/>
      </xdr:nvCxnSpPr>
      <xdr:spPr>
        <a:xfrm flipV="1">
          <a:off x="8750300" y="5798896"/>
          <a:ext cx="889000" cy="97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94621</xdr:rowOff>
    </xdr:from>
    <xdr:to>
      <xdr:col>50</xdr:col>
      <xdr:colOff>165100</xdr:colOff>
      <xdr:row>39</xdr:row>
      <xdr:rowOff>24771</xdr:rowOff>
    </xdr:to>
    <xdr:sp macro="" textlink="">
      <xdr:nvSpPr>
        <xdr:cNvPr id="301" name="フローチャート: 判断 300">
          <a:extLst>
            <a:ext uri="{FF2B5EF4-FFF2-40B4-BE49-F238E27FC236}">
              <a16:creationId xmlns:a16="http://schemas.microsoft.com/office/drawing/2014/main" xmlns="" id="{00000000-0008-0000-0600-00002D010000}"/>
            </a:ext>
          </a:extLst>
        </xdr:cNvPr>
        <xdr:cNvSpPr/>
      </xdr:nvSpPr>
      <xdr:spPr>
        <a:xfrm>
          <a:off x="9588500" y="660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15898</xdr:rowOff>
    </xdr:from>
    <xdr:ext cx="599010"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9339795" y="6702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89281</xdr:rowOff>
    </xdr:from>
    <xdr:to>
      <xdr:col>45</xdr:col>
      <xdr:colOff>177800</xdr:colOff>
      <xdr:row>39</xdr:row>
      <xdr:rowOff>95776</xdr:rowOff>
    </xdr:to>
    <xdr:cxnSp macro="">
      <xdr:nvCxnSpPr>
        <xdr:cNvPr id="303" name="直線コネクタ 302">
          <a:extLst>
            <a:ext uri="{FF2B5EF4-FFF2-40B4-BE49-F238E27FC236}">
              <a16:creationId xmlns:a16="http://schemas.microsoft.com/office/drawing/2014/main" xmlns="" id="{00000000-0008-0000-0600-00002F010000}"/>
            </a:ext>
          </a:extLst>
        </xdr:cNvPr>
        <xdr:cNvCxnSpPr/>
      </xdr:nvCxnSpPr>
      <xdr:spPr>
        <a:xfrm flipV="1">
          <a:off x="7861300" y="6775831"/>
          <a:ext cx="889000" cy="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66967</xdr:rowOff>
    </xdr:from>
    <xdr:to>
      <xdr:col>46</xdr:col>
      <xdr:colOff>38100</xdr:colOff>
      <xdr:row>38</xdr:row>
      <xdr:rowOff>168567</xdr:rowOff>
    </xdr:to>
    <xdr:sp macro="" textlink="">
      <xdr:nvSpPr>
        <xdr:cNvPr id="304" name="フローチャート: 判断 303">
          <a:extLst>
            <a:ext uri="{FF2B5EF4-FFF2-40B4-BE49-F238E27FC236}">
              <a16:creationId xmlns:a16="http://schemas.microsoft.com/office/drawing/2014/main" xmlns="" id="{00000000-0008-0000-0600-000030010000}"/>
            </a:ext>
          </a:extLst>
        </xdr:cNvPr>
        <xdr:cNvSpPr/>
      </xdr:nvSpPr>
      <xdr:spPr>
        <a:xfrm>
          <a:off x="8699500" y="6582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13645</xdr:rowOff>
    </xdr:from>
    <xdr:ext cx="59901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8450795" y="6357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95776</xdr:rowOff>
    </xdr:from>
    <xdr:to>
      <xdr:col>41</xdr:col>
      <xdr:colOff>50800</xdr:colOff>
      <xdr:row>39</xdr:row>
      <xdr:rowOff>114463</xdr:rowOff>
    </xdr:to>
    <xdr:cxnSp macro="">
      <xdr:nvCxnSpPr>
        <xdr:cNvPr id="306" name="直線コネクタ 305">
          <a:extLst>
            <a:ext uri="{FF2B5EF4-FFF2-40B4-BE49-F238E27FC236}">
              <a16:creationId xmlns:a16="http://schemas.microsoft.com/office/drawing/2014/main" xmlns="" id="{00000000-0008-0000-0600-000032010000}"/>
            </a:ext>
          </a:extLst>
        </xdr:cNvPr>
        <xdr:cNvCxnSpPr/>
      </xdr:nvCxnSpPr>
      <xdr:spPr>
        <a:xfrm flipV="1">
          <a:off x="6972300" y="6782326"/>
          <a:ext cx="889000" cy="1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83316</xdr:rowOff>
    </xdr:from>
    <xdr:to>
      <xdr:col>41</xdr:col>
      <xdr:colOff>101600</xdr:colOff>
      <xdr:row>39</xdr:row>
      <xdr:rowOff>13466</xdr:rowOff>
    </xdr:to>
    <xdr:sp macro="" textlink="">
      <xdr:nvSpPr>
        <xdr:cNvPr id="307" name="フローチャート: 判断 306">
          <a:extLst>
            <a:ext uri="{FF2B5EF4-FFF2-40B4-BE49-F238E27FC236}">
              <a16:creationId xmlns:a16="http://schemas.microsoft.com/office/drawing/2014/main" xmlns="" id="{00000000-0008-0000-0600-000033010000}"/>
            </a:ext>
          </a:extLst>
        </xdr:cNvPr>
        <xdr:cNvSpPr/>
      </xdr:nvSpPr>
      <xdr:spPr>
        <a:xfrm>
          <a:off x="7810500" y="6598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29992</xdr:rowOff>
    </xdr:from>
    <xdr:ext cx="59901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7561795" y="637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115953</xdr:rowOff>
    </xdr:from>
    <xdr:to>
      <xdr:col>36</xdr:col>
      <xdr:colOff>165100</xdr:colOff>
      <xdr:row>39</xdr:row>
      <xdr:rowOff>46103</xdr:rowOff>
    </xdr:to>
    <xdr:sp macro="" textlink="">
      <xdr:nvSpPr>
        <xdr:cNvPr id="309" name="フローチャート: 判断 308">
          <a:extLst>
            <a:ext uri="{FF2B5EF4-FFF2-40B4-BE49-F238E27FC236}">
              <a16:creationId xmlns:a16="http://schemas.microsoft.com/office/drawing/2014/main" xmlns="" id="{00000000-0008-0000-0600-000035010000}"/>
            </a:ext>
          </a:extLst>
        </xdr:cNvPr>
        <xdr:cNvSpPr/>
      </xdr:nvSpPr>
      <xdr:spPr>
        <a:xfrm>
          <a:off x="6921500" y="663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62630</xdr:rowOff>
    </xdr:from>
    <xdr:ext cx="59901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6672795" y="640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xmlns=""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98472</xdr:rowOff>
    </xdr:from>
    <xdr:to>
      <xdr:col>55</xdr:col>
      <xdr:colOff>50800</xdr:colOff>
      <xdr:row>37</xdr:row>
      <xdr:rowOff>28622</xdr:rowOff>
    </xdr:to>
    <xdr:sp macro="" textlink="">
      <xdr:nvSpPr>
        <xdr:cNvPr id="316" name="楕円 315">
          <a:extLst>
            <a:ext uri="{FF2B5EF4-FFF2-40B4-BE49-F238E27FC236}">
              <a16:creationId xmlns:a16="http://schemas.microsoft.com/office/drawing/2014/main" xmlns="" id="{00000000-0008-0000-0600-00003C010000}"/>
            </a:ext>
          </a:extLst>
        </xdr:cNvPr>
        <xdr:cNvSpPr/>
      </xdr:nvSpPr>
      <xdr:spPr>
        <a:xfrm>
          <a:off x="10426700" y="627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76899</xdr:rowOff>
    </xdr:from>
    <xdr:ext cx="599010" cy="259045"/>
    <xdr:sp macro="" textlink="">
      <xdr:nvSpPr>
        <xdr:cNvPr id="317" name="補助費等該当値テキスト">
          <a:extLst>
            <a:ext uri="{FF2B5EF4-FFF2-40B4-BE49-F238E27FC236}">
              <a16:creationId xmlns:a16="http://schemas.microsoft.com/office/drawing/2014/main" xmlns="" id="{00000000-0008-0000-0600-00003D010000}"/>
            </a:ext>
          </a:extLst>
        </xdr:cNvPr>
        <xdr:cNvSpPr txBox="1"/>
      </xdr:nvSpPr>
      <xdr:spPr>
        <a:xfrm>
          <a:off x="10528300" y="6249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90246</xdr:rowOff>
    </xdr:from>
    <xdr:to>
      <xdr:col>50</xdr:col>
      <xdr:colOff>165100</xdr:colOff>
      <xdr:row>34</xdr:row>
      <xdr:rowOff>20396</xdr:rowOff>
    </xdr:to>
    <xdr:sp macro="" textlink="">
      <xdr:nvSpPr>
        <xdr:cNvPr id="318" name="楕円 317">
          <a:extLst>
            <a:ext uri="{FF2B5EF4-FFF2-40B4-BE49-F238E27FC236}">
              <a16:creationId xmlns:a16="http://schemas.microsoft.com/office/drawing/2014/main" xmlns="" id="{00000000-0008-0000-0600-00003E010000}"/>
            </a:ext>
          </a:extLst>
        </xdr:cNvPr>
        <xdr:cNvSpPr/>
      </xdr:nvSpPr>
      <xdr:spPr>
        <a:xfrm>
          <a:off x="9588500" y="574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36923</xdr:rowOff>
    </xdr:from>
    <xdr:ext cx="599010" cy="259045"/>
    <xdr:sp macro="" textlink="">
      <xdr:nvSpPr>
        <xdr:cNvPr id="319" name="テキスト ボックス 318">
          <a:extLst>
            <a:ext uri="{FF2B5EF4-FFF2-40B4-BE49-F238E27FC236}">
              <a16:creationId xmlns:a16="http://schemas.microsoft.com/office/drawing/2014/main" xmlns="" id="{00000000-0008-0000-0600-00003F010000}"/>
            </a:ext>
          </a:extLst>
        </xdr:cNvPr>
        <xdr:cNvSpPr txBox="1"/>
      </xdr:nvSpPr>
      <xdr:spPr>
        <a:xfrm>
          <a:off x="9339795" y="5523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38481</xdr:rowOff>
    </xdr:from>
    <xdr:to>
      <xdr:col>46</xdr:col>
      <xdr:colOff>38100</xdr:colOff>
      <xdr:row>39</xdr:row>
      <xdr:rowOff>140081</xdr:rowOff>
    </xdr:to>
    <xdr:sp macro="" textlink="">
      <xdr:nvSpPr>
        <xdr:cNvPr id="320" name="楕円 319">
          <a:extLst>
            <a:ext uri="{FF2B5EF4-FFF2-40B4-BE49-F238E27FC236}">
              <a16:creationId xmlns:a16="http://schemas.microsoft.com/office/drawing/2014/main" xmlns="" id="{00000000-0008-0000-0600-000040010000}"/>
            </a:ext>
          </a:extLst>
        </xdr:cNvPr>
        <xdr:cNvSpPr/>
      </xdr:nvSpPr>
      <xdr:spPr>
        <a:xfrm>
          <a:off x="8699500" y="672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131208</xdr:rowOff>
    </xdr:from>
    <xdr:ext cx="599010" cy="259045"/>
    <xdr:sp macro="" textlink="">
      <xdr:nvSpPr>
        <xdr:cNvPr id="321" name="テキスト ボックス 320">
          <a:extLst>
            <a:ext uri="{FF2B5EF4-FFF2-40B4-BE49-F238E27FC236}">
              <a16:creationId xmlns:a16="http://schemas.microsoft.com/office/drawing/2014/main" xmlns="" id="{00000000-0008-0000-0600-000041010000}"/>
            </a:ext>
          </a:extLst>
        </xdr:cNvPr>
        <xdr:cNvSpPr txBox="1"/>
      </xdr:nvSpPr>
      <xdr:spPr>
        <a:xfrm>
          <a:off x="8450795" y="6817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44976</xdr:rowOff>
    </xdr:from>
    <xdr:to>
      <xdr:col>41</xdr:col>
      <xdr:colOff>101600</xdr:colOff>
      <xdr:row>39</xdr:row>
      <xdr:rowOff>146576</xdr:rowOff>
    </xdr:to>
    <xdr:sp macro="" textlink="">
      <xdr:nvSpPr>
        <xdr:cNvPr id="322" name="楕円 321">
          <a:extLst>
            <a:ext uri="{FF2B5EF4-FFF2-40B4-BE49-F238E27FC236}">
              <a16:creationId xmlns:a16="http://schemas.microsoft.com/office/drawing/2014/main" xmlns="" id="{00000000-0008-0000-0600-000042010000}"/>
            </a:ext>
          </a:extLst>
        </xdr:cNvPr>
        <xdr:cNvSpPr/>
      </xdr:nvSpPr>
      <xdr:spPr>
        <a:xfrm>
          <a:off x="7810500" y="673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137703</xdr:rowOff>
    </xdr:from>
    <xdr:ext cx="599010" cy="259045"/>
    <xdr:sp macro="" textlink="">
      <xdr:nvSpPr>
        <xdr:cNvPr id="323" name="テキスト ボックス 322">
          <a:extLst>
            <a:ext uri="{FF2B5EF4-FFF2-40B4-BE49-F238E27FC236}">
              <a16:creationId xmlns:a16="http://schemas.microsoft.com/office/drawing/2014/main" xmlns="" id="{00000000-0008-0000-0600-000043010000}"/>
            </a:ext>
          </a:extLst>
        </xdr:cNvPr>
        <xdr:cNvSpPr txBox="1"/>
      </xdr:nvSpPr>
      <xdr:spPr>
        <a:xfrm>
          <a:off x="7561795" y="6824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63663</xdr:rowOff>
    </xdr:from>
    <xdr:to>
      <xdr:col>36</xdr:col>
      <xdr:colOff>165100</xdr:colOff>
      <xdr:row>39</xdr:row>
      <xdr:rowOff>165263</xdr:rowOff>
    </xdr:to>
    <xdr:sp macro="" textlink="">
      <xdr:nvSpPr>
        <xdr:cNvPr id="324" name="楕円 323">
          <a:extLst>
            <a:ext uri="{FF2B5EF4-FFF2-40B4-BE49-F238E27FC236}">
              <a16:creationId xmlns:a16="http://schemas.microsoft.com/office/drawing/2014/main" xmlns="" id="{00000000-0008-0000-0600-000044010000}"/>
            </a:ext>
          </a:extLst>
        </xdr:cNvPr>
        <xdr:cNvSpPr/>
      </xdr:nvSpPr>
      <xdr:spPr>
        <a:xfrm>
          <a:off x="6921500" y="675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156390</xdr:rowOff>
    </xdr:from>
    <xdr:ext cx="534377" cy="259045"/>
    <xdr:sp macro="" textlink="">
      <xdr:nvSpPr>
        <xdr:cNvPr id="325" name="テキスト ボックス 324">
          <a:extLst>
            <a:ext uri="{FF2B5EF4-FFF2-40B4-BE49-F238E27FC236}">
              <a16:creationId xmlns:a16="http://schemas.microsoft.com/office/drawing/2014/main" xmlns="" id="{00000000-0008-0000-0600-000045010000}"/>
            </a:ext>
          </a:extLst>
        </xdr:cNvPr>
        <xdr:cNvSpPr txBox="1"/>
      </xdr:nvSpPr>
      <xdr:spPr>
        <a:xfrm>
          <a:off x="6705111" y="684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xmlns=""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xmlns=""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xmlns=""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xmlns=""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xmlns=""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xmlns="" id="{00000000-0008-0000-06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9" name="テキスト ボックス 338">
          <a:extLst>
            <a:ext uri="{FF2B5EF4-FFF2-40B4-BE49-F238E27FC236}">
              <a16:creationId xmlns:a16="http://schemas.microsoft.com/office/drawing/2014/main" xmlns="" id="{00000000-0008-0000-0600-000053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1" name="テキスト ボックス 340">
          <a:extLst>
            <a:ext uri="{FF2B5EF4-FFF2-40B4-BE49-F238E27FC236}">
              <a16:creationId xmlns:a16="http://schemas.microsoft.com/office/drawing/2014/main" xmlns="" id="{00000000-0008-0000-0600-000055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3" name="テキスト ボックス 342">
          <a:extLst>
            <a:ext uri="{FF2B5EF4-FFF2-40B4-BE49-F238E27FC236}">
              <a16:creationId xmlns:a16="http://schemas.microsoft.com/office/drawing/2014/main" xmlns="" id="{00000000-0008-0000-0600-000057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5" name="テキスト ボックス 344">
          <a:extLst>
            <a:ext uri="{FF2B5EF4-FFF2-40B4-BE49-F238E27FC236}">
              <a16:creationId xmlns:a16="http://schemas.microsoft.com/office/drawing/2014/main" xmlns="" id="{00000000-0008-0000-0600-000059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7" name="テキスト ボックス 346">
          <a:extLst>
            <a:ext uri="{FF2B5EF4-FFF2-40B4-BE49-F238E27FC236}">
              <a16:creationId xmlns:a16="http://schemas.microsoft.com/office/drawing/2014/main" xmlns="" id="{00000000-0008-0000-0600-00005B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xmlns=""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69615</xdr:rowOff>
    </xdr:from>
    <xdr:to>
      <xdr:col>54</xdr:col>
      <xdr:colOff>189865</xdr:colOff>
      <xdr:row>59</xdr:row>
      <xdr:rowOff>31472</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flipV="1">
          <a:off x="10475595" y="8813565"/>
          <a:ext cx="1270" cy="133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35299</xdr:rowOff>
    </xdr:from>
    <xdr:ext cx="534377" cy="259045"/>
    <xdr:sp macro="" textlink="">
      <xdr:nvSpPr>
        <xdr:cNvPr id="350" name="普通建設事業費最小値テキスト">
          <a:extLst>
            <a:ext uri="{FF2B5EF4-FFF2-40B4-BE49-F238E27FC236}">
              <a16:creationId xmlns:a16="http://schemas.microsoft.com/office/drawing/2014/main" xmlns="" id="{00000000-0008-0000-0600-00005E010000}"/>
            </a:ext>
          </a:extLst>
        </xdr:cNvPr>
        <xdr:cNvSpPr txBox="1"/>
      </xdr:nvSpPr>
      <xdr:spPr>
        <a:xfrm>
          <a:off x="10528300" y="1015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31472</xdr:rowOff>
    </xdr:from>
    <xdr:to>
      <xdr:col>55</xdr:col>
      <xdr:colOff>88900</xdr:colOff>
      <xdr:row>59</xdr:row>
      <xdr:rowOff>31472</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a:off x="10388600" y="10147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16292</xdr:rowOff>
    </xdr:from>
    <xdr:ext cx="690189" cy="259045"/>
    <xdr:sp macro="" textlink="">
      <xdr:nvSpPr>
        <xdr:cNvPr id="352" name="普通建設事業費最大値テキスト">
          <a:extLst>
            <a:ext uri="{FF2B5EF4-FFF2-40B4-BE49-F238E27FC236}">
              <a16:creationId xmlns:a16="http://schemas.microsoft.com/office/drawing/2014/main" xmlns="" id="{00000000-0008-0000-0600-000060010000}"/>
            </a:ext>
          </a:extLst>
        </xdr:cNvPr>
        <xdr:cNvSpPr txBox="1"/>
      </xdr:nvSpPr>
      <xdr:spPr>
        <a:xfrm>
          <a:off x="10528300" y="85887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69615</xdr:rowOff>
    </xdr:from>
    <xdr:to>
      <xdr:col>55</xdr:col>
      <xdr:colOff>88900</xdr:colOff>
      <xdr:row>51</xdr:row>
      <xdr:rowOff>69615</xdr:rowOff>
    </xdr:to>
    <xdr:cxnSp macro="">
      <xdr:nvCxnSpPr>
        <xdr:cNvPr id="353" name="直線コネクタ 352">
          <a:extLst>
            <a:ext uri="{FF2B5EF4-FFF2-40B4-BE49-F238E27FC236}">
              <a16:creationId xmlns:a16="http://schemas.microsoft.com/office/drawing/2014/main" xmlns="" id="{00000000-0008-0000-0600-000061010000}"/>
            </a:ext>
          </a:extLst>
        </xdr:cNvPr>
        <xdr:cNvCxnSpPr/>
      </xdr:nvCxnSpPr>
      <xdr:spPr>
        <a:xfrm>
          <a:off x="10388600" y="881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141138</xdr:rowOff>
    </xdr:from>
    <xdr:to>
      <xdr:col>55</xdr:col>
      <xdr:colOff>0</xdr:colOff>
      <xdr:row>58</xdr:row>
      <xdr:rowOff>156321</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flipV="1">
          <a:off x="9639300" y="10085238"/>
          <a:ext cx="838200" cy="1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87540</xdr:rowOff>
    </xdr:from>
    <xdr:ext cx="599010" cy="259045"/>
    <xdr:sp macro="" textlink="">
      <xdr:nvSpPr>
        <xdr:cNvPr id="355" name="普通建設事業費平均値テキスト">
          <a:extLst>
            <a:ext uri="{FF2B5EF4-FFF2-40B4-BE49-F238E27FC236}">
              <a16:creationId xmlns:a16="http://schemas.microsoft.com/office/drawing/2014/main" xmlns="" id="{00000000-0008-0000-0600-000063010000}"/>
            </a:ext>
          </a:extLst>
        </xdr:cNvPr>
        <xdr:cNvSpPr txBox="1"/>
      </xdr:nvSpPr>
      <xdr:spPr>
        <a:xfrm>
          <a:off x="10528300" y="98601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64663</xdr:rowOff>
    </xdr:from>
    <xdr:to>
      <xdr:col>55</xdr:col>
      <xdr:colOff>50800</xdr:colOff>
      <xdr:row>58</xdr:row>
      <xdr:rowOff>166263</xdr:rowOff>
    </xdr:to>
    <xdr:sp macro="" textlink="">
      <xdr:nvSpPr>
        <xdr:cNvPr id="356" name="フローチャート: 判断 355">
          <a:extLst>
            <a:ext uri="{FF2B5EF4-FFF2-40B4-BE49-F238E27FC236}">
              <a16:creationId xmlns:a16="http://schemas.microsoft.com/office/drawing/2014/main" xmlns="" id="{00000000-0008-0000-0600-000064010000}"/>
            </a:ext>
          </a:extLst>
        </xdr:cNvPr>
        <xdr:cNvSpPr/>
      </xdr:nvSpPr>
      <xdr:spPr>
        <a:xfrm>
          <a:off x="104267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156321</xdr:rowOff>
    </xdr:from>
    <xdr:to>
      <xdr:col>50</xdr:col>
      <xdr:colOff>114300</xdr:colOff>
      <xdr:row>59</xdr:row>
      <xdr:rowOff>2708</xdr:rowOff>
    </xdr:to>
    <xdr:cxnSp macro="">
      <xdr:nvCxnSpPr>
        <xdr:cNvPr id="357" name="直線コネクタ 356">
          <a:extLst>
            <a:ext uri="{FF2B5EF4-FFF2-40B4-BE49-F238E27FC236}">
              <a16:creationId xmlns:a16="http://schemas.microsoft.com/office/drawing/2014/main" xmlns="" id="{00000000-0008-0000-0600-000065010000}"/>
            </a:ext>
          </a:extLst>
        </xdr:cNvPr>
        <xdr:cNvCxnSpPr/>
      </xdr:nvCxnSpPr>
      <xdr:spPr>
        <a:xfrm flipV="1">
          <a:off x="8750300" y="10100421"/>
          <a:ext cx="889000" cy="1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64428</xdr:rowOff>
    </xdr:from>
    <xdr:to>
      <xdr:col>50</xdr:col>
      <xdr:colOff>165100</xdr:colOff>
      <xdr:row>58</xdr:row>
      <xdr:rowOff>166028</xdr:rowOff>
    </xdr:to>
    <xdr:sp macro="" textlink="">
      <xdr:nvSpPr>
        <xdr:cNvPr id="358" name="フローチャート: 判断 357">
          <a:extLst>
            <a:ext uri="{FF2B5EF4-FFF2-40B4-BE49-F238E27FC236}">
              <a16:creationId xmlns:a16="http://schemas.microsoft.com/office/drawing/2014/main" xmlns="" id="{00000000-0008-0000-0600-000066010000}"/>
            </a:ext>
          </a:extLst>
        </xdr:cNvPr>
        <xdr:cNvSpPr/>
      </xdr:nvSpPr>
      <xdr:spPr>
        <a:xfrm>
          <a:off x="9588500" y="1000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11105</xdr:rowOff>
    </xdr:from>
    <xdr:ext cx="59901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9339795" y="9783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140529</xdr:rowOff>
    </xdr:from>
    <xdr:to>
      <xdr:col>45</xdr:col>
      <xdr:colOff>177800</xdr:colOff>
      <xdr:row>59</xdr:row>
      <xdr:rowOff>2708</xdr:rowOff>
    </xdr:to>
    <xdr:cxnSp macro="">
      <xdr:nvCxnSpPr>
        <xdr:cNvPr id="360" name="直線コネクタ 359">
          <a:extLst>
            <a:ext uri="{FF2B5EF4-FFF2-40B4-BE49-F238E27FC236}">
              <a16:creationId xmlns:a16="http://schemas.microsoft.com/office/drawing/2014/main" xmlns="" id="{00000000-0008-0000-0600-000068010000}"/>
            </a:ext>
          </a:extLst>
        </xdr:cNvPr>
        <xdr:cNvCxnSpPr/>
      </xdr:nvCxnSpPr>
      <xdr:spPr>
        <a:xfrm>
          <a:off x="7861300" y="10084629"/>
          <a:ext cx="889000" cy="3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78150</xdr:rowOff>
    </xdr:from>
    <xdr:to>
      <xdr:col>46</xdr:col>
      <xdr:colOff>38100</xdr:colOff>
      <xdr:row>59</xdr:row>
      <xdr:rowOff>8300</xdr:rowOff>
    </xdr:to>
    <xdr:sp macro="" textlink="">
      <xdr:nvSpPr>
        <xdr:cNvPr id="361" name="フローチャート: 判断 360">
          <a:extLst>
            <a:ext uri="{FF2B5EF4-FFF2-40B4-BE49-F238E27FC236}">
              <a16:creationId xmlns:a16="http://schemas.microsoft.com/office/drawing/2014/main" xmlns="" id="{00000000-0008-0000-0600-000069010000}"/>
            </a:ext>
          </a:extLst>
        </xdr:cNvPr>
        <xdr:cNvSpPr/>
      </xdr:nvSpPr>
      <xdr:spPr>
        <a:xfrm>
          <a:off x="8699500" y="10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24827</xdr:rowOff>
    </xdr:from>
    <xdr:ext cx="59901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8450795" y="9797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102491</xdr:rowOff>
    </xdr:from>
    <xdr:to>
      <xdr:col>41</xdr:col>
      <xdr:colOff>50800</xdr:colOff>
      <xdr:row>58</xdr:row>
      <xdr:rowOff>140529</xdr:rowOff>
    </xdr:to>
    <xdr:cxnSp macro="">
      <xdr:nvCxnSpPr>
        <xdr:cNvPr id="363" name="直線コネクタ 362">
          <a:extLst>
            <a:ext uri="{FF2B5EF4-FFF2-40B4-BE49-F238E27FC236}">
              <a16:creationId xmlns:a16="http://schemas.microsoft.com/office/drawing/2014/main" xmlns="" id="{00000000-0008-0000-0600-00006B010000}"/>
            </a:ext>
          </a:extLst>
        </xdr:cNvPr>
        <xdr:cNvCxnSpPr/>
      </xdr:nvCxnSpPr>
      <xdr:spPr>
        <a:xfrm>
          <a:off x="6972300" y="10046591"/>
          <a:ext cx="889000" cy="3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63026</xdr:rowOff>
    </xdr:from>
    <xdr:to>
      <xdr:col>41</xdr:col>
      <xdr:colOff>101600</xdr:colOff>
      <xdr:row>58</xdr:row>
      <xdr:rowOff>164626</xdr:rowOff>
    </xdr:to>
    <xdr:sp macro="" textlink="">
      <xdr:nvSpPr>
        <xdr:cNvPr id="364" name="フローチャート: 判断 363">
          <a:extLst>
            <a:ext uri="{FF2B5EF4-FFF2-40B4-BE49-F238E27FC236}">
              <a16:creationId xmlns:a16="http://schemas.microsoft.com/office/drawing/2014/main" xmlns="" id="{00000000-0008-0000-0600-00006C010000}"/>
            </a:ext>
          </a:extLst>
        </xdr:cNvPr>
        <xdr:cNvSpPr/>
      </xdr:nvSpPr>
      <xdr:spPr>
        <a:xfrm>
          <a:off x="7810500" y="1000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9703</xdr:rowOff>
    </xdr:from>
    <xdr:ext cx="599010"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7561795" y="9782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74424</xdr:rowOff>
    </xdr:from>
    <xdr:to>
      <xdr:col>36</xdr:col>
      <xdr:colOff>165100</xdr:colOff>
      <xdr:row>59</xdr:row>
      <xdr:rowOff>4574</xdr:rowOff>
    </xdr:to>
    <xdr:sp macro="" textlink="">
      <xdr:nvSpPr>
        <xdr:cNvPr id="366" name="フローチャート: 判断 365">
          <a:extLst>
            <a:ext uri="{FF2B5EF4-FFF2-40B4-BE49-F238E27FC236}">
              <a16:creationId xmlns:a16="http://schemas.microsoft.com/office/drawing/2014/main" xmlns="" id="{00000000-0008-0000-0600-00006E010000}"/>
            </a:ext>
          </a:extLst>
        </xdr:cNvPr>
        <xdr:cNvSpPr/>
      </xdr:nvSpPr>
      <xdr:spPr>
        <a:xfrm>
          <a:off x="6921500" y="1001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167151</xdr:rowOff>
    </xdr:from>
    <xdr:ext cx="59901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6672795" y="10111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xmlns=""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90338</xdr:rowOff>
    </xdr:from>
    <xdr:to>
      <xdr:col>55</xdr:col>
      <xdr:colOff>50800</xdr:colOff>
      <xdr:row>59</xdr:row>
      <xdr:rowOff>20488</xdr:rowOff>
    </xdr:to>
    <xdr:sp macro="" textlink="">
      <xdr:nvSpPr>
        <xdr:cNvPr id="373" name="楕円 372">
          <a:extLst>
            <a:ext uri="{FF2B5EF4-FFF2-40B4-BE49-F238E27FC236}">
              <a16:creationId xmlns:a16="http://schemas.microsoft.com/office/drawing/2014/main" xmlns="" id="{00000000-0008-0000-0600-000075010000}"/>
            </a:ext>
          </a:extLst>
        </xdr:cNvPr>
        <xdr:cNvSpPr/>
      </xdr:nvSpPr>
      <xdr:spPr>
        <a:xfrm>
          <a:off x="10426700" y="1003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43091</xdr:rowOff>
    </xdr:from>
    <xdr:ext cx="599010" cy="259045"/>
    <xdr:sp macro="" textlink="">
      <xdr:nvSpPr>
        <xdr:cNvPr id="374" name="普通建設事業費該当値テキスト">
          <a:extLst>
            <a:ext uri="{FF2B5EF4-FFF2-40B4-BE49-F238E27FC236}">
              <a16:creationId xmlns:a16="http://schemas.microsoft.com/office/drawing/2014/main" xmlns="" id="{00000000-0008-0000-0600-000076010000}"/>
            </a:ext>
          </a:extLst>
        </xdr:cNvPr>
        <xdr:cNvSpPr txBox="1"/>
      </xdr:nvSpPr>
      <xdr:spPr>
        <a:xfrm>
          <a:off x="10528300" y="998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105521</xdr:rowOff>
    </xdr:from>
    <xdr:to>
      <xdr:col>50</xdr:col>
      <xdr:colOff>165100</xdr:colOff>
      <xdr:row>59</xdr:row>
      <xdr:rowOff>35671</xdr:rowOff>
    </xdr:to>
    <xdr:sp macro="" textlink="">
      <xdr:nvSpPr>
        <xdr:cNvPr id="375" name="楕円 374">
          <a:extLst>
            <a:ext uri="{FF2B5EF4-FFF2-40B4-BE49-F238E27FC236}">
              <a16:creationId xmlns:a16="http://schemas.microsoft.com/office/drawing/2014/main" xmlns="" id="{00000000-0008-0000-0600-000077010000}"/>
            </a:ext>
          </a:extLst>
        </xdr:cNvPr>
        <xdr:cNvSpPr/>
      </xdr:nvSpPr>
      <xdr:spPr>
        <a:xfrm>
          <a:off x="9588500" y="1004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26798</xdr:rowOff>
    </xdr:from>
    <xdr:ext cx="599010" cy="259045"/>
    <xdr:sp macro="" textlink="">
      <xdr:nvSpPr>
        <xdr:cNvPr id="376" name="テキスト ボックス 375">
          <a:extLst>
            <a:ext uri="{FF2B5EF4-FFF2-40B4-BE49-F238E27FC236}">
              <a16:creationId xmlns:a16="http://schemas.microsoft.com/office/drawing/2014/main" xmlns="" id="{00000000-0008-0000-0600-000078010000}"/>
            </a:ext>
          </a:extLst>
        </xdr:cNvPr>
        <xdr:cNvSpPr txBox="1"/>
      </xdr:nvSpPr>
      <xdr:spPr>
        <a:xfrm>
          <a:off x="9339795" y="1014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123358</xdr:rowOff>
    </xdr:from>
    <xdr:to>
      <xdr:col>46</xdr:col>
      <xdr:colOff>38100</xdr:colOff>
      <xdr:row>59</xdr:row>
      <xdr:rowOff>53508</xdr:rowOff>
    </xdr:to>
    <xdr:sp macro="" textlink="">
      <xdr:nvSpPr>
        <xdr:cNvPr id="377" name="楕円 376">
          <a:extLst>
            <a:ext uri="{FF2B5EF4-FFF2-40B4-BE49-F238E27FC236}">
              <a16:creationId xmlns:a16="http://schemas.microsoft.com/office/drawing/2014/main" xmlns="" id="{00000000-0008-0000-0600-000079010000}"/>
            </a:ext>
          </a:extLst>
        </xdr:cNvPr>
        <xdr:cNvSpPr/>
      </xdr:nvSpPr>
      <xdr:spPr>
        <a:xfrm>
          <a:off x="8699500" y="1006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44635</xdr:rowOff>
    </xdr:from>
    <xdr:ext cx="599010" cy="259045"/>
    <xdr:sp macro="" textlink="">
      <xdr:nvSpPr>
        <xdr:cNvPr id="378" name="テキスト ボックス 377">
          <a:extLst>
            <a:ext uri="{FF2B5EF4-FFF2-40B4-BE49-F238E27FC236}">
              <a16:creationId xmlns:a16="http://schemas.microsoft.com/office/drawing/2014/main" xmlns="" id="{00000000-0008-0000-0600-00007A010000}"/>
            </a:ext>
          </a:extLst>
        </xdr:cNvPr>
        <xdr:cNvSpPr txBox="1"/>
      </xdr:nvSpPr>
      <xdr:spPr>
        <a:xfrm>
          <a:off x="8450795" y="1016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89729</xdr:rowOff>
    </xdr:from>
    <xdr:to>
      <xdr:col>41</xdr:col>
      <xdr:colOff>101600</xdr:colOff>
      <xdr:row>59</xdr:row>
      <xdr:rowOff>19879</xdr:rowOff>
    </xdr:to>
    <xdr:sp macro="" textlink="">
      <xdr:nvSpPr>
        <xdr:cNvPr id="379" name="楕円 378">
          <a:extLst>
            <a:ext uri="{FF2B5EF4-FFF2-40B4-BE49-F238E27FC236}">
              <a16:creationId xmlns:a16="http://schemas.microsoft.com/office/drawing/2014/main" xmlns="" id="{00000000-0008-0000-0600-00007B010000}"/>
            </a:ext>
          </a:extLst>
        </xdr:cNvPr>
        <xdr:cNvSpPr/>
      </xdr:nvSpPr>
      <xdr:spPr>
        <a:xfrm>
          <a:off x="7810500" y="1003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11006</xdr:rowOff>
    </xdr:from>
    <xdr:ext cx="599010" cy="259045"/>
    <xdr:sp macro="" textlink="">
      <xdr:nvSpPr>
        <xdr:cNvPr id="380" name="テキスト ボックス 379">
          <a:extLst>
            <a:ext uri="{FF2B5EF4-FFF2-40B4-BE49-F238E27FC236}">
              <a16:creationId xmlns:a16="http://schemas.microsoft.com/office/drawing/2014/main" xmlns="" id="{00000000-0008-0000-0600-00007C010000}"/>
            </a:ext>
          </a:extLst>
        </xdr:cNvPr>
        <xdr:cNvSpPr txBox="1"/>
      </xdr:nvSpPr>
      <xdr:spPr>
        <a:xfrm>
          <a:off x="7561795" y="10126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51691</xdr:rowOff>
    </xdr:from>
    <xdr:to>
      <xdr:col>36</xdr:col>
      <xdr:colOff>165100</xdr:colOff>
      <xdr:row>58</xdr:row>
      <xdr:rowOff>153291</xdr:rowOff>
    </xdr:to>
    <xdr:sp macro="" textlink="">
      <xdr:nvSpPr>
        <xdr:cNvPr id="381" name="楕円 380">
          <a:extLst>
            <a:ext uri="{FF2B5EF4-FFF2-40B4-BE49-F238E27FC236}">
              <a16:creationId xmlns:a16="http://schemas.microsoft.com/office/drawing/2014/main" xmlns="" id="{00000000-0008-0000-0600-00007D010000}"/>
            </a:ext>
          </a:extLst>
        </xdr:cNvPr>
        <xdr:cNvSpPr/>
      </xdr:nvSpPr>
      <xdr:spPr>
        <a:xfrm>
          <a:off x="6921500" y="999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169818</xdr:rowOff>
    </xdr:from>
    <xdr:ext cx="599010" cy="259045"/>
    <xdr:sp macro="" textlink="">
      <xdr:nvSpPr>
        <xdr:cNvPr id="382" name="テキスト ボックス 381">
          <a:extLst>
            <a:ext uri="{FF2B5EF4-FFF2-40B4-BE49-F238E27FC236}">
              <a16:creationId xmlns:a16="http://schemas.microsoft.com/office/drawing/2014/main" xmlns="" id="{00000000-0008-0000-0600-00007E010000}"/>
            </a:ext>
          </a:extLst>
        </xdr:cNvPr>
        <xdr:cNvSpPr txBox="1"/>
      </xdr:nvSpPr>
      <xdr:spPr>
        <a:xfrm>
          <a:off x="6672795" y="9771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xmlns=""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xmlns=""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xmlns=""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xmlns=""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xmlns=""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xmlns=""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xmlns=""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6" name="テキスト ボックス 395">
          <a:extLst>
            <a:ext uri="{FF2B5EF4-FFF2-40B4-BE49-F238E27FC236}">
              <a16:creationId xmlns:a16="http://schemas.microsoft.com/office/drawing/2014/main" xmlns="" id="{00000000-0008-0000-0600-00008C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8" name="テキスト ボックス 397">
          <a:extLst>
            <a:ext uri="{FF2B5EF4-FFF2-40B4-BE49-F238E27FC236}">
              <a16:creationId xmlns:a16="http://schemas.microsoft.com/office/drawing/2014/main" xmlns="" id="{00000000-0008-0000-0600-00008E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400" name="テキスト ボックス 399">
          <a:extLst>
            <a:ext uri="{FF2B5EF4-FFF2-40B4-BE49-F238E27FC236}">
              <a16:creationId xmlns:a16="http://schemas.microsoft.com/office/drawing/2014/main" xmlns="" id="{00000000-0008-0000-0600-000090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2" name="テキスト ボックス 401">
          <a:extLst>
            <a:ext uri="{FF2B5EF4-FFF2-40B4-BE49-F238E27FC236}">
              <a16:creationId xmlns:a16="http://schemas.microsoft.com/office/drawing/2014/main" xmlns="" id="{00000000-0008-0000-0600-000092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4" name="テキスト ボックス 403">
          <a:extLst>
            <a:ext uri="{FF2B5EF4-FFF2-40B4-BE49-F238E27FC236}">
              <a16:creationId xmlns:a16="http://schemas.microsoft.com/office/drawing/2014/main" xmlns="" id="{00000000-0008-0000-0600-000094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xmlns=""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106721</xdr:rowOff>
    </xdr:from>
    <xdr:to>
      <xdr:col>54</xdr:col>
      <xdr:colOff>189865</xdr:colOff>
      <xdr:row>79</xdr:row>
      <xdr:rowOff>44450</xdr:rowOff>
    </xdr:to>
    <xdr:cxnSp macro="">
      <xdr:nvCxnSpPr>
        <xdr:cNvPr id="406" name="直線コネクタ 405">
          <a:extLst>
            <a:ext uri="{FF2B5EF4-FFF2-40B4-BE49-F238E27FC236}">
              <a16:creationId xmlns:a16="http://schemas.microsoft.com/office/drawing/2014/main" xmlns="" id="{00000000-0008-0000-0600-000096010000}"/>
            </a:ext>
          </a:extLst>
        </xdr:cNvPr>
        <xdr:cNvCxnSpPr/>
      </xdr:nvCxnSpPr>
      <xdr:spPr>
        <a:xfrm flipV="1">
          <a:off x="10475595" y="12108221"/>
          <a:ext cx="1270" cy="148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7" name="普通建設事業費 （ うち新規整備　）最小値テキスト">
          <a:extLst>
            <a:ext uri="{FF2B5EF4-FFF2-40B4-BE49-F238E27FC236}">
              <a16:creationId xmlns:a16="http://schemas.microsoft.com/office/drawing/2014/main" xmlns="" id="{00000000-0008-0000-0600-000097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53398</xdr:rowOff>
    </xdr:from>
    <xdr:ext cx="599010" cy="259045"/>
    <xdr:sp macro="" textlink="">
      <xdr:nvSpPr>
        <xdr:cNvPr id="409" name="普通建設事業費 （ うち新規整備　）最大値テキスト">
          <a:extLst>
            <a:ext uri="{FF2B5EF4-FFF2-40B4-BE49-F238E27FC236}">
              <a16:creationId xmlns:a16="http://schemas.microsoft.com/office/drawing/2014/main" xmlns="" id="{00000000-0008-0000-0600-000099010000}"/>
            </a:ext>
          </a:extLst>
        </xdr:cNvPr>
        <xdr:cNvSpPr txBox="1"/>
      </xdr:nvSpPr>
      <xdr:spPr>
        <a:xfrm>
          <a:off x="10528300" y="11883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777,312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106721</xdr:rowOff>
    </xdr:from>
    <xdr:to>
      <xdr:col>55</xdr:col>
      <xdr:colOff>88900</xdr:colOff>
      <xdr:row>70</xdr:row>
      <xdr:rowOff>106721</xdr:rowOff>
    </xdr:to>
    <xdr:cxnSp macro="">
      <xdr:nvCxnSpPr>
        <xdr:cNvPr id="410" name="直線コネクタ 409">
          <a:extLst>
            <a:ext uri="{FF2B5EF4-FFF2-40B4-BE49-F238E27FC236}">
              <a16:creationId xmlns:a16="http://schemas.microsoft.com/office/drawing/2014/main" xmlns="" id="{00000000-0008-0000-0600-00009A010000}"/>
            </a:ext>
          </a:extLst>
        </xdr:cNvPr>
        <xdr:cNvCxnSpPr/>
      </xdr:nvCxnSpPr>
      <xdr:spPr>
        <a:xfrm>
          <a:off x="10388600" y="12108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39132</xdr:rowOff>
    </xdr:from>
    <xdr:to>
      <xdr:col>55</xdr:col>
      <xdr:colOff>0</xdr:colOff>
      <xdr:row>79</xdr:row>
      <xdr:rowOff>39737</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a:off x="9639300" y="13583682"/>
          <a:ext cx="838200"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43104</xdr:rowOff>
    </xdr:from>
    <xdr:ext cx="534377" cy="259045"/>
    <xdr:sp macro="" textlink="">
      <xdr:nvSpPr>
        <xdr:cNvPr id="412" name="普通建設事業費 （ うち新規整備　）平均値テキスト">
          <a:extLst>
            <a:ext uri="{FF2B5EF4-FFF2-40B4-BE49-F238E27FC236}">
              <a16:creationId xmlns:a16="http://schemas.microsoft.com/office/drawing/2014/main" xmlns="" id="{00000000-0008-0000-0600-00009C010000}"/>
            </a:ext>
          </a:extLst>
        </xdr:cNvPr>
        <xdr:cNvSpPr txBox="1"/>
      </xdr:nvSpPr>
      <xdr:spPr>
        <a:xfrm>
          <a:off x="10528300" y="132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20227</xdr:rowOff>
    </xdr:from>
    <xdr:to>
      <xdr:col>55</xdr:col>
      <xdr:colOff>50800</xdr:colOff>
      <xdr:row>78</xdr:row>
      <xdr:rowOff>121827</xdr:rowOff>
    </xdr:to>
    <xdr:sp macro="" textlink="">
      <xdr:nvSpPr>
        <xdr:cNvPr id="413" name="フローチャート: 判断 412">
          <a:extLst>
            <a:ext uri="{FF2B5EF4-FFF2-40B4-BE49-F238E27FC236}">
              <a16:creationId xmlns:a16="http://schemas.microsoft.com/office/drawing/2014/main" xmlns="" id="{00000000-0008-0000-0600-00009D010000}"/>
            </a:ext>
          </a:extLst>
        </xdr:cNvPr>
        <xdr:cNvSpPr/>
      </xdr:nvSpPr>
      <xdr:spPr>
        <a:xfrm>
          <a:off x="10426700" y="133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156938</xdr:rowOff>
    </xdr:from>
    <xdr:to>
      <xdr:col>50</xdr:col>
      <xdr:colOff>114300</xdr:colOff>
      <xdr:row>79</xdr:row>
      <xdr:rowOff>39132</xdr:rowOff>
    </xdr:to>
    <xdr:cxnSp macro="">
      <xdr:nvCxnSpPr>
        <xdr:cNvPr id="414" name="直線コネクタ 413">
          <a:extLst>
            <a:ext uri="{FF2B5EF4-FFF2-40B4-BE49-F238E27FC236}">
              <a16:creationId xmlns:a16="http://schemas.microsoft.com/office/drawing/2014/main" xmlns="" id="{00000000-0008-0000-0600-00009E010000}"/>
            </a:ext>
          </a:extLst>
        </xdr:cNvPr>
        <xdr:cNvCxnSpPr/>
      </xdr:nvCxnSpPr>
      <xdr:spPr>
        <a:xfrm>
          <a:off x="8750300" y="13530038"/>
          <a:ext cx="889000" cy="5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24208</xdr:rowOff>
    </xdr:from>
    <xdr:to>
      <xdr:col>50</xdr:col>
      <xdr:colOff>165100</xdr:colOff>
      <xdr:row>78</xdr:row>
      <xdr:rowOff>125808</xdr:rowOff>
    </xdr:to>
    <xdr:sp macro="" textlink="">
      <xdr:nvSpPr>
        <xdr:cNvPr id="415" name="フローチャート: 判断 414">
          <a:extLst>
            <a:ext uri="{FF2B5EF4-FFF2-40B4-BE49-F238E27FC236}">
              <a16:creationId xmlns:a16="http://schemas.microsoft.com/office/drawing/2014/main" xmlns="" id="{00000000-0008-0000-0600-00009F010000}"/>
            </a:ext>
          </a:extLst>
        </xdr:cNvPr>
        <xdr:cNvSpPr/>
      </xdr:nvSpPr>
      <xdr:spPr>
        <a:xfrm>
          <a:off x="9588500" y="1339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142335</xdr:rowOff>
    </xdr:from>
    <xdr:ext cx="534377"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9372111" y="1317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156938</xdr:rowOff>
    </xdr:from>
    <xdr:to>
      <xdr:col>45</xdr:col>
      <xdr:colOff>177800</xdr:colOff>
      <xdr:row>78</xdr:row>
      <xdr:rowOff>165591</xdr:rowOff>
    </xdr:to>
    <xdr:cxnSp macro="">
      <xdr:nvCxnSpPr>
        <xdr:cNvPr id="417" name="直線コネクタ 416">
          <a:extLst>
            <a:ext uri="{FF2B5EF4-FFF2-40B4-BE49-F238E27FC236}">
              <a16:creationId xmlns:a16="http://schemas.microsoft.com/office/drawing/2014/main" xmlns="" id="{00000000-0008-0000-0600-0000A1010000}"/>
            </a:ext>
          </a:extLst>
        </xdr:cNvPr>
        <xdr:cNvCxnSpPr/>
      </xdr:nvCxnSpPr>
      <xdr:spPr>
        <a:xfrm flipV="1">
          <a:off x="7861300" y="13530038"/>
          <a:ext cx="889000" cy="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63497</xdr:rowOff>
    </xdr:from>
    <xdr:to>
      <xdr:col>46</xdr:col>
      <xdr:colOff>38100</xdr:colOff>
      <xdr:row>78</xdr:row>
      <xdr:rowOff>165097</xdr:rowOff>
    </xdr:to>
    <xdr:sp macro="" textlink="">
      <xdr:nvSpPr>
        <xdr:cNvPr id="418" name="フローチャート: 判断 417">
          <a:extLst>
            <a:ext uri="{FF2B5EF4-FFF2-40B4-BE49-F238E27FC236}">
              <a16:creationId xmlns:a16="http://schemas.microsoft.com/office/drawing/2014/main" xmlns="" id="{00000000-0008-0000-0600-0000A2010000}"/>
            </a:ext>
          </a:extLst>
        </xdr:cNvPr>
        <xdr:cNvSpPr/>
      </xdr:nvSpPr>
      <xdr:spPr>
        <a:xfrm>
          <a:off x="8699500" y="13436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10174</xdr:rowOff>
    </xdr:from>
    <xdr:ext cx="534377"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8483111" y="1321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165591</xdr:rowOff>
    </xdr:from>
    <xdr:to>
      <xdr:col>41</xdr:col>
      <xdr:colOff>50800</xdr:colOff>
      <xdr:row>79</xdr:row>
      <xdr:rowOff>20340</xdr:rowOff>
    </xdr:to>
    <xdr:cxnSp macro="">
      <xdr:nvCxnSpPr>
        <xdr:cNvPr id="420" name="直線コネクタ 419">
          <a:extLst>
            <a:ext uri="{FF2B5EF4-FFF2-40B4-BE49-F238E27FC236}">
              <a16:creationId xmlns:a16="http://schemas.microsoft.com/office/drawing/2014/main" xmlns="" id="{00000000-0008-0000-0600-0000A4010000}"/>
            </a:ext>
          </a:extLst>
        </xdr:cNvPr>
        <xdr:cNvCxnSpPr/>
      </xdr:nvCxnSpPr>
      <xdr:spPr>
        <a:xfrm flipV="1">
          <a:off x="6972300" y="13538691"/>
          <a:ext cx="889000" cy="2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138681</xdr:rowOff>
    </xdr:from>
    <xdr:to>
      <xdr:col>41</xdr:col>
      <xdr:colOff>101600</xdr:colOff>
      <xdr:row>78</xdr:row>
      <xdr:rowOff>68831</xdr:rowOff>
    </xdr:to>
    <xdr:sp macro="" textlink="">
      <xdr:nvSpPr>
        <xdr:cNvPr id="421" name="フローチャート: 判断 420">
          <a:extLst>
            <a:ext uri="{FF2B5EF4-FFF2-40B4-BE49-F238E27FC236}">
              <a16:creationId xmlns:a16="http://schemas.microsoft.com/office/drawing/2014/main" xmlns="" id="{00000000-0008-0000-0600-0000A5010000}"/>
            </a:ext>
          </a:extLst>
        </xdr:cNvPr>
        <xdr:cNvSpPr/>
      </xdr:nvSpPr>
      <xdr:spPr>
        <a:xfrm>
          <a:off x="7810500" y="13340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85358</xdr:rowOff>
    </xdr:from>
    <xdr:ext cx="59901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7561795" y="1311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32288</xdr:rowOff>
    </xdr:from>
    <xdr:to>
      <xdr:col>36</xdr:col>
      <xdr:colOff>165100</xdr:colOff>
      <xdr:row>78</xdr:row>
      <xdr:rowOff>133888</xdr:rowOff>
    </xdr:to>
    <xdr:sp macro="" textlink="">
      <xdr:nvSpPr>
        <xdr:cNvPr id="423" name="フローチャート: 判断 422">
          <a:extLst>
            <a:ext uri="{FF2B5EF4-FFF2-40B4-BE49-F238E27FC236}">
              <a16:creationId xmlns:a16="http://schemas.microsoft.com/office/drawing/2014/main" xmlns="" id="{00000000-0008-0000-0600-0000A7010000}"/>
            </a:ext>
          </a:extLst>
        </xdr:cNvPr>
        <xdr:cNvSpPr/>
      </xdr:nvSpPr>
      <xdr:spPr>
        <a:xfrm>
          <a:off x="6921500" y="1340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150415</xdr:rowOff>
    </xdr:from>
    <xdr:ext cx="534377"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6705111" y="1318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xmlns=""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xmlns=""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160387</xdr:rowOff>
    </xdr:from>
    <xdr:to>
      <xdr:col>55</xdr:col>
      <xdr:colOff>50800</xdr:colOff>
      <xdr:row>79</xdr:row>
      <xdr:rowOff>90537</xdr:rowOff>
    </xdr:to>
    <xdr:sp macro="" textlink="">
      <xdr:nvSpPr>
        <xdr:cNvPr id="430" name="楕円 429">
          <a:extLst>
            <a:ext uri="{FF2B5EF4-FFF2-40B4-BE49-F238E27FC236}">
              <a16:creationId xmlns:a16="http://schemas.microsoft.com/office/drawing/2014/main" xmlns="" id="{00000000-0008-0000-0600-0000AE010000}"/>
            </a:ext>
          </a:extLst>
        </xdr:cNvPr>
        <xdr:cNvSpPr/>
      </xdr:nvSpPr>
      <xdr:spPr>
        <a:xfrm>
          <a:off x="10426700" y="1353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75314</xdr:rowOff>
    </xdr:from>
    <xdr:ext cx="469744" cy="259045"/>
    <xdr:sp macro="" textlink="">
      <xdr:nvSpPr>
        <xdr:cNvPr id="431" name="普通建設事業費 （ うち新規整備　）該当値テキスト">
          <a:extLst>
            <a:ext uri="{FF2B5EF4-FFF2-40B4-BE49-F238E27FC236}">
              <a16:creationId xmlns:a16="http://schemas.microsoft.com/office/drawing/2014/main" xmlns="" id="{00000000-0008-0000-0600-0000AF010000}"/>
            </a:ext>
          </a:extLst>
        </xdr:cNvPr>
        <xdr:cNvSpPr txBox="1"/>
      </xdr:nvSpPr>
      <xdr:spPr>
        <a:xfrm>
          <a:off x="10528300" y="1344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159782</xdr:rowOff>
    </xdr:from>
    <xdr:to>
      <xdr:col>50</xdr:col>
      <xdr:colOff>165100</xdr:colOff>
      <xdr:row>79</xdr:row>
      <xdr:rowOff>89932</xdr:rowOff>
    </xdr:to>
    <xdr:sp macro="" textlink="">
      <xdr:nvSpPr>
        <xdr:cNvPr id="432" name="楕円 431">
          <a:extLst>
            <a:ext uri="{FF2B5EF4-FFF2-40B4-BE49-F238E27FC236}">
              <a16:creationId xmlns:a16="http://schemas.microsoft.com/office/drawing/2014/main" xmlns="" id="{00000000-0008-0000-0600-0000B0010000}"/>
            </a:ext>
          </a:extLst>
        </xdr:cNvPr>
        <xdr:cNvSpPr/>
      </xdr:nvSpPr>
      <xdr:spPr>
        <a:xfrm>
          <a:off x="9588500" y="1353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81059</xdr:rowOff>
    </xdr:from>
    <xdr:ext cx="469744" cy="259045"/>
    <xdr:sp macro="" textlink="">
      <xdr:nvSpPr>
        <xdr:cNvPr id="433" name="テキスト ボックス 432">
          <a:extLst>
            <a:ext uri="{FF2B5EF4-FFF2-40B4-BE49-F238E27FC236}">
              <a16:creationId xmlns:a16="http://schemas.microsoft.com/office/drawing/2014/main" xmlns="" id="{00000000-0008-0000-0600-0000B1010000}"/>
            </a:ext>
          </a:extLst>
        </xdr:cNvPr>
        <xdr:cNvSpPr txBox="1"/>
      </xdr:nvSpPr>
      <xdr:spPr>
        <a:xfrm>
          <a:off x="9404428" y="1362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106138</xdr:rowOff>
    </xdr:from>
    <xdr:to>
      <xdr:col>46</xdr:col>
      <xdr:colOff>38100</xdr:colOff>
      <xdr:row>79</xdr:row>
      <xdr:rowOff>36288</xdr:rowOff>
    </xdr:to>
    <xdr:sp macro="" textlink="">
      <xdr:nvSpPr>
        <xdr:cNvPr id="434" name="楕円 433">
          <a:extLst>
            <a:ext uri="{FF2B5EF4-FFF2-40B4-BE49-F238E27FC236}">
              <a16:creationId xmlns:a16="http://schemas.microsoft.com/office/drawing/2014/main" xmlns="" id="{00000000-0008-0000-0600-0000B2010000}"/>
            </a:ext>
          </a:extLst>
        </xdr:cNvPr>
        <xdr:cNvSpPr/>
      </xdr:nvSpPr>
      <xdr:spPr>
        <a:xfrm>
          <a:off x="8699500" y="1347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27415</xdr:rowOff>
    </xdr:from>
    <xdr:ext cx="534377" cy="259045"/>
    <xdr:sp macro="" textlink="">
      <xdr:nvSpPr>
        <xdr:cNvPr id="435" name="テキスト ボックス 434">
          <a:extLst>
            <a:ext uri="{FF2B5EF4-FFF2-40B4-BE49-F238E27FC236}">
              <a16:creationId xmlns:a16="http://schemas.microsoft.com/office/drawing/2014/main" xmlns="" id="{00000000-0008-0000-0600-0000B3010000}"/>
            </a:ext>
          </a:extLst>
        </xdr:cNvPr>
        <xdr:cNvSpPr txBox="1"/>
      </xdr:nvSpPr>
      <xdr:spPr>
        <a:xfrm>
          <a:off x="8483111" y="1357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114791</xdr:rowOff>
    </xdr:from>
    <xdr:to>
      <xdr:col>41</xdr:col>
      <xdr:colOff>101600</xdr:colOff>
      <xdr:row>79</xdr:row>
      <xdr:rowOff>44941</xdr:rowOff>
    </xdr:to>
    <xdr:sp macro="" textlink="">
      <xdr:nvSpPr>
        <xdr:cNvPr id="436" name="楕円 435">
          <a:extLst>
            <a:ext uri="{FF2B5EF4-FFF2-40B4-BE49-F238E27FC236}">
              <a16:creationId xmlns:a16="http://schemas.microsoft.com/office/drawing/2014/main" xmlns="" id="{00000000-0008-0000-0600-0000B4010000}"/>
            </a:ext>
          </a:extLst>
        </xdr:cNvPr>
        <xdr:cNvSpPr/>
      </xdr:nvSpPr>
      <xdr:spPr>
        <a:xfrm>
          <a:off x="7810500" y="1348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36068</xdr:rowOff>
    </xdr:from>
    <xdr:ext cx="534377" cy="259045"/>
    <xdr:sp macro="" textlink="">
      <xdr:nvSpPr>
        <xdr:cNvPr id="437" name="テキスト ボックス 436">
          <a:extLst>
            <a:ext uri="{FF2B5EF4-FFF2-40B4-BE49-F238E27FC236}">
              <a16:creationId xmlns:a16="http://schemas.microsoft.com/office/drawing/2014/main" xmlns="" id="{00000000-0008-0000-0600-0000B5010000}"/>
            </a:ext>
          </a:extLst>
        </xdr:cNvPr>
        <xdr:cNvSpPr txBox="1"/>
      </xdr:nvSpPr>
      <xdr:spPr>
        <a:xfrm>
          <a:off x="7594111" y="1358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140990</xdr:rowOff>
    </xdr:from>
    <xdr:to>
      <xdr:col>36</xdr:col>
      <xdr:colOff>165100</xdr:colOff>
      <xdr:row>79</xdr:row>
      <xdr:rowOff>71140</xdr:rowOff>
    </xdr:to>
    <xdr:sp macro="" textlink="">
      <xdr:nvSpPr>
        <xdr:cNvPr id="438" name="楕円 437">
          <a:extLst>
            <a:ext uri="{FF2B5EF4-FFF2-40B4-BE49-F238E27FC236}">
              <a16:creationId xmlns:a16="http://schemas.microsoft.com/office/drawing/2014/main" xmlns="" id="{00000000-0008-0000-0600-0000B6010000}"/>
            </a:ext>
          </a:extLst>
        </xdr:cNvPr>
        <xdr:cNvSpPr/>
      </xdr:nvSpPr>
      <xdr:spPr>
        <a:xfrm>
          <a:off x="6921500" y="135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62267</xdr:rowOff>
    </xdr:from>
    <xdr:ext cx="534377" cy="259045"/>
    <xdr:sp macro="" textlink="">
      <xdr:nvSpPr>
        <xdr:cNvPr id="439" name="テキスト ボックス 438">
          <a:extLst>
            <a:ext uri="{FF2B5EF4-FFF2-40B4-BE49-F238E27FC236}">
              <a16:creationId xmlns:a16="http://schemas.microsoft.com/office/drawing/2014/main" xmlns="" id="{00000000-0008-0000-0600-0000B7010000}"/>
            </a:ext>
          </a:extLst>
        </xdr:cNvPr>
        <xdr:cNvSpPr txBox="1"/>
      </xdr:nvSpPr>
      <xdr:spPr>
        <a:xfrm>
          <a:off x="6705111" y="1360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xmlns=""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xmlns=""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xmlns=""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xmlns=""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xmlns=""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xmlns=""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xmlns=""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51" name="テキスト ボックス 450">
          <a:extLst>
            <a:ext uri="{FF2B5EF4-FFF2-40B4-BE49-F238E27FC236}">
              <a16:creationId xmlns:a16="http://schemas.microsoft.com/office/drawing/2014/main" xmlns="" id="{00000000-0008-0000-0600-0000C3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3" name="テキスト ボックス 452">
          <a:extLst>
            <a:ext uri="{FF2B5EF4-FFF2-40B4-BE49-F238E27FC236}">
              <a16:creationId xmlns:a16="http://schemas.microsoft.com/office/drawing/2014/main" xmlns="" id="{00000000-0008-0000-0600-0000C5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55" name="テキスト ボックス 454">
          <a:extLst>
            <a:ext uri="{FF2B5EF4-FFF2-40B4-BE49-F238E27FC236}">
              <a16:creationId xmlns:a16="http://schemas.microsoft.com/office/drawing/2014/main" xmlns="" id="{00000000-0008-0000-0600-0000C7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7" name="テキスト ボックス 456">
          <a:extLst>
            <a:ext uri="{FF2B5EF4-FFF2-40B4-BE49-F238E27FC236}">
              <a16:creationId xmlns:a16="http://schemas.microsoft.com/office/drawing/2014/main" xmlns="" id="{00000000-0008-0000-0600-0000C9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9" name="テキスト ボックス 458">
          <a:extLst>
            <a:ext uri="{FF2B5EF4-FFF2-40B4-BE49-F238E27FC236}">
              <a16:creationId xmlns:a16="http://schemas.microsoft.com/office/drawing/2014/main" xmlns="" id="{00000000-0008-0000-0600-0000CB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xmlns=""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16497</xdr:rowOff>
    </xdr:from>
    <xdr:to>
      <xdr:col>54</xdr:col>
      <xdr:colOff>189865</xdr:colOff>
      <xdr:row>98</xdr:row>
      <xdr:rowOff>128879</xdr:rowOff>
    </xdr:to>
    <xdr:cxnSp macro="">
      <xdr:nvCxnSpPr>
        <xdr:cNvPr id="461" name="直線コネクタ 460">
          <a:extLst>
            <a:ext uri="{FF2B5EF4-FFF2-40B4-BE49-F238E27FC236}">
              <a16:creationId xmlns:a16="http://schemas.microsoft.com/office/drawing/2014/main" xmlns="" id="{00000000-0008-0000-0600-0000CD010000}"/>
            </a:ext>
          </a:extLst>
        </xdr:cNvPr>
        <xdr:cNvCxnSpPr/>
      </xdr:nvCxnSpPr>
      <xdr:spPr>
        <a:xfrm flipV="1">
          <a:off x="10475595" y="15446997"/>
          <a:ext cx="1270" cy="1483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132706</xdr:rowOff>
    </xdr:from>
    <xdr:ext cx="534377" cy="259045"/>
    <xdr:sp macro="" textlink="">
      <xdr:nvSpPr>
        <xdr:cNvPr id="462" name="普通建設事業費 （ うち更新整備　）最小値テキスト">
          <a:extLst>
            <a:ext uri="{FF2B5EF4-FFF2-40B4-BE49-F238E27FC236}">
              <a16:creationId xmlns:a16="http://schemas.microsoft.com/office/drawing/2014/main" xmlns="" id="{00000000-0008-0000-0600-0000CE010000}"/>
            </a:ext>
          </a:extLst>
        </xdr:cNvPr>
        <xdr:cNvSpPr txBox="1"/>
      </xdr:nvSpPr>
      <xdr:spPr>
        <a:xfrm>
          <a:off x="10528300" y="16934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128879</xdr:rowOff>
    </xdr:from>
    <xdr:to>
      <xdr:col>55</xdr:col>
      <xdr:colOff>88900</xdr:colOff>
      <xdr:row>98</xdr:row>
      <xdr:rowOff>128879</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a:off x="10388600" y="169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134624</xdr:rowOff>
    </xdr:from>
    <xdr:ext cx="690189" cy="259045"/>
    <xdr:sp macro="" textlink="">
      <xdr:nvSpPr>
        <xdr:cNvPr id="464" name="普通建設事業費 （ うち更新整備　）最大値テキスト">
          <a:extLst>
            <a:ext uri="{FF2B5EF4-FFF2-40B4-BE49-F238E27FC236}">
              <a16:creationId xmlns:a16="http://schemas.microsoft.com/office/drawing/2014/main" xmlns="" id="{00000000-0008-0000-0600-0000D0010000}"/>
            </a:ext>
          </a:extLst>
        </xdr:cNvPr>
        <xdr:cNvSpPr txBox="1"/>
      </xdr:nvSpPr>
      <xdr:spPr>
        <a:xfrm>
          <a:off x="10528300" y="152222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16497</xdr:rowOff>
    </xdr:from>
    <xdr:to>
      <xdr:col>55</xdr:col>
      <xdr:colOff>88900</xdr:colOff>
      <xdr:row>90</xdr:row>
      <xdr:rowOff>16497</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a:off x="10388600" y="15446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161451</xdr:rowOff>
    </xdr:from>
    <xdr:to>
      <xdr:col>55</xdr:col>
      <xdr:colOff>0</xdr:colOff>
      <xdr:row>98</xdr:row>
      <xdr:rowOff>12618</xdr:rowOff>
    </xdr:to>
    <xdr:cxnSp macro="">
      <xdr:nvCxnSpPr>
        <xdr:cNvPr id="466" name="直線コネクタ 465">
          <a:extLst>
            <a:ext uri="{FF2B5EF4-FFF2-40B4-BE49-F238E27FC236}">
              <a16:creationId xmlns:a16="http://schemas.microsoft.com/office/drawing/2014/main" xmlns="" id="{00000000-0008-0000-0600-0000D2010000}"/>
            </a:ext>
          </a:extLst>
        </xdr:cNvPr>
        <xdr:cNvCxnSpPr/>
      </xdr:nvCxnSpPr>
      <xdr:spPr>
        <a:xfrm flipV="1">
          <a:off x="9639300" y="16792101"/>
          <a:ext cx="838200" cy="2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93254</xdr:rowOff>
    </xdr:from>
    <xdr:ext cx="599010" cy="259045"/>
    <xdr:sp macro="" textlink="">
      <xdr:nvSpPr>
        <xdr:cNvPr id="467" name="普通建設事業費 （ うち更新整備　）平均値テキスト">
          <a:extLst>
            <a:ext uri="{FF2B5EF4-FFF2-40B4-BE49-F238E27FC236}">
              <a16:creationId xmlns:a16="http://schemas.microsoft.com/office/drawing/2014/main" xmlns="" id="{00000000-0008-0000-0600-0000D3010000}"/>
            </a:ext>
          </a:extLst>
        </xdr:cNvPr>
        <xdr:cNvSpPr txBox="1"/>
      </xdr:nvSpPr>
      <xdr:spPr>
        <a:xfrm>
          <a:off x="10528300" y="167239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114827</xdr:rowOff>
    </xdr:from>
    <xdr:to>
      <xdr:col>55</xdr:col>
      <xdr:colOff>50800</xdr:colOff>
      <xdr:row>98</xdr:row>
      <xdr:rowOff>44977</xdr:rowOff>
    </xdr:to>
    <xdr:sp macro="" textlink="">
      <xdr:nvSpPr>
        <xdr:cNvPr id="468" name="フローチャート: 判断 467">
          <a:extLst>
            <a:ext uri="{FF2B5EF4-FFF2-40B4-BE49-F238E27FC236}">
              <a16:creationId xmlns:a16="http://schemas.microsoft.com/office/drawing/2014/main" xmlns="" id="{00000000-0008-0000-0600-0000D4010000}"/>
            </a:ext>
          </a:extLst>
        </xdr:cNvPr>
        <xdr:cNvSpPr/>
      </xdr:nvSpPr>
      <xdr:spPr>
        <a:xfrm>
          <a:off x="10426700" y="16745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12618</xdr:rowOff>
    </xdr:from>
    <xdr:to>
      <xdr:col>50</xdr:col>
      <xdr:colOff>114300</xdr:colOff>
      <xdr:row>98</xdr:row>
      <xdr:rowOff>79260</xdr:rowOff>
    </xdr:to>
    <xdr:cxnSp macro="">
      <xdr:nvCxnSpPr>
        <xdr:cNvPr id="469" name="直線コネクタ 468">
          <a:extLst>
            <a:ext uri="{FF2B5EF4-FFF2-40B4-BE49-F238E27FC236}">
              <a16:creationId xmlns:a16="http://schemas.microsoft.com/office/drawing/2014/main" xmlns="" id="{00000000-0008-0000-0600-0000D5010000}"/>
            </a:ext>
          </a:extLst>
        </xdr:cNvPr>
        <xdr:cNvCxnSpPr/>
      </xdr:nvCxnSpPr>
      <xdr:spPr>
        <a:xfrm flipV="1">
          <a:off x="8750300" y="16814718"/>
          <a:ext cx="889000" cy="6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106713</xdr:rowOff>
    </xdr:from>
    <xdr:to>
      <xdr:col>50</xdr:col>
      <xdr:colOff>165100</xdr:colOff>
      <xdr:row>98</xdr:row>
      <xdr:rowOff>36863</xdr:rowOff>
    </xdr:to>
    <xdr:sp macro="" textlink="">
      <xdr:nvSpPr>
        <xdr:cNvPr id="470" name="フローチャート: 判断 469">
          <a:extLst>
            <a:ext uri="{FF2B5EF4-FFF2-40B4-BE49-F238E27FC236}">
              <a16:creationId xmlns:a16="http://schemas.microsoft.com/office/drawing/2014/main" xmlns="" id="{00000000-0008-0000-0600-0000D6010000}"/>
            </a:ext>
          </a:extLst>
        </xdr:cNvPr>
        <xdr:cNvSpPr/>
      </xdr:nvSpPr>
      <xdr:spPr>
        <a:xfrm>
          <a:off x="9588500" y="1673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53390</xdr:rowOff>
    </xdr:from>
    <xdr:ext cx="599010"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9339795" y="16512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1541</xdr:rowOff>
    </xdr:from>
    <xdr:to>
      <xdr:col>45</xdr:col>
      <xdr:colOff>177800</xdr:colOff>
      <xdr:row>98</xdr:row>
      <xdr:rowOff>79260</xdr:rowOff>
    </xdr:to>
    <xdr:cxnSp macro="">
      <xdr:nvCxnSpPr>
        <xdr:cNvPr id="472" name="直線コネクタ 471">
          <a:extLst>
            <a:ext uri="{FF2B5EF4-FFF2-40B4-BE49-F238E27FC236}">
              <a16:creationId xmlns:a16="http://schemas.microsoft.com/office/drawing/2014/main" xmlns="" id="{00000000-0008-0000-0600-0000D8010000}"/>
            </a:ext>
          </a:extLst>
        </xdr:cNvPr>
        <xdr:cNvCxnSpPr/>
      </xdr:nvCxnSpPr>
      <xdr:spPr>
        <a:xfrm>
          <a:off x="7861300" y="16803641"/>
          <a:ext cx="889000" cy="7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117819</xdr:rowOff>
    </xdr:from>
    <xdr:to>
      <xdr:col>46</xdr:col>
      <xdr:colOff>38100</xdr:colOff>
      <xdr:row>98</xdr:row>
      <xdr:rowOff>47969</xdr:rowOff>
    </xdr:to>
    <xdr:sp macro="" textlink="">
      <xdr:nvSpPr>
        <xdr:cNvPr id="473" name="フローチャート: 判断 472">
          <a:extLst>
            <a:ext uri="{FF2B5EF4-FFF2-40B4-BE49-F238E27FC236}">
              <a16:creationId xmlns:a16="http://schemas.microsoft.com/office/drawing/2014/main" xmlns="" id="{00000000-0008-0000-0600-0000D9010000}"/>
            </a:ext>
          </a:extLst>
        </xdr:cNvPr>
        <xdr:cNvSpPr/>
      </xdr:nvSpPr>
      <xdr:spPr>
        <a:xfrm>
          <a:off x="8699500" y="16748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64496</xdr:rowOff>
    </xdr:from>
    <xdr:ext cx="59901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8450795" y="16523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72890</xdr:rowOff>
    </xdr:from>
    <xdr:to>
      <xdr:col>41</xdr:col>
      <xdr:colOff>50800</xdr:colOff>
      <xdr:row>98</xdr:row>
      <xdr:rowOff>1541</xdr:rowOff>
    </xdr:to>
    <xdr:cxnSp macro="">
      <xdr:nvCxnSpPr>
        <xdr:cNvPr id="475" name="直線コネクタ 474">
          <a:extLst>
            <a:ext uri="{FF2B5EF4-FFF2-40B4-BE49-F238E27FC236}">
              <a16:creationId xmlns:a16="http://schemas.microsoft.com/office/drawing/2014/main" xmlns="" id="{00000000-0008-0000-0600-0000DB010000}"/>
            </a:ext>
          </a:extLst>
        </xdr:cNvPr>
        <xdr:cNvCxnSpPr/>
      </xdr:nvCxnSpPr>
      <xdr:spPr>
        <a:xfrm>
          <a:off x="6972300" y="16703540"/>
          <a:ext cx="889000" cy="10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131990</xdr:rowOff>
    </xdr:from>
    <xdr:to>
      <xdr:col>41</xdr:col>
      <xdr:colOff>101600</xdr:colOff>
      <xdr:row>98</xdr:row>
      <xdr:rowOff>62140</xdr:rowOff>
    </xdr:to>
    <xdr:sp macro="" textlink="">
      <xdr:nvSpPr>
        <xdr:cNvPr id="476" name="フローチャート: 判断 475">
          <a:extLst>
            <a:ext uri="{FF2B5EF4-FFF2-40B4-BE49-F238E27FC236}">
              <a16:creationId xmlns:a16="http://schemas.microsoft.com/office/drawing/2014/main" xmlns="" id="{00000000-0008-0000-0600-0000DC010000}"/>
            </a:ext>
          </a:extLst>
        </xdr:cNvPr>
        <xdr:cNvSpPr/>
      </xdr:nvSpPr>
      <xdr:spPr>
        <a:xfrm>
          <a:off x="7810500" y="1676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53267</xdr:rowOff>
    </xdr:from>
    <xdr:ext cx="59901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7561795" y="16855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126157</xdr:rowOff>
    </xdr:from>
    <xdr:to>
      <xdr:col>36</xdr:col>
      <xdr:colOff>165100</xdr:colOff>
      <xdr:row>98</xdr:row>
      <xdr:rowOff>56307</xdr:rowOff>
    </xdr:to>
    <xdr:sp macro="" textlink="">
      <xdr:nvSpPr>
        <xdr:cNvPr id="478" name="フローチャート: 判断 477">
          <a:extLst>
            <a:ext uri="{FF2B5EF4-FFF2-40B4-BE49-F238E27FC236}">
              <a16:creationId xmlns:a16="http://schemas.microsoft.com/office/drawing/2014/main" xmlns="" id="{00000000-0008-0000-0600-0000DE010000}"/>
            </a:ext>
          </a:extLst>
        </xdr:cNvPr>
        <xdr:cNvSpPr/>
      </xdr:nvSpPr>
      <xdr:spPr>
        <a:xfrm>
          <a:off x="6921500" y="1675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47434</xdr:rowOff>
    </xdr:from>
    <xdr:ext cx="599010"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6672795" y="16849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xmlns=""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110651</xdr:rowOff>
    </xdr:from>
    <xdr:to>
      <xdr:col>55</xdr:col>
      <xdr:colOff>50800</xdr:colOff>
      <xdr:row>98</xdr:row>
      <xdr:rowOff>40801</xdr:rowOff>
    </xdr:to>
    <xdr:sp macro="" textlink="">
      <xdr:nvSpPr>
        <xdr:cNvPr id="485" name="楕円 484">
          <a:extLst>
            <a:ext uri="{FF2B5EF4-FFF2-40B4-BE49-F238E27FC236}">
              <a16:creationId xmlns:a16="http://schemas.microsoft.com/office/drawing/2014/main" xmlns="" id="{00000000-0008-0000-0600-0000E5010000}"/>
            </a:ext>
          </a:extLst>
        </xdr:cNvPr>
        <xdr:cNvSpPr/>
      </xdr:nvSpPr>
      <xdr:spPr>
        <a:xfrm>
          <a:off x="10426700" y="1674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133528</xdr:rowOff>
    </xdr:from>
    <xdr:ext cx="599010" cy="259045"/>
    <xdr:sp macro="" textlink="">
      <xdr:nvSpPr>
        <xdr:cNvPr id="486" name="普通建設事業費 （ うち更新整備　）該当値テキスト">
          <a:extLst>
            <a:ext uri="{FF2B5EF4-FFF2-40B4-BE49-F238E27FC236}">
              <a16:creationId xmlns:a16="http://schemas.microsoft.com/office/drawing/2014/main" xmlns="" id="{00000000-0008-0000-0600-0000E6010000}"/>
            </a:ext>
          </a:extLst>
        </xdr:cNvPr>
        <xdr:cNvSpPr txBox="1"/>
      </xdr:nvSpPr>
      <xdr:spPr>
        <a:xfrm>
          <a:off x="10528300" y="16592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133268</xdr:rowOff>
    </xdr:from>
    <xdr:to>
      <xdr:col>50</xdr:col>
      <xdr:colOff>165100</xdr:colOff>
      <xdr:row>98</xdr:row>
      <xdr:rowOff>63418</xdr:rowOff>
    </xdr:to>
    <xdr:sp macro="" textlink="">
      <xdr:nvSpPr>
        <xdr:cNvPr id="487" name="楕円 486">
          <a:extLst>
            <a:ext uri="{FF2B5EF4-FFF2-40B4-BE49-F238E27FC236}">
              <a16:creationId xmlns:a16="http://schemas.microsoft.com/office/drawing/2014/main" xmlns="" id="{00000000-0008-0000-0600-0000E7010000}"/>
            </a:ext>
          </a:extLst>
        </xdr:cNvPr>
        <xdr:cNvSpPr/>
      </xdr:nvSpPr>
      <xdr:spPr>
        <a:xfrm>
          <a:off x="9588500" y="1676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54545</xdr:rowOff>
    </xdr:from>
    <xdr:ext cx="599010" cy="259045"/>
    <xdr:sp macro="" textlink="">
      <xdr:nvSpPr>
        <xdr:cNvPr id="488" name="テキスト ボックス 487">
          <a:extLst>
            <a:ext uri="{FF2B5EF4-FFF2-40B4-BE49-F238E27FC236}">
              <a16:creationId xmlns:a16="http://schemas.microsoft.com/office/drawing/2014/main" xmlns="" id="{00000000-0008-0000-0600-0000E8010000}"/>
            </a:ext>
          </a:extLst>
        </xdr:cNvPr>
        <xdr:cNvSpPr txBox="1"/>
      </xdr:nvSpPr>
      <xdr:spPr>
        <a:xfrm>
          <a:off x="9339795" y="16856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28460</xdr:rowOff>
    </xdr:from>
    <xdr:to>
      <xdr:col>46</xdr:col>
      <xdr:colOff>38100</xdr:colOff>
      <xdr:row>98</xdr:row>
      <xdr:rowOff>130060</xdr:rowOff>
    </xdr:to>
    <xdr:sp macro="" textlink="">
      <xdr:nvSpPr>
        <xdr:cNvPr id="489" name="楕円 488">
          <a:extLst>
            <a:ext uri="{FF2B5EF4-FFF2-40B4-BE49-F238E27FC236}">
              <a16:creationId xmlns:a16="http://schemas.microsoft.com/office/drawing/2014/main" xmlns="" id="{00000000-0008-0000-0600-0000E9010000}"/>
            </a:ext>
          </a:extLst>
        </xdr:cNvPr>
        <xdr:cNvSpPr/>
      </xdr:nvSpPr>
      <xdr:spPr>
        <a:xfrm>
          <a:off x="8699500" y="16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121187</xdr:rowOff>
    </xdr:from>
    <xdr:ext cx="534377" cy="259045"/>
    <xdr:sp macro="" textlink="">
      <xdr:nvSpPr>
        <xdr:cNvPr id="490" name="テキスト ボックス 489">
          <a:extLst>
            <a:ext uri="{FF2B5EF4-FFF2-40B4-BE49-F238E27FC236}">
              <a16:creationId xmlns:a16="http://schemas.microsoft.com/office/drawing/2014/main" xmlns="" id="{00000000-0008-0000-0600-0000EA010000}"/>
            </a:ext>
          </a:extLst>
        </xdr:cNvPr>
        <xdr:cNvSpPr txBox="1"/>
      </xdr:nvSpPr>
      <xdr:spPr>
        <a:xfrm>
          <a:off x="8483111" y="1692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122191</xdr:rowOff>
    </xdr:from>
    <xdr:to>
      <xdr:col>41</xdr:col>
      <xdr:colOff>101600</xdr:colOff>
      <xdr:row>98</xdr:row>
      <xdr:rowOff>52341</xdr:rowOff>
    </xdr:to>
    <xdr:sp macro="" textlink="">
      <xdr:nvSpPr>
        <xdr:cNvPr id="491" name="楕円 490">
          <a:extLst>
            <a:ext uri="{FF2B5EF4-FFF2-40B4-BE49-F238E27FC236}">
              <a16:creationId xmlns:a16="http://schemas.microsoft.com/office/drawing/2014/main" xmlns="" id="{00000000-0008-0000-0600-0000EB010000}"/>
            </a:ext>
          </a:extLst>
        </xdr:cNvPr>
        <xdr:cNvSpPr/>
      </xdr:nvSpPr>
      <xdr:spPr>
        <a:xfrm>
          <a:off x="7810500" y="1675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68868</xdr:rowOff>
    </xdr:from>
    <xdr:ext cx="599010" cy="259045"/>
    <xdr:sp macro="" textlink="">
      <xdr:nvSpPr>
        <xdr:cNvPr id="492" name="テキスト ボックス 491">
          <a:extLst>
            <a:ext uri="{FF2B5EF4-FFF2-40B4-BE49-F238E27FC236}">
              <a16:creationId xmlns:a16="http://schemas.microsoft.com/office/drawing/2014/main" xmlns="" id="{00000000-0008-0000-0600-0000EC010000}"/>
            </a:ext>
          </a:extLst>
        </xdr:cNvPr>
        <xdr:cNvSpPr txBox="1"/>
      </xdr:nvSpPr>
      <xdr:spPr>
        <a:xfrm>
          <a:off x="7561795" y="16528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22090</xdr:rowOff>
    </xdr:from>
    <xdr:to>
      <xdr:col>36</xdr:col>
      <xdr:colOff>165100</xdr:colOff>
      <xdr:row>97</xdr:row>
      <xdr:rowOff>123690</xdr:rowOff>
    </xdr:to>
    <xdr:sp macro="" textlink="">
      <xdr:nvSpPr>
        <xdr:cNvPr id="493" name="楕円 492">
          <a:extLst>
            <a:ext uri="{FF2B5EF4-FFF2-40B4-BE49-F238E27FC236}">
              <a16:creationId xmlns:a16="http://schemas.microsoft.com/office/drawing/2014/main" xmlns="" id="{00000000-0008-0000-0600-0000ED010000}"/>
            </a:ext>
          </a:extLst>
        </xdr:cNvPr>
        <xdr:cNvSpPr/>
      </xdr:nvSpPr>
      <xdr:spPr>
        <a:xfrm>
          <a:off x="6921500" y="1665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140217</xdr:rowOff>
    </xdr:from>
    <xdr:ext cx="599010" cy="259045"/>
    <xdr:sp macro="" textlink="">
      <xdr:nvSpPr>
        <xdr:cNvPr id="494" name="テキスト ボックス 493">
          <a:extLst>
            <a:ext uri="{FF2B5EF4-FFF2-40B4-BE49-F238E27FC236}">
              <a16:creationId xmlns:a16="http://schemas.microsoft.com/office/drawing/2014/main" xmlns="" id="{00000000-0008-0000-0600-0000EE010000}"/>
            </a:ext>
          </a:extLst>
        </xdr:cNvPr>
        <xdr:cNvSpPr txBox="1"/>
      </xdr:nvSpPr>
      <xdr:spPr>
        <a:xfrm>
          <a:off x="6672795" y="16427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xmlns=""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xmlns=""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xmlns=""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xmlns=""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xmlns=""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xmlns=""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xmlns=""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xmlns=""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xmlns=""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8" name="テキスト ボックス 507">
          <a:extLst>
            <a:ext uri="{FF2B5EF4-FFF2-40B4-BE49-F238E27FC236}">
              <a16:creationId xmlns:a16="http://schemas.microsoft.com/office/drawing/2014/main" xmlns="" id="{00000000-0008-0000-0600-0000FC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10" name="テキスト ボックス 509">
          <a:extLst>
            <a:ext uri="{FF2B5EF4-FFF2-40B4-BE49-F238E27FC236}">
              <a16:creationId xmlns:a16="http://schemas.microsoft.com/office/drawing/2014/main" xmlns="" id="{00000000-0008-0000-0600-0000FE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2" name="テキスト ボックス 511">
          <a:extLst>
            <a:ext uri="{FF2B5EF4-FFF2-40B4-BE49-F238E27FC236}">
              <a16:creationId xmlns:a16="http://schemas.microsoft.com/office/drawing/2014/main" xmlns="" id="{00000000-0008-0000-0600-00000002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4" name="テキスト ボックス 513">
          <a:extLst>
            <a:ext uri="{FF2B5EF4-FFF2-40B4-BE49-F238E27FC236}">
              <a16:creationId xmlns:a16="http://schemas.microsoft.com/office/drawing/2014/main" xmlns="" id="{00000000-0008-0000-0600-000002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6" name="テキスト ボックス 515">
          <a:extLst>
            <a:ext uri="{FF2B5EF4-FFF2-40B4-BE49-F238E27FC236}">
              <a16:creationId xmlns:a16="http://schemas.microsoft.com/office/drawing/2014/main" xmlns="" id="{00000000-0008-0000-0600-00000402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xmlns=""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97266</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xmlns="" id="{00000000-0008-0000-0600-000006020000}"/>
            </a:ext>
          </a:extLst>
        </xdr:cNvPr>
        <xdr:cNvCxnSpPr/>
      </xdr:nvCxnSpPr>
      <xdr:spPr>
        <a:xfrm flipV="1">
          <a:off x="16317595" y="5412216"/>
          <a:ext cx="1269" cy="1318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xmlns=""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xmlns=""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43943</xdr:rowOff>
    </xdr:from>
    <xdr:ext cx="599010" cy="259045"/>
    <xdr:sp macro="" textlink="">
      <xdr:nvSpPr>
        <xdr:cNvPr id="521" name="災害復旧事業費最大値テキスト">
          <a:extLst>
            <a:ext uri="{FF2B5EF4-FFF2-40B4-BE49-F238E27FC236}">
              <a16:creationId xmlns:a16="http://schemas.microsoft.com/office/drawing/2014/main" xmlns="" id="{00000000-0008-0000-0600-000009020000}"/>
            </a:ext>
          </a:extLst>
        </xdr:cNvPr>
        <xdr:cNvSpPr txBox="1"/>
      </xdr:nvSpPr>
      <xdr:spPr>
        <a:xfrm>
          <a:off x="16370300" y="5187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97266</xdr:rowOff>
    </xdr:from>
    <xdr:to>
      <xdr:col>86</xdr:col>
      <xdr:colOff>25400</xdr:colOff>
      <xdr:row>31</xdr:row>
      <xdr:rowOff>97266</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a:off x="16230600" y="5412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52068</xdr:rowOff>
    </xdr:from>
    <xdr:to>
      <xdr:col>85</xdr:col>
      <xdr:colOff>127000</xdr:colOff>
      <xdr:row>39</xdr:row>
      <xdr:rowOff>9192</xdr:rowOff>
    </xdr:to>
    <xdr:cxnSp macro="">
      <xdr:nvCxnSpPr>
        <xdr:cNvPr id="523" name="直線コネクタ 522">
          <a:extLst>
            <a:ext uri="{FF2B5EF4-FFF2-40B4-BE49-F238E27FC236}">
              <a16:creationId xmlns:a16="http://schemas.microsoft.com/office/drawing/2014/main" xmlns="" id="{00000000-0008-0000-0600-00000B020000}"/>
            </a:ext>
          </a:extLst>
        </xdr:cNvPr>
        <xdr:cNvCxnSpPr/>
      </xdr:nvCxnSpPr>
      <xdr:spPr>
        <a:xfrm>
          <a:off x="15481300" y="6567168"/>
          <a:ext cx="838200" cy="1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127608</xdr:rowOff>
    </xdr:from>
    <xdr:ext cx="534377" cy="259045"/>
    <xdr:sp macro="" textlink="">
      <xdr:nvSpPr>
        <xdr:cNvPr id="524" name="災害復旧事業費平均値テキスト">
          <a:extLst>
            <a:ext uri="{FF2B5EF4-FFF2-40B4-BE49-F238E27FC236}">
              <a16:creationId xmlns:a16="http://schemas.microsoft.com/office/drawing/2014/main" xmlns="" id="{00000000-0008-0000-0600-00000C020000}"/>
            </a:ext>
          </a:extLst>
        </xdr:cNvPr>
        <xdr:cNvSpPr txBox="1"/>
      </xdr:nvSpPr>
      <xdr:spPr>
        <a:xfrm>
          <a:off x="16370300" y="6471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104731</xdr:rowOff>
    </xdr:from>
    <xdr:to>
      <xdr:col>85</xdr:col>
      <xdr:colOff>177800</xdr:colOff>
      <xdr:row>39</xdr:row>
      <xdr:rowOff>34881</xdr:rowOff>
    </xdr:to>
    <xdr:sp macro="" textlink="">
      <xdr:nvSpPr>
        <xdr:cNvPr id="525" name="フローチャート: 判断 524">
          <a:extLst>
            <a:ext uri="{FF2B5EF4-FFF2-40B4-BE49-F238E27FC236}">
              <a16:creationId xmlns:a16="http://schemas.microsoft.com/office/drawing/2014/main" xmlns="" id="{00000000-0008-0000-0600-00000D020000}"/>
            </a:ext>
          </a:extLst>
        </xdr:cNvPr>
        <xdr:cNvSpPr/>
      </xdr:nvSpPr>
      <xdr:spPr>
        <a:xfrm>
          <a:off x="16268700" y="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52068</xdr:rowOff>
    </xdr:from>
    <xdr:to>
      <xdr:col>81</xdr:col>
      <xdr:colOff>50800</xdr:colOff>
      <xdr:row>38</xdr:row>
      <xdr:rowOff>104429</xdr:rowOff>
    </xdr:to>
    <xdr:cxnSp macro="">
      <xdr:nvCxnSpPr>
        <xdr:cNvPr id="526" name="直線コネクタ 525">
          <a:extLst>
            <a:ext uri="{FF2B5EF4-FFF2-40B4-BE49-F238E27FC236}">
              <a16:creationId xmlns:a16="http://schemas.microsoft.com/office/drawing/2014/main" xmlns="" id="{00000000-0008-0000-0600-00000E020000}"/>
            </a:ext>
          </a:extLst>
        </xdr:cNvPr>
        <xdr:cNvCxnSpPr/>
      </xdr:nvCxnSpPr>
      <xdr:spPr>
        <a:xfrm flipV="1">
          <a:off x="14592300" y="6567168"/>
          <a:ext cx="889000" cy="5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138331</xdr:rowOff>
    </xdr:from>
    <xdr:to>
      <xdr:col>81</xdr:col>
      <xdr:colOff>101600</xdr:colOff>
      <xdr:row>39</xdr:row>
      <xdr:rowOff>68481</xdr:rowOff>
    </xdr:to>
    <xdr:sp macro="" textlink="">
      <xdr:nvSpPr>
        <xdr:cNvPr id="527" name="フローチャート: 判断 526">
          <a:extLst>
            <a:ext uri="{FF2B5EF4-FFF2-40B4-BE49-F238E27FC236}">
              <a16:creationId xmlns:a16="http://schemas.microsoft.com/office/drawing/2014/main" xmlns="" id="{00000000-0008-0000-0600-00000F020000}"/>
            </a:ext>
          </a:extLst>
        </xdr:cNvPr>
        <xdr:cNvSpPr/>
      </xdr:nvSpPr>
      <xdr:spPr>
        <a:xfrm>
          <a:off x="15430500" y="6653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59608</xdr:rowOff>
    </xdr:from>
    <xdr:ext cx="534377"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5214111" y="6746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104429</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xmlns="" id="{00000000-0008-0000-0600-000011020000}"/>
            </a:ext>
          </a:extLst>
        </xdr:cNvPr>
        <xdr:cNvCxnSpPr/>
      </xdr:nvCxnSpPr>
      <xdr:spPr>
        <a:xfrm flipV="1">
          <a:off x="13703300" y="6619529"/>
          <a:ext cx="889000" cy="11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141608</xdr:rowOff>
    </xdr:from>
    <xdr:to>
      <xdr:col>76</xdr:col>
      <xdr:colOff>165100</xdr:colOff>
      <xdr:row>39</xdr:row>
      <xdr:rowOff>71758</xdr:rowOff>
    </xdr:to>
    <xdr:sp macro="" textlink="">
      <xdr:nvSpPr>
        <xdr:cNvPr id="530" name="フローチャート: 判断 529">
          <a:extLst>
            <a:ext uri="{FF2B5EF4-FFF2-40B4-BE49-F238E27FC236}">
              <a16:creationId xmlns:a16="http://schemas.microsoft.com/office/drawing/2014/main" xmlns="" id="{00000000-0008-0000-0600-000012020000}"/>
            </a:ext>
          </a:extLst>
        </xdr:cNvPr>
        <xdr:cNvSpPr/>
      </xdr:nvSpPr>
      <xdr:spPr>
        <a:xfrm>
          <a:off x="14541500" y="665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62885</xdr:rowOff>
    </xdr:from>
    <xdr:ext cx="534377"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4325111" y="674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42067</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xmlns="" id="{00000000-0008-0000-0600-000014020000}"/>
            </a:ext>
          </a:extLst>
        </xdr:cNvPr>
        <xdr:cNvCxnSpPr/>
      </xdr:nvCxnSpPr>
      <xdr:spPr>
        <a:xfrm>
          <a:off x="12814300" y="6728617"/>
          <a:ext cx="889000" cy="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144042</xdr:rowOff>
    </xdr:from>
    <xdr:to>
      <xdr:col>72</xdr:col>
      <xdr:colOff>38100</xdr:colOff>
      <xdr:row>39</xdr:row>
      <xdr:rowOff>74192</xdr:rowOff>
    </xdr:to>
    <xdr:sp macro="" textlink="">
      <xdr:nvSpPr>
        <xdr:cNvPr id="533" name="フローチャート: 判断 532">
          <a:extLst>
            <a:ext uri="{FF2B5EF4-FFF2-40B4-BE49-F238E27FC236}">
              <a16:creationId xmlns:a16="http://schemas.microsoft.com/office/drawing/2014/main" xmlns="" id="{00000000-0008-0000-0600-000015020000}"/>
            </a:ext>
          </a:extLst>
        </xdr:cNvPr>
        <xdr:cNvSpPr/>
      </xdr:nvSpPr>
      <xdr:spPr>
        <a:xfrm>
          <a:off x="13652500" y="665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90719</xdr:rowOff>
    </xdr:from>
    <xdr:ext cx="534377"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3436111" y="643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148416</xdr:rowOff>
    </xdr:from>
    <xdr:to>
      <xdr:col>67</xdr:col>
      <xdr:colOff>101600</xdr:colOff>
      <xdr:row>39</xdr:row>
      <xdr:rowOff>78566</xdr:rowOff>
    </xdr:to>
    <xdr:sp macro="" textlink="">
      <xdr:nvSpPr>
        <xdr:cNvPr id="535" name="フローチャート: 判断 534">
          <a:extLst>
            <a:ext uri="{FF2B5EF4-FFF2-40B4-BE49-F238E27FC236}">
              <a16:creationId xmlns:a16="http://schemas.microsoft.com/office/drawing/2014/main" xmlns="" id="{00000000-0008-0000-0600-000017020000}"/>
            </a:ext>
          </a:extLst>
        </xdr:cNvPr>
        <xdr:cNvSpPr/>
      </xdr:nvSpPr>
      <xdr:spPr>
        <a:xfrm>
          <a:off x="12763500" y="666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95093</xdr:rowOff>
    </xdr:from>
    <xdr:ext cx="469744" cy="259045"/>
    <xdr:sp macro="" textlink="">
      <xdr:nvSpPr>
        <xdr:cNvPr id="536" name="テキスト ボックス 535">
          <a:extLst>
            <a:ext uri="{FF2B5EF4-FFF2-40B4-BE49-F238E27FC236}">
              <a16:creationId xmlns:a16="http://schemas.microsoft.com/office/drawing/2014/main" xmlns="" id="{00000000-0008-0000-0600-000018020000}"/>
            </a:ext>
          </a:extLst>
        </xdr:cNvPr>
        <xdr:cNvSpPr txBox="1"/>
      </xdr:nvSpPr>
      <xdr:spPr>
        <a:xfrm>
          <a:off x="12579428" y="6438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xmlns=""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129842</xdr:rowOff>
    </xdr:from>
    <xdr:to>
      <xdr:col>85</xdr:col>
      <xdr:colOff>177800</xdr:colOff>
      <xdr:row>39</xdr:row>
      <xdr:rowOff>59992</xdr:rowOff>
    </xdr:to>
    <xdr:sp macro="" textlink="">
      <xdr:nvSpPr>
        <xdr:cNvPr id="542" name="楕円 541">
          <a:extLst>
            <a:ext uri="{FF2B5EF4-FFF2-40B4-BE49-F238E27FC236}">
              <a16:creationId xmlns:a16="http://schemas.microsoft.com/office/drawing/2014/main" xmlns="" id="{00000000-0008-0000-0600-00001E020000}"/>
            </a:ext>
          </a:extLst>
        </xdr:cNvPr>
        <xdr:cNvSpPr/>
      </xdr:nvSpPr>
      <xdr:spPr>
        <a:xfrm>
          <a:off x="16268700" y="664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83157</xdr:rowOff>
    </xdr:from>
    <xdr:ext cx="534377" cy="259045"/>
    <xdr:sp macro="" textlink="">
      <xdr:nvSpPr>
        <xdr:cNvPr id="543" name="災害復旧事業費該当値テキスト">
          <a:extLst>
            <a:ext uri="{FF2B5EF4-FFF2-40B4-BE49-F238E27FC236}">
              <a16:creationId xmlns:a16="http://schemas.microsoft.com/office/drawing/2014/main" xmlns="" id="{00000000-0008-0000-0600-00001F020000}"/>
            </a:ext>
          </a:extLst>
        </xdr:cNvPr>
        <xdr:cNvSpPr txBox="1"/>
      </xdr:nvSpPr>
      <xdr:spPr>
        <a:xfrm>
          <a:off x="16370300" y="659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1268</xdr:rowOff>
    </xdr:from>
    <xdr:to>
      <xdr:col>81</xdr:col>
      <xdr:colOff>101600</xdr:colOff>
      <xdr:row>38</xdr:row>
      <xdr:rowOff>102868</xdr:rowOff>
    </xdr:to>
    <xdr:sp macro="" textlink="">
      <xdr:nvSpPr>
        <xdr:cNvPr id="544" name="楕円 543">
          <a:extLst>
            <a:ext uri="{FF2B5EF4-FFF2-40B4-BE49-F238E27FC236}">
              <a16:creationId xmlns:a16="http://schemas.microsoft.com/office/drawing/2014/main" xmlns="" id="{00000000-0008-0000-0600-000020020000}"/>
            </a:ext>
          </a:extLst>
        </xdr:cNvPr>
        <xdr:cNvSpPr/>
      </xdr:nvSpPr>
      <xdr:spPr>
        <a:xfrm>
          <a:off x="15430500" y="651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119395</xdr:rowOff>
    </xdr:from>
    <xdr:ext cx="534377" cy="259045"/>
    <xdr:sp macro="" textlink="">
      <xdr:nvSpPr>
        <xdr:cNvPr id="545" name="テキスト ボックス 544">
          <a:extLst>
            <a:ext uri="{FF2B5EF4-FFF2-40B4-BE49-F238E27FC236}">
              <a16:creationId xmlns:a16="http://schemas.microsoft.com/office/drawing/2014/main" xmlns="" id="{00000000-0008-0000-0600-000021020000}"/>
            </a:ext>
          </a:extLst>
        </xdr:cNvPr>
        <xdr:cNvSpPr txBox="1"/>
      </xdr:nvSpPr>
      <xdr:spPr>
        <a:xfrm>
          <a:off x="15214111" y="629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53629</xdr:rowOff>
    </xdr:from>
    <xdr:to>
      <xdr:col>76</xdr:col>
      <xdr:colOff>165100</xdr:colOff>
      <xdr:row>38</xdr:row>
      <xdr:rowOff>155229</xdr:rowOff>
    </xdr:to>
    <xdr:sp macro="" textlink="">
      <xdr:nvSpPr>
        <xdr:cNvPr id="546" name="楕円 545">
          <a:extLst>
            <a:ext uri="{FF2B5EF4-FFF2-40B4-BE49-F238E27FC236}">
              <a16:creationId xmlns:a16="http://schemas.microsoft.com/office/drawing/2014/main" xmlns="" id="{00000000-0008-0000-0600-000022020000}"/>
            </a:ext>
          </a:extLst>
        </xdr:cNvPr>
        <xdr:cNvSpPr/>
      </xdr:nvSpPr>
      <xdr:spPr>
        <a:xfrm>
          <a:off x="14541500" y="656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306</xdr:rowOff>
    </xdr:from>
    <xdr:ext cx="534377" cy="259045"/>
    <xdr:sp macro="" textlink="">
      <xdr:nvSpPr>
        <xdr:cNvPr id="547" name="テキスト ボックス 546">
          <a:extLst>
            <a:ext uri="{FF2B5EF4-FFF2-40B4-BE49-F238E27FC236}">
              <a16:creationId xmlns:a16="http://schemas.microsoft.com/office/drawing/2014/main" xmlns="" id="{00000000-0008-0000-0600-000023020000}"/>
            </a:ext>
          </a:extLst>
        </xdr:cNvPr>
        <xdr:cNvSpPr txBox="1"/>
      </xdr:nvSpPr>
      <xdr:spPr>
        <a:xfrm>
          <a:off x="14325111" y="634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a:extLst>
            <a:ext uri="{FF2B5EF4-FFF2-40B4-BE49-F238E27FC236}">
              <a16:creationId xmlns:a16="http://schemas.microsoft.com/office/drawing/2014/main" xmlns="" id="{00000000-0008-0000-0600-000024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xmlns="" id="{00000000-0008-0000-0600-000025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162717</xdr:rowOff>
    </xdr:from>
    <xdr:to>
      <xdr:col>67</xdr:col>
      <xdr:colOff>101600</xdr:colOff>
      <xdr:row>39</xdr:row>
      <xdr:rowOff>92867</xdr:rowOff>
    </xdr:to>
    <xdr:sp macro="" textlink="">
      <xdr:nvSpPr>
        <xdr:cNvPr id="550" name="楕円 549">
          <a:extLst>
            <a:ext uri="{FF2B5EF4-FFF2-40B4-BE49-F238E27FC236}">
              <a16:creationId xmlns:a16="http://schemas.microsoft.com/office/drawing/2014/main" xmlns="" id="{00000000-0008-0000-0600-000026020000}"/>
            </a:ext>
          </a:extLst>
        </xdr:cNvPr>
        <xdr:cNvSpPr/>
      </xdr:nvSpPr>
      <xdr:spPr>
        <a:xfrm>
          <a:off x="12763500" y="667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83994</xdr:rowOff>
    </xdr:from>
    <xdr:ext cx="469744" cy="259045"/>
    <xdr:sp macro="" textlink="">
      <xdr:nvSpPr>
        <xdr:cNvPr id="551" name="テキスト ボックス 550">
          <a:extLst>
            <a:ext uri="{FF2B5EF4-FFF2-40B4-BE49-F238E27FC236}">
              <a16:creationId xmlns:a16="http://schemas.microsoft.com/office/drawing/2014/main" xmlns="" id="{00000000-0008-0000-0600-000027020000}"/>
            </a:ext>
          </a:extLst>
        </xdr:cNvPr>
        <xdr:cNvSpPr txBox="1"/>
      </xdr:nvSpPr>
      <xdr:spPr>
        <a:xfrm>
          <a:off x="12579428" y="677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xmlns=""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xmlns=""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xmlns=""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xmlns=""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xmlns=""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xmlns=""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xmlns=""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xmlns=""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xmlns=""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xmlns=""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xmlns=""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xmlns=""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xmlns=""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xmlns=""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xmlns=""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xmlns=""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xmlns=""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xmlns=""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xmlns=""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xmlns=""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xmlns=""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xmlns=""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xmlns=""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xmlns=""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xmlns=""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xmlns=""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xmlns=""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xmlns=""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xmlns=""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xmlns=""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xmlns=""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xmlns=""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xmlns=""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xmlns=""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xmlns=""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xmlns=""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xmlns=""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xmlns=""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xmlns=""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xmlns=""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a16="http://schemas.microsoft.com/office/drawing/2014/main" xmlns="" id="{00000000-0008-0000-06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a:extLst>
            <a:ext uri="{FF2B5EF4-FFF2-40B4-BE49-F238E27FC236}">
              <a16:creationId xmlns:a16="http://schemas.microsoft.com/office/drawing/2014/main" xmlns="" id="{00000000-0008-0000-0600-000066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a:extLst>
            <a:ext uri="{FF2B5EF4-FFF2-40B4-BE49-F238E27FC236}">
              <a16:creationId xmlns:a16="http://schemas.microsoft.com/office/drawing/2014/main" xmlns="" id="{00000000-0008-0000-0600-000068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a:extLst>
            <a:ext uri="{FF2B5EF4-FFF2-40B4-BE49-F238E27FC236}">
              <a16:creationId xmlns:a16="http://schemas.microsoft.com/office/drawing/2014/main" xmlns="" id="{00000000-0008-0000-0600-00006A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xmlns=""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xmlns=""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100406</xdr:rowOff>
    </xdr:from>
    <xdr:to>
      <xdr:col>85</xdr:col>
      <xdr:colOff>126364</xdr:colOff>
      <xdr:row>78</xdr:row>
      <xdr:rowOff>138157</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flipV="1">
          <a:off x="16317595" y="12273356"/>
          <a:ext cx="1269" cy="1237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141984</xdr:rowOff>
    </xdr:from>
    <xdr:ext cx="378565" cy="259045"/>
    <xdr:sp macro="" textlink="">
      <xdr:nvSpPr>
        <xdr:cNvPr id="623" name="公債費最小値テキスト">
          <a:extLst>
            <a:ext uri="{FF2B5EF4-FFF2-40B4-BE49-F238E27FC236}">
              <a16:creationId xmlns:a16="http://schemas.microsoft.com/office/drawing/2014/main" xmlns="" id="{00000000-0008-0000-0600-00006F020000}"/>
            </a:ext>
          </a:extLst>
        </xdr:cNvPr>
        <xdr:cNvSpPr txBox="1"/>
      </xdr:nvSpPr>
      <xdr:spPr>
        <a:xfrm>
          <a:off x="16370300" y="13515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138157</xdr:rowOff>
    </xdr:from>
    <xdr:to>
      <xdr:col>86</xdr:col>
      <xdr:colOff>25400</xdr:colOff>
      <xdr:row>78</xdr:row>
      <xdr:rowOff>138157</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a:off x="16230600" y="1351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47083</xdr:rowOff>
    </xdr:from>
    <xdr:ext cx="599010" cy="259045"/>
    <xdr:sp macro="" textlink="">
      <xdr:nvSpPr>
        <xdr:cNvPr id="625" name="公債費最大値テキスト">
          <a:extLst>
            <a:ext uri="{FF2B5EF4-FFF2-40B4-BE49-F238E27FC236}">
              <a16:creationId xmlns:a16="http://schemas.microsoft.com/office/drawing/2014/main" xmlns="" id="{00000000-0008-0000-0600-000071020000}"/>
            </a:ext>
          </a:extLst>
        </xdr:cNvPr>
        <xdr:cNvSpPr txBox="1"/>
      </xdr:nvSpPr>
      <xdr:spPr>
        <a:xfrm>
          <a:off x="16370300" y="12048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100406</xdr:rowOff>
    </xdr:from>
    <xdr:to>
      <xdr:col>86</xdr:col>
      <xdr:colOff>25400</xdr:colOff>
      <xdr:row>71</xdr:row>
      <xdr:rowOff>100406</xdr:rowOff>
    </xdr:to>
    <xdr:cxnSp macro="">
      <xdr:nvCxnSpPr>
        <xdr:cNvPr id="626" name="直線コネクタ 625">
          <a:extLst>
            <a:ext uri="{FF2B5EF4-FFF2-40B4-BE49-F238E27FC236}">
              <a16:creationId xmlns:a16="http://schemas.microsoft.com/office/drawing/2014/main" xmlns="" id="{00000000-0008-0000-0600-000072020000}"/>
            </a:ext>
          </a:extLst>
        </xdr:cNvPr>
        <xdr:cNvCxnSpPr/>
      </xdr:nvCxnSpPr>
      <xdr:spPr>
        <a:xfrm>
          <a:off x="16230600" y="12273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73758</xdr:rowOff>
    </xdr:from>
    <xdr:to>
      <xdr:col>85</xdr:col>
      <xdr:colOff>127000</xdr:colOff>
      <xdr:row>77</xdr:row>
      <xdr:rowOff>125316</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flipV="1">
          <a:off x="15481300" y="13275408"/>
          <a:ext cx="838200" cy="5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1841</xdr:rowOff>
    </xdr:from>
    <xdr:ext cx="599010" cy="259045"/>
    <xdr:sp macro="" textlink="">
      <xdr:nvSpPr>
        <xdr:cNvPr id="628" name="公債費平均値テキスト">
          <a:extLst>
            <a:ext uri="{FF2B5EF4-FFF2-40B4-BE49-F238E27FC236}">
              <a16:creationId xmlns:a16="http://schemas.microsoft.com/office/drawing/2014/main" xmlns="" id="{00000000-0008-0000-0600-000074020000}"/>
            </a:ext>
          </a:extLst>
        </xdr:cNvPr>
        <xdr:cNvSpPr txBox="1"/>
      </xdr:nvSpPr>
      <xdr:spPr>
        <a:xfrm>
          <a:off x="16370300" y="130320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150414</xdr:rowOff>
    </xdr:from>
    <xdr:to>
      <xdr:col>85</xdr:col>
      <xdr:colOff>177800</xdr:colOff>
      <xdr:row>77</xdr:row>
      <xdr:rowOff>80564</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62687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125316</xdr:rowOff>
    </xdr:from>
    <xdr:to>
      <xdr:col>81</xdr:col>
      <xdr:colOff>50800</xdr:colOff>
      <xdr:row>77</xdr:row>
      <xdr:rowOff>145552</xdr:rowOff>
    </xdr:to>
    <xdr:cxnSp macro="">
      <xdr:nvCxnSpPr>
        <xdr:cNvPr id="630" name="直線コネクタ 629">
          <a:extLst>
            <a:ext uri="{FF2B5EF4-FFF2-40B4-BE49-F238E27FC236}">
              <a16:creationId xmlns:a16="http://schemas.microsoft.com/office/drawing/2014/main" xmlns="" id="{00000000-0008-0000-0600-000076020000}"/>
            </a:ext>
          </a:extLst>
        </xdr:cNvPr>
        <xdr:cNvCxnSpPr/>
      </xdr:nvCxnSpPr>
      <xdr:spPr>
        <a:xfrm flipV="1">
          <a:off x="14592300" y="13326966"/>
          <a:ext cx="889000" cy="2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169298</xdr:rowOff>
    </xdr:from>
    <xdr:to>
      <xdr:col>81</xdr:col>
      <xdr:colOff>101600</xdr:colOff>
      <xdr:row>77</xdr:row>
      <xdr:rowOff>99448</xdr:rowOff>
    </xdr:to>
    <xdr:sp macro="" textlink="">
      <xdr:nvSpPr>
        <xdr:cNvPr id="631" name="フローチャート: 判断 630">
          <a:extLst>
            <a:ext uri="{FF2B5EF4-FFF2-40B4-BE49-F238E27FC236}">
              <a16:creationId xmlns:a16="http://schemas.microsoft.com/office/drawing/2014/main" xmlns="" id="{00000000-0008-0000-0600-000077020000}"/>
            </a:ext>
          </a:extLst>
        </xdr:cNvPr>
        <xdr:cNvSpPr/>
      </xdr:nvSpPr>
      <xdr:spPr>
        <a:xfrm>
          <a:off x="15430500" y="1319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115975</xdr:rowOff>
    </xdr:from>
    <xdr:ext cx="599010"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5181795" y="1297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145552</xdr:rowOff>
    </xdr:from>
    <xdr:to>
      <xdr:col>76</xdr:col>
      <xdr:colOff>114300</xdr:colOff>
      <xdr:row>77</xdr:row>
      <xdr:rowOff>155663</xdr:rowOff>
    </xdr:to>
    <xdr:cxnSp macro="">
      <xdr:nvCxnSpPr>
        <xdr:cNvPr id="633" name="直線コネクタ 632">
          <a:extLst>
            <a:ext uri="{FF2B5EF4-FFF2-40B4-BE49-F238E27FC236}">
              <a16:creationId xmlns:a16="http://schemas.microsoft.com/office/drawing/2014/main" xmlns="" id="{00000000-0008-0000-0600-000079020000}"/>
            </a:ext>
          </a:extLst>
        </xdr:cNvPr>
        <xdr:cNvCxnSpPr/>
      </xdr:nvCxnSpPr>
      <xdr:spPr>
        <a:xfrm flipV="1">
          <a:off x="13703300" y="13347202"/>
          <a:ext cx="889000" cy="1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16720</xdr:rowOff>
    </xdr:from>
    <xdr:to>
      <xdr:col>76</xdr:col>
      <xdr:colOff>165100</xdr:colOff>
      <xdr:row>77</xdr:row>
      <xdr:rowOff>118320</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4541500" y="1321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134847</xdr:rowOff>
    </xdr:from>
    <xdr:ext cx="599010"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4292795" y="12993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155663</xdr:rowOff>
    </xdr:from>
    <xdr:to>
      <xdr:col>71</xdr:col>
      <xdr:colOff>177800</xdr:colOff>
      <xdr:row>77</xdr:row>
      <xdr:rowOff>165632</xdr:rowOff>
    </xdr:to>
    <xdr:cxnSp macro="">
      <xdr:nvCxnSpPr>
        <xdr:cNvPr id="636" name="直線コネクタ 635">
          <a:extLst>
            <a:ext uri="{FF2B5EF4-FFF2-40B4-BE49-F238E27FC236}">
              <a16:creationId xmlns:a16="http://schemas.microsoft.com/office/drawing/2014/main" xmlns="" id="{00000000-0008-0000-0600-00007C020000}"/>
            </a:ext>
          </a:extLst>
        </xdr:cNvPr>
        <xdr:cNvCxnSpPr/>
      </xdr:nvCxnSpPr>
      <xdr:spPr>
        <a:xfrm flipV="1">
          <a:off x="12814300" y="13357313"/>
          <a:ext cx="889000" cy="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18104</xdr:rowOff>
    </xdr:from>
    <xdr:to>
      <xdr:col>72</xdr:col>
      <xdr:colOff>38100</xdr:colOff>
      <xdr:row>77</xdr:row>
      <xdr:rowOff>119704</xdr:rowOff>
    </xdr:to>
    <xdr:sp macro="" textlink="">
      <xdr:nvSpPr>
        <xdr:cNvPr id="637" name="フローチャート: 判断 636">
          <a:extLst>
            <a:ext uri="{FF2B5EF4-FFF2-40B4-BE49-F238E27FC236}">
              <a16:creationId xmlns:a16="http://schemas.microsoft.com/office/drawing/2014/main" xmlns="" id="{00000000-0008-0000-0600-00007D020000}"/>
            </a:ext>
          </a:extLst>
        </xdr:cNvPr>
        <xdr:cNvSpPr/>
      </xdr:nvSpPr>
      <xdr:spPr>
        <a:xfrm>
          <a:off x="13652500" y="1321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136231</xdr:rowOff>
    </xdr:from>
    <xdr:ext cx="599010"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3403795" y="1299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16745</xdr:rowOff>
    </xdr:from>
    <xdr:to>
      <xdr:col>67</xdr:col>
      <xdr:colOff>101600</xdr:colOff>
      <xdr:row>77</xdr:row>
      <xdr:rowOff>118345</xdr:rowOff>
    </xdr:to>
    <xdr:sp macro="" textlink="">
      <xdr:nvSpPr>
        <xdr:cNvPr id="639" name="フローチャート: 判断 638">
          <a:extLst>
            <a:ext uri="{FF2B5EF4-FFF2-40B4-BE49-F238E27FC236}">
              <a16:creationId xmlns:a16="http://schemas.microsoft.com/office/drawing/2014/main" xmlns="" id="{00000000-0008-0000-0600-00007F020000}"/>
            </a:ext>
          </a:extLst>
        </xdr:cNvPr>
        <xdr:cNvSpPr/>
      </xdr:nvSpPr>
      <xdr:spPr>
        <a:xfrm>
          <a:off x="12763500" y="1321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134872</xdr:rowOff>
    </xdr:from>
    <xdr:ext cx="59901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2514795" y="12993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22958</xdr:rowOff>
    </xdr:from>
    <xdr:to>
      <xdr:col>85</xdr:col>
      <xdr:colOff>177800</xdr:colOff>
      <xdr:row>77</xdr:row>
      <xdr:rowOff>124558</xdr:rowOff>
    </xdr:to>
    <xdr:sp macro="" textlink="">
      <xdr:nvSpPr>
        <xdr:cNvPr id="646" name="楕円 645">
          <a:extLst>
            <a:ext uri="{FF2B5EF4-FFF2-40B4-BE49-F238E27FC236}">
              <a16:creationId xmlns:a16="http://schemas.microsoft.com/office/drawing/2014/main" xmlns="" id="{00000000-0008-0000-0600-000086020000}"/>
            </a:ext>
          </a:extLst>
        </xdr:cNvPr>
        <xdr:cNvSpPr/>
      </xdr:nvSpPr>
      <xdr:spPr>
        <a:xfrm>
          <a:off x="16268700" y="1322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1385</xdr:rowOff>
    </xdr:from>
    <xdr:ext cx="599010" cy="259045"/>
    <xdr:sp macro="" textlink="">
      <xdr:nvSpPr>
        <xdr:cNvPr id="647" name="公債費該当値テキスト">
          <a:extLst>
            <a:ext uri="{FF2B5EF4-FFF2-40B4-BE49-F238E27FC236}">
              <a16:creationId xmlns:a16="http://schemas.microsoft.com/office/drawing/2014/main" xmlns="" id="{00000000-0008-0000-0600-000087020000}"/>
            </a:ext>
          </a:extLst>
        </xdr:cNvPr>
        <xdr:cNvSpPr txBox="1"/>
      </xdr:nvSpPr>
      <xdr:spPr>
        <a:xfrm>
          <a:off x="16370300" y="13203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74516</xdr:rowOff>
    </xdr:from>
    <xdr:to>
      <xdr:col>81</xdr:col>
      <xdr:colOff>101600</xdr:colOff>
      <xdr:row>78</xdr:row>
      <xdr:rowOff>4666</xdr:rowOff>
    </xdr:to>
    <xdr:sp macro="" textlink="">
      <xdr:nvSpPr>
        <xdr:cNvPr id="648" name="楕円 647">
          <a:extLst>
            <a:ext uri="{FF2B5EF4-FFF2-40B4-BE49-F238E27FC236}">
              <a16:creationId xmlns:a16="http://schemas.microsoft.com/office/drawing/2014/main" xmlns="" id="{00000000-0008-0000-0600-000088020000}"/>
            </a:ext>
          </a:extLst>
        </xdr:cNvPr>
        <xdr:cNvSpPr/>
      </xdr:nvSpPr>
      <xdr:spPr>
        <a:xfrm>
          <a:off x="15430500" y="1327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167243</xdr:rowOff>
    </xdr:from>
    <xdr:ext cx="534377"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5214111" y="1336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94752</xdr:rowOff>
    </xdr:from>
    <xdr:to>
      <xdr:col>76</xdr:col>
      <xdr:colOff>165100</xdr:colOff>
      <xdr:row>78</xdr:row>
      <xdr:rowOff>24902</xdr:rowOff>
    </xdr:to>
    <xdr:sp macro="" textlink="">
      <xdr:nvSpPr>
        <xdr:cNvPr id="650" name="楕円 649">
          <a:extLst>
            <a:ext uri="{FF2B5EF4-FFF2-40B4-BE49-F238E27FC236}">
              <a16:creationId xmlns:a16="http://schemas.microsoft.com/office/drawing/2014/main" xmlns="" id="{00000000-0008-0000-0600-00008A020000}"/>
            </a:ext>
          </a:extLst>
        </xdr:cNvPr>
        <xdr:cNvSpPr/>
      </xdr:nvSpPr>
      <xdr:spPr>
        <a:xfrm>
          <a:off x="14541500" y="1329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16029</xdr:rowOff>
    </xdr:from>
    <xdr:ext cx="534377" cy="259045"/>
    <xdr:sp macro="" textlink="">
      <xdr:nvSpPr>
        <xdr:cNvPr id="651" name="テキスト ボックス 650">
          <a:extLst>
            <a:ext uri="{FF2B5EF4-FFF2-40B4-BE49-F238E27FC236}">
              <a16:creationId xmlns:a16="http://schemas.microsoft.com/office/drawing/2014/main" xmlns="" id="{00000000-0008-0000-0600-00008B020000}"/>
            </a:ext>
          </a:extLst>
        </xdr:cNvPr>
        <xdr:cNvSpPr txBox="1"/>
      </xdr:nvSpPr>
      <xdr:spPr>
        <a:xfrm>
          <a:off x="14325111" y="13389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104863</xdr:rowOff>
    </xdr:from>
    <xdr:to>
      <xdr:col>72</xdr:col>
      <xdr:colOff>38100</xdr:colOff>
      <xdr:row>78</xdr:row>
      <xdr:rowOff>35013</xdr:rowOff>
    </xdr:to>
    <xdr:sp macro="" textlink="">
      <xdr:nvSpPr>
        <xdr:cNvPr id="652" name="楕円 651">
          <a:extLst>
            <a:ext uri="{FF2B5EF4-FFF2-40B4-BE49-F238E27FC236}">
              <a16:creationId xmlns:a16="http://schemas.microsoft.com/office/drawing/2014/main" xmlns="" id="{00000000-0008-0000-0600-00008C020000}"/>
            </a:ext>
          </a:extLst>
        </xdr:cNvPr>
        <xdr:cNvSpPr/>
      </xdr:nvSpPr>
      <xdr:spPr>
        <a:xfrm>
          <a:off x="13652500" y="1330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26140</xdr:rowOff>
    </xdr:from>
    <xdr:ext cx="534377" cy="259045"/>
    <xdr:sp macro="" textlink="">
      <xdr:nvSpPr>
        <xdr:cNvPr id="653" name="テキスト ボックス 652">
          <a:extLst>
            <a:ext uri="{FF2B5EF4-FFF2-40B4-BE49-F238E27FC236}">
              <a16:creationId xmlns:a16="http://schemas.microsoft.com/office/drawing/2014/main" xmlns="" id="{00000000-0008-0000-0600-00008D020000}"/>
            </a:ext>
          </a:extLst>
        </xdr:cNvPr>
        <xdr:cNvSpPr txBox="1"/>
      </xdr:nvSpPr>
      <xdr:spPr>
        <a:xfrm>
          <a:off x="13436111" y="1339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114832</xdr:rowOff>
    </xdr:from>
    <xdr:to>
      <xdr:col>67</xdr:col>
      <xdr:colOff>101600</xdr:colOff>
      <xdr:row>78</xdr:row>
      <xdr:rowOff>44982</xdr:rowOff>
    </xdr:to>
    <xdr:sp macro="" textlink="">
      <xdr:nvSpPr>
        <xdr:cNvPr id="654" name="楕円 653">
          <a:extLst>
            <a:ext uri="{FF2B5EF4-FFF2-40B4-BE49-F238E27FC236}">
              <a16:creationId xmlns:a16="http://schemas.microsoft.com/office/drawing/2014/main" xmlns="" id="{00000000-0008-0000-0600-00008E020000}"/>
            </a:ext>
          </a:extLst>
        </xdr:cNvPr>
        <xdr:cNvSpPr/>
      </xdr:nvSpPr>
      <xdr:spPr>
        <a:xfrm>
          <a:off x="12763500" y="1331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36109</xdr:rowOff>
    </xdr:from>
    <xdr:ext cx="534377" cy="259045"/>
    <xdr:sp macro="" textlink="">
      <xdr:nvSpPr>
        <xdr:cNvPr id="655" name="テキスト ボックス 654">
          <a:extLst>
            <a:ext uri="{FF2B5EF4-FFF2-40B4-BE49-F238E27FC236}">
              <a16:creationId xmlns:a16="http://schemas.microsoft.com/office/drawing/2014/main" xmlns="" id="{00000000-0008-0000-0600-00008F020000}"/>
            </a:ext>
          </a:extLst>
        </xdr:cNvPr>
        <xdr:cNvSpPr txBox="1"/>
      </xdr:nvSpPr>
      <xdr:spPr>
        <a:xfrm>
          <a:off x="12547111" y="1340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xmlns=""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xmlns=""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xmlns=""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xmlns=""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xmlns=""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xmlns="" id="{00000000-0008-0000-0600-00009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a:extLst>
            <a:ext uri="{FF2B5EF4-FFF2-40B4-BE49-F238E27FC236}">
              <a16:creationId xmlns:a16="http://schemas.microsoft.com/office/drawing/2014/main" xmlns="" id="{00000000-0008-0000-0600-00009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1" name="テキスト ボックス 670">
          <a:extLst>
            <a:ext uri="{FF2B5EF4-FFF2-40B4-BE49-F238E27FC236}">
              <a16:creationId xmlns:a16="http://schemas.microsoft.com/office/drawing/2014/main" xmlns="" id="{00000000-0008-0000-0600-00009F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3" name="テキスト ボックス 672">
          <a:extLst>
            <a:ext uri="{FF2B5EF4-FFF2-40B4-BE49-F238E27FC236}">
              <a16:creationId xmlns:a16="http://schemas.microsoft.com/office/drawing/2014/main" xmlns="" id="{00000000-0008-0000-0600-0000A1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5" name="テキスト ボックス 674">
          <a:extLst>
            <a:ext uri="{FF2B5EF4-FFF2-40B4-BE49-F238E27FC236}">
              <a16:creationId xmlns:a16="http://schemas.microsoft.com/office/drawing/2014/main" xmlns="" id="{00000000-0008-0000-0600-0000A3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7" name="テキスト ボックス 676">
          <a:extLst>
            <a:ext uri="{FF2B5EF4-FFF2-40B4-BE49-F238E27FC236}">
              <a16:creationId xmlns:a16="http://schemas.microsoft.com/office/drawing/2014/main" xmlns="" id="{00000000-0008-0000-0600-0000A5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xmlns=""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17714</xdr:rowOff>
    </xdr:from>
    <xdr:to>
      <xdr:col>85</xdr:col>
      <xdr:colOff>126364</xdr:colOff>
      <xdr:row>99</xdr:row>
      <xdr:rowOff>42594</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flipV="1">
          <a:off x="16317595" y="15619664"/>
          <a:ext cx="1269" cy="1396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46421</xdr:rowOff>
    </xdr:from>
    <xdr:ext cx="378565" cy="259045"/>
    <xdr:sp macro="" textlink="">
      <xdr:nvSpPr>
        <xdr:cNvPr id="680" name="積立金最小値テキスト">
          <a:extLst>
            <a:ext uri="{FF2B5EF4-FFF2-40B4-BE49-F238E27FC236}">
              <a16:creationId xmlns:a16="http://schemas.microsoft.com/office/drawing/2014/main" xmlns="" id="{00000000-0008-0000-0600-0000A8020000}"/>
            </a:ext>
          </a:extLst>
        </xdr:cNvPr>
        <xdr:cNvSpPr txBox="1"/>
      </xdr:nvSpPr>
      <xdr:spPr>
        <a:xfrm>
          <a:off x="16370300" y="17019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42594</xdr:rowOff>
    </xdr:from>
    <xdr:to>
      <xdr:col>86</xdr:col>
      <xdr:colOff>25400</xdr:colOff>
      <xdr:row>99</xdr:row>
      <xdr:rowOff>42594</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a:off x="16230600" y="170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135841</xdr:rowOff>
    </xdr:from>
    <xdr:ext cx="599010" cy="259045"/>
    <xdr:sp macro="" textlink="">
      <xdr:nvSpPr>
        <xdr:cNvPr id="682" name="積立金最大値テキスト">
          <a:extLst>
            <a:ext uri="{FF2B5EF4-FFF2-40B4-BE49-F238E27FC236}">
              <a16:creationId xmlns:a16="http://schemas.microsoft.com/office/drawing/2014/main" xmlns="" id="{00000000-0008-0000-0600-0000AA020000}"/>
            </a:ext>
          </a:extLst>
        </xdr:cNvPr>
        <xdr:cNvSpPr txBox="1"/>
      </xdr:nvSpPr>
      <xdr:spPr>
        <a:xfrm>
          <a:off x="16370300" y="1539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17714</xdr:rowOff>
    </xdr:from>
    <xdr:to>
      <xdr:col>86</xdr:col>
      <xdr:colOff>25400</xdr:colOff>
      <xdr:row>91</xdr:row>
      <xdr:rowOff>17714</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a:off x="16230600" y="1561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141895</xdr:rowOff>
    </xdr:from>
    <xdr:to>
      <xdr:col>85</xdr:col>
      <xdr:colOff>127000</xdr:colOff>
      <xdr:row>99</xdr:row>
      <xdr:rowOff>34806</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flipV="1">
          <a:off x="15481300" y="16943995"/>
          <a:ext cx="838200" cy="64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138295</xdr:rowOff>
    </xdr:from>
    <xdr:ext cx="599010" cy="259045"/>
    <xdr:sp macro="" textlink="">
      <xdr:nvSpPr>
        <xdr:cNvPr id="685" name="積立金平均値テキスト">
          <a:extLst>
            <a:ext uri="{FF2B5EF4-FFF2-40B4-BE49-F238E27FC236}">
              <a16:creationId xmlns:a16="http://schemas.microsoft.com/office/drawing/2014/main" xmlns="" id="{00000000-0008-0000-0600-0000AD020000}"/>
            </a:ext>
          </a:extLst>
        </xdr:cNvPr>
        <xdr:cNvSpPr txBox="1"/>
      </xdr:nvSpPr>
      <xdr:spPr>
        <a:xfrm>
          <a:off x="16370300" y="165974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115418</xdr:rowOff>
    </xdr:from>
    <xdr:to>
      <xdr:col>85</xdr:col>
      <xdr:colOff>177800</xdr:colOff>
      <xdr:row>98</xdr:row>
      <xdr:rowOff>45568</xdr:rowOff>
    </xdr:to>
    <xdr:sp macro="" textlink="">
      <xdr:nvSpPr>
        <xdr:cNvPr id="686" name="フローチャート: 判断 685">
          <a:extLst>
            <a:ext uri="{FF2B5EF4-FFF2-40B4-BE49-F238E27FC236}">
              <a16:creationId xmlns:a16="http://schemas.microsoft.com/office/drawing/2014/main" xmlns="" id="{00000000-0008-0000-0600-0000AE020000}"/>
            </a:ext>
          </a:extLst>
        </xdr:cNvPr>
        <xdr:cNvSpPr/>
      </xdr:nvSpPr>
      <xdr:spPr>
        <a:xfrm>
          <a:off x="16268700" y="1674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126603</xdr:rowOff>
    </xdr:from>
    <xdr:to>
      <xdr:col>81</xdr:col>
      <xdr:colOff>50800</xdr:colOff>
      <xdr:row>99</xdr:row>
      <xdr:rowOff>34806</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a:off x="14592300" y="16928703"/>
          <a:ext cx="889000" cy="7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58420</xdr:rowOff>
    </xdr:from>
    <xdr:to>
      <xdr:col>81</xdr:col>
      <xdr:colOff>101600</xdr:colOff>
      <xdr:row>98</xdr:row>
      <xdr:rowOff>160020</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5430500" y="1686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5097</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5214111" y="1663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126603</xdr:rowOff>
    </xdr:from>
    <xdr:to>
      <xdr:col>76</xdr:col>
      <xdr:colOff>114300</xdr:colOff>
      <xdr:row>98</xdr:row>
      <xdr:rowOff>144112</xdr:rowOff>
    </xdr:to>
    <xdr:cxnSp macro="">
      <xdr:nvCxnSpPr>
        <xdr:cNvPr id="690" name="直線コネクタ 689">
          <a:extLst>
            <a:ext uri="{FF2B5EF4-FFF2-40B4-BE49-F238E27FC236}">
              <a16:creationId xmlns:a16="http://schemas.microsoft.com/office/drawing/2014/main" xmlns="" id="{00000000-0008-0000-0600-0000B2020000}"/>
            </a:ext>
          </a:extLst>
        </xdr:cNvPr>
        <xdr:cNvCxnSpPr/>
      </xdr:nvCxnSpPr>
      <xdr:spPr>
        <a:xfrm flipV="1">
          <a:off x="13703300" y="16928703"/>
          <a:ext cx="889000" cy="1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158848</xdr:rowOff>
    </xdr:from>
    <xdr:to>
      <xdr:col>76</xdr:col>
      <xdr:colOff>165100</xdr:colOff>
      <xdr:row>98</xdr:row>
      <xdr:rowOff>88998</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4541500" y="1678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105525</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4325111" y="1656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128082</xdr:rowOff>
    </xdr:from>
    <xdr:to>
      <xdr:col>71</xdr:col>
      <xdr:colOff>177800</xdr:colOff>
      <xdr:row>98</xdr:row>
      <xdr:rowOff>144112</xdr:rowOff>
    </xdr:to>
    <xdr:cxnSp macro="">
      <xdr:nvCxnSpPr>
        <xdr:cNvPr id="693" name="直線コネクタ 692">
          <a:extLst>
            <a:ext uri="{FF2B5EF4-FFF2-40B4-BE49-F238E27FC236}">
              <a16:creationId xmlns:a16="http://schemas.microsoft.com/office/drawing/2014/main" xmlns="" id="{00000000-0008-0000-0600-0000B5020000}"/>
            </a:ext>
          </a:extLst>
        </xdr:cNvPr>
        <xdr:cNvCxnSpPr/>
      </xdr:nvCxnSpPr>
      <xdr:spPr>
        <a:xfrm>
          <a:off x="12814300" y="16930182"/>
          <a:ext cx="889000" cy="1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110765</xdr:rowOff>
    </xdr:from>
    <xdr:to>
      <xdr:col>72</xdr:col>
      <xdr:colOff>38100</xdr:colOff>
      <xdr:row>98</xdr:row>
      <xdr:rowOff>40915</xdr:rowOff>
    </xdr:to>
    <xdr:sp macro="" textlink="">
      <xdr:nvSpPr>
        <xdr:cNvPr id="694" name="フローチャート: 判断 693">
          <a:extLst>
            <a:ext uri="{FF2B5EF4-FFF2-40B4-BE49-F238E27FC236}">
              <a16:creationId xmlns:a16="http://schemas.microsoft.com/office/drawing/2014/main" xmlns="" id="{00000000-0008-0000-0600-0000B6020000}"/>
            </a:ext>
          </a:extLst>
        </xdr:cNvPr>
        <xdr:cNvSpPr/>
      </xdr:nvSpPr>
      <xdr:spPr>
        <a:xfrm>
          <a:off x="13652500" y="167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57442</xdr:rowOff>
    </xdr:from>
    <xdr:ext cx="59901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3403795" y="16516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42393</xdr:rowOff>
    </xdr:from>
    <xdr:to>
      <xdr:col>67</xdr:col>
      <xdr:colOff>101600</xdr:colOff>
      <xdr:row>98</xdr:row>
      <xdr:rowOff>143993</xdr:rowOff>
    </xdr:to>
    <xdr:sp macro="" textlink="">
      <xdr:nvSpPr>
        <xdr:cNvPr id="696" name="フローチャート: 判断 695">
          <a:extLst>
            <a:ext uri="{FF2B5EF4-FFF2-40B4-BE49-F238E27FC236}">
              <a16:creationId xmlns:a16="http://schemas.microsoft.com/office/drawing/2014/main" xmlns="" id="{00000000-0008-0000-0600-0000B8020000}"/>
            </a:ext>
          </a:extLst>
        </xdr:cNvPr>
        <xdr:cNvSpPr/>
      </xdr:nvSpPr>
      <xdr:spPr>
        <a:xfrm>
          <a:off x="12763500" y="1684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160520</xdr:rowOff>
    </xdr:from>
    <xdr:ext cx="534377"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2547111" y="1661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91095</xdr:rowOff>
    </xdr:from>
    <xdr:to>
      <xdr:col>85</xdr:col>
      <xdr:colOff>177800</xdr:colOff>
      <xdr:row>99</xdr:row>
      <xdr:rowOff>21245</xdr:rowOff>
    </xdr:to>
    <xdr:sp macro="" textlink="">
      <xdr:nvSpPr>
        <xdr:cNvPr id="703" name="楕円 702">
          <a:extLst>
            <a:ext uri="{FF2B5EF4-FFF2-40B4-BE49-F238E27FC236}">
              <a16:creationId xmlns:a16="http://schemas.microsoft.com/office/drawing/2014/main" xmlns="" id="{00000000-0008-0000-0600-0000BF020000}"/>
            </a:ext>
          </a:extLst>
        </xdr:cNvPr>
        <xdr:cNvSpPr/>
      </xdr:nvSpPr>
      <xdr:spPr>
        <a:xfrm>
          <a:off x="16268700" y="1689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6022</xdr:rowOff>
    </xdr:from>
    <xdr:ext cx="534377" cy="259045"/>
    <xdr:sp macro="" textlink="">
      <xdr:nvSpPr>
        <xdr:cNvPr id="704" name="積立金該当値テキスト">
          <a:extLst>
            <a:ext uri="{FF2B5EF4-FFF2-40B4-BE49-F238E27FC236}">
              <a16:creationId xmlns:a16="http://schemas.microsoft.com/office/drawing/2014/main" xmlns="" id="{00000000-0008-0000-0600-0000C0020000}"/>
            </a:ext>
          </a:extLst>
        </xdr:cNvPr>
        <xdr:cNvSpPr txBox="1"/>
      </xdr:nvSpPr>
      <xdr:spPr>
        <a:xfrm>
          <a:off x="16370300" y="1680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155456</xdr:rowOff>
    </xdr:from>
    <xdr:to>
      <xdr:col>81</xdr:col>
      <xdr:colOff>101600</xdr:colOff>
      <xdr:row>99</xdr:row>
      <xdr:rowOff>85606</xdr:rowOff>
    </xdr:to>
    <xdr:sp macro="" textlink="">
      <xdr:nvSpPr>
        <xdr:cNvPr id="705" name="楕円 704">
          <a:extLst>
            <a:ext uri="{FF2B5EF4-FFF2-40B4-BE49-F238E27FC236}">
              <a16:creationId xmlns:a16="http://schemas.microsoft.com/office/drawing/2014/main" xmlns="" id="{00000000-0008-0000-0600-0000C1020000}"/>
            </a:ext>
          </a:extLst>
        </xdr:cNvPr>
        <xdr:cNvSpPr/>
      </xdr:nvSpPr>
      <xdr:spPr>
        <a:xfrm>
          <a:off x="15430500" y="1695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76733</xdr:rowOff>
    </xdr:from>
    <xdr:ext cx="469744" cy="259045"/>
    <xdr:sp macro="" textlink="">
      <xdr:nvSpPr>
        <xdr:cNvPr id="706" name="テキスト ボックス 705">
          <a:extLst>
            <a:ext uri="{FF2B5EF4-FFF2-40B4-BE49-F238E27FC236}">
              <a16:creationId xmlns:a16="http://schemas.microsoft.com/office/drawing/2014/main" xmlns="" id="{00000000-0008-0000-0600-0000C2020000}"/>
            </a:ext>
          </a:extLst>
        </xdr:cNvPr>
        <xdr:cNvSpPr txBox="1"/>
      </xdr:nvSpPr>
      <xdr:spPr>
        <a:xfrm>
          <a:off x="15246428" y="1705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75803</xdr:rowOff>
    </xdr:from>
    <xdr:to>
      <xdr:col>76</xdr:col>
      <xdr:colOff>165100</xdr:colOff>
      <xdr:row>99</xdr:row>
      <xdr:rowOff>5953</xdr:rowOff>
    </xdr:to>
    <xdr:sp macro="" textlink="">
      <xdr:nvSpPr>
        <xdr:cNvPr id="707" name="楕円 706">
          <a:extLst>
            <a:ext uri="{FF2B5EF4-FFF2-40B4-BE49-F238E27FC236}">
              <a16:creationId xmlns:a16="http://schemas.microsoft.com/office/drawing/2014/main" xmlns="" id="{00000000-0008-0000-0600-0000C3020000}"/>
            </a:ext>
          </a:extLst>
        </xdr:cNvPr>
        <xdr:cNvSpPr/>
      </xdr:nvSpPr>
      <xdr:spPr>
        <a:xfrm>
          <a:off x="14541500" y="1687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168530</xdr:rowOff>
    </xdr:from>
    <xdr:ext cx="534377" cy="259045"/>
    <xdr:sp macro="" textlink="">
      <xdr:nvSpPr>
        <xdr:cNvPr id="708" name="テキスト ボックス 707">
          <a:extLst>
            <a:ext uri="{FF2B5EF4-FFF2-40B4-BE49-F238E27FC236}">
              <a16:creationId xmlns:a16="http://schemas.microsoft.com/office/drawing/2014/main" xmlns="" id="{00000000-0008-0000-0600-0000C4020000}"/>
            </a:ext>
          </a:extLst>
        </xdr:cNvPr>
        <xdr:cNvSpPr txBox="1"/>
      </xdr:nvSpPr>
      <xdr:spPr>
        <a:xfrm>
          <a:off x="14325111" y="1697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93312</xdr:rowOff>
    </xdr:from>
    <xdr:to>
      <xdr:col>72</xdr:col>
      <xdr:colOff>38100</xdr:colOff>
      <xdr:row>99</xdr:row>
      <xdr:rowOff>23462</xdr:rowOff>
    </xdr:to>
    <xdr:sp macro="" textlink="">
      <xdr:nvSpPr>
        <xdr:cNvPr id="709" name="楕円 708">
          <a:extLst>
            <a:ext uri="{FF2B5EF4-FFF2-40B4-BE49-F238E27FC236}">
              <a16:creationId xmlns:a16="http://schemas.microsoft.com/office/drawing/2014/main" xmlns="" id="{00000000-0008-0000-0600-0000C5020000}"/>
            </a:ext>
          </a:extLst>
        </xdr:cNvPr>
        <xdr:cNvSpPr/>
      </xdr:nvSpPr>
      <xdr:spPr>
        <a:xfrm>
          <a:off x="13652500" y="1689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14589</xdr:rowOff>
    </xdr:from>
    <xdr:ext cx="534377" cy="259045"/>
    <xdr:sp macro="" textlink="">
      <xdr:nvSpPr>
        <xdr:cNvPr id="710" name="テキスト ボックス 709">
          <a:extLst>
            <a:ext uri="{FF2B5EF4-FFF2-40B4-BE49-F238E27FC236}">
              <a16:creationId xmlns:a16="http://schemas.microsoft.com/office/drawing/2014/main" xmlns="" id="{00000000-0008-0000-0600-0000C6020000}"/>
            </a:ext>
          </a:extLst>
        </xdr:cNvPr>
        <xdr:cNvSpPr txBox="1"/>
      </xdr:nvSpPr>
      <xdr:spPr>
        <a:xfrm>
          <a:off x="13436111" y="16988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77282</xdr:rowOff>
    </xdr:from>
    <xdr:to>
      <xdr:col>67</xdr:col>
      <xdr:colOff>101600</xdr:colOff>
      <xdr:row>99</xdr:row>
      <xdr:rowOff>7432</xdr:rowOff>
    </xdr:to>
    <xdr:sp macro="" textlink="">
      <xdr:nvSpPr>
        <xdr:cNvPr id="711" name="楕円 710">
          <a:extLst>
            <a:ext uri="{FF2B5EF4-FFF2-40B4-BE49-F238E27FC236}">
              <a16:creationId xmlns:a16="http://schemas.microsoft.com/office/drawing/2014/main" xmlns="" id="{00000000-0008-0000-0600-0000C7020000}"/>
            </a:ext>
          </a:extLst>
        </xdr:cNvPr>
        <xdr:cNvSpPr/>
      </xdr:nvSpPr>
      <xdr:spPr>
        <a:xfrm>
          <a:off x="12763500" y="1687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170009</xdr:rowOff>
    </xdr:from>
    <xdr:ext cx="534377" cy="259045"/>
    <xdr:sp macro="" textlink="">
      <xdr:nvSpPr>
        <xdr:cNvPr id="712" name="テキスト ボックス 711">
          <a:extLst>
            <a:ext uri="{FF2B5EF4-FFF2-40B4-BE49-F238E27FC236}">
              <a16:creationId xmlns:a16="http://schemas.microsoft.com/office/drawing/2014/main" xmlns="" id="{00000000-0008-0000-0600-0000C8020000}"/>
            </a:ext>
          </a:extLst>
        </xdr:cNvPr>
        <xdr:cNvSpPr txBox="1"/>
      </xdr:nvSpPr>
      <xdr:spPr>
        <a:xfrm>
          <a:off x="12547111" y="1697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xmlns=""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xmlns="" id="{00000000-0008-0000-06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xmlns="" id="{00000000-0008-0000-06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a:extLst>
            <a:ext uri="{FF2B5EF4-FFF2-40B4-BE49-F238E27FC236}">
              <a16:creationId xmlns:a16="http://schemas.microsoft.com/office/drawing/2014/main" xmlns="" id="{00000000-0008-0000-0600-0000DA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xmlns="" id="{00000000-0008-0000-06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xmlns=""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xmlns=""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16637</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flipV="1">
          <a:off x="22159595" y="5331587"/>
          <a:ext cx="1269" cy="1399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a:extLst>
            <a:ext uri="{FF2B5EF4-FFF2-40B4-BE49-F238E27FC236}">
              <a16:creationId xmlns:a16="http://schemas.microsoft.com/office/drawing/2014/main" xmlns="" id="{00000000-0008-0000-0600-0000E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xmlns="" id="{00000000-0008-0000-06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134764</xdr:rowOff>
    </xdr:from>
    <xdr:ext cx="534377" cy="259045"/>
    <xdr:sp macro="" textlink="">
      <xdr:nvSpPr>
        <xdr:cNvPr id="739" name="投資及び出資金最大値テキスト">
          <a:extLst>
            <a:ext uri="{FF2B5EF4-FFF2-40B4-BE49-F238E27FC236}">
              <a16:creationId xmlns:a16="http://schemas.microsoft.com/office/drawing/2014/main" xmlns="" id="{00000000-0008-0000-0600-0000E3020000}"/>
            </a:ext>
          </a:extLst>
        </xdr:cNvPr>
        <xdr:cNvSpPr txBox="1"/>
      </xdr:nvSpPr>
      <xdr:spPr>
        <a:xfrm>
          <a:off x="22212300" y="510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16637</xdr:rowOff>
    </xdr:from>
    <xdr:to>
      <xdr:col>116</xdr:col>
      <xdr:colOff>152400</xdr:colOff>
      <xdr:row>31</xdr:row>
      <xdr:rowOff>16637</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a:off x="22072600" y="5331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117111</xdr:rowOff>
    </xdr:from>
    <xdr:ext cx="378565" cy="259045"/>
    <xdr:sp macro="" textlink="">
      <xdr:nvSpPr>
        <xdr:cNvPr id="742" name="投資及び出資金平均値テキスト">
          <a:extLst>
            <a:ext uri="{FF2B5EF4-FFF2-40B4-BE49-F238E27FC236}">
              <a16:creationId xmlns:a16="http://schemas.microsoft.com/office/drawing/2014/main" xmlns="" id="{00000000-0008-0000-0600-0000E6020000}"/>
            </a:ext>
          </a:extLst>
        </xdr:cNvPr>
        <xdr:cNvSpPr txBox="1"/>
      </xdr:nvSpPr>
      <xdr:spPr>
        <a:xfrm>
          <a:off x="22212300" y="646076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94234</xdr:rowOff>
    </xdr:from>
    <xdr:to>
      <xdr:col>116</xdr:col>
      <xdr:colOff>114300</xdr:colOff>
      <xdr:row>39</xdr:row>
      <xdr:rowOff>24384</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22110700" y="660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xmlns="" id="{00000000-0008-0000-06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148031</xdr:rowOff>
    </xdr:from>
    <xdr:to>
      <xdr:col>112</xdr:col>
      <xdr:colOff>38100</xdr:colOff>
      <xdr:row>39</xdr:row>
      <xdr:rowOff>78181</xdr:rowOff>
    </xdr:to>
    <xdr:sp macro="" textlink="">
      <xdr:nvSpPr>
        <xdr:cNvPr id="745" name="フローチャート: 判断 744">
          <a:extLst>
            <a:ext uri="{FF2B5EF4-FFF2-40B4-BE49-F238E27FC236}">
              <a16:creationId xmlns:a16="http://schemas.microsoft.com/office/drawing/2014/main" xmlns="" id="{00000000-0008-0000-0600-0000E9020000}"/>
            </a:ext>
          </a:extLst>
        </xdr:cNvPr>
        <xdr:cNvSpPr/>
      </xdr:nvSpPr>
      <xdr:spPr>
        <a:xfrm>
          <a:off x="21272500" y="6663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94708</xdr:rowOff>
    </xdr:from>
    <xdr:ext cx="378565"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21134017" y="6438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xmlns="" id="{00000000-0008-0000-06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153518</xdr:rowOff>
    </xdr:from>
    <xdr:to>
      <xdr:col>107</xdr:col>
      <xdr:colOff>101600</xdr:colOff>
      <xdr:row>39</xdr:row>
      <xdr:rowOff>83668</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20383500" y="666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100195</xdr:rowOff>
    </xdr:from>
    <xdr:ext cx="378565"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0245017" y="64438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xmlns="" id="{00000000-0008-0000-0600-0000E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152527</xdr:rowOff>
    </xdr:from>
    <xdr:to>
      <xdr:col>102</xdr:col>
      <xdr:colOff>165100</xdr:colOff>
      <xdr:row>39</xdr:row>
      <xdr:rowOff>82677</xdr:rowOff>
    </xdr:to>
    <xdr:sp macro="" textlink="">
      <xdr:nvSpPr>
        <xdr:cNvPr id="751" name="フローチャート: 判断 750">
          <a:extLst>
            <a:ext uri="{FF2B5EF4-FFF2-40B4-BE49-F238E27FC236}">
              <a16:creationId xmlns:a16="http://schemas.microsoft.com/office/drawing/2014/main" xmlns="" id="{00000000-0008-0000-0600-0000EF020000}"/>
            </a:ext>
          </a:extLst>
        </xdr:cNvPr>
        <xdr:cNvSpPr/>
      </xdr:nvSpPr>
      <xdr:spPr>
        <a:xfrm>
          <a:off x="19494500" y="6667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99204</xdr:rowOff>
    </xdr:from>
    <xdr:ext cx="378565"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19356017" y="64428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128143</xdr:rowOff>
    </xdr:from>
    <xdr:to>
      <xdr:col>98</xdr:col>
      <xdr:colOff>38100</xdr:colOff>
      <xdr:row>39</xdr:row>
      <xdr:rowOff>58293</xdr:rowOff>
    </xdr:to>
    <xdr:sp macro="" textlink="">
      <xdr:nvSpPr>
        <xdr:cNvPr id="753" name="フローチャート: 判断 752">
          <a:extLst>
            <a:ext uri="{FF2B5EF4-FFF2-40B4-BE49-F238E27FC236}">
              <a16:creationId xmlns:a16="http://schemas.microsoft.com/office/drawing/2014/main" xmlns="" id="{00000000-0008-0000-0600-0000F1020000}"/>
            </a:ext>
          </a:extLst>
        </xdr:cNvPr>
        <xdr:cNvSpPr/>
      </xdr:nvSpPr>
      <xdr:spPr>
        <a:xfrm>
          <a:off x="18605500" y="6643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74820</xdr:rowOff>
    </xdr:from>
    <xdr:ext cx="378565"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8467017" y="64184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xmlns="" id="{00000000-0008-0000-06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1" name="投資及び出資金該当値テキスト">
          <a:extLst>
            <a:ext uri="{FF2B5EF4-FFF2-40B4-BE49-F238E27FC236}">
              <a16:creationId xmlns:a16="http://schemas.microsoft.com/office/drawing/2014/main" xmlns="" id="{00000000-0008-0000-0600-0000F9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xmlns="" id="{00000000-0008-0000-06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xmlns="" id="{00000000-0008-0000-06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xmlns="" id="{00000000-0008-0000-06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xmlns="" id="{00000000-0008-0000-0600-0000F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xmlns="" id="{00000000-0008-0000-06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xmlns="" id="{00000000-0008-0000-06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xmlns="" id="{00000000-0008-0000-06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xmlns="" id="{00000000-0008-0000-0600-00000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xmlns=""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3" name="テキスト ボックス 782">
          <a:extLst>
            <a:ext uri="{FF2B5EF4-FFF2-40B4-BE49-F238E27FC236}">
              <a16:creationId xmlns:a16="http://schemas.microsoft.com/office/drawing/2014/main" xmlns="" id="{00000000-0008-0000-0600-00000F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5" name="テキスト ボックス 784">
          <a:extLst>
            <a:ext uri="{FF2B5EF4-FFF2-40B4-BE49-F238E27FC236}">
              <a16:creationId xmlns:a16="http://schemas.microsoft.com/office/drawing/2014/main" xmlns="" id="{00000000-0008-0000-0600-000011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7" name="テキスト ボックス 786">
          <a:extLst>
            <a:ext uri="{FF2B5EF4-FFF2-40B4-BE49-F238E27FC236}">
              <a16:creationId xmlns:a16="http://schemas.microsoft.com/office/drawing/2014/main" xmlns="" id="{00000000-0008-0000-0600-000013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9" name="テキスト ボックス 788">
          <a:extLst>
            <a:ext uri="{FF2B5EF4-FFF2-40B4-BE49-F238E27FC236}">
              <a16:creationId xmlns:a16="http://schemas.microsoft.com/office/drawing/2014/main" xmlns="" id="{00000000-0008-0000-0600-000015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91" name="テキスト ボックス 790">
          <a:extLst>
            <a:ext uri="{FF2B5EF4-FFF2-40B4-BE49-F238E27FC236}">
              <a16:creationId xmlns:a16="http://schemas.microsoft.com/office/drawing/2014/main" xmlns="" id="{00000000-0008-0000-0600-000017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3" name="テキスト ボックス 792">
          <a:extLst>
            <a:ext uri="{FF2B5EF4-FFF2-40B4-BE49-F238E27FC236}">
              <a16:creationId xmlns:a16="http://schemas.microsoft.com/office/drawing/2014/main" xmlns="" id="{00000000-0008-0000-0600-00001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xmlns=""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58</xdr:rowOff>
    </xdr:from>
    <xdr:to>
      <xdr:col>116</xdr:col>
      <xdr:colOff>62864</xdr:colOff>
      <xdr:row>59</xdr:row>
      <xdr:rowOff>98878</xdr:rowOff>
    </xdr:to>
    <xdr:cxnSp macro="">
      <xdr:nvCxnSpPr>
        <xdr:cNvPr id="795" name="直線コネクタ 794">
          <a:extLst>
            <a:ext uri="{FF2B5EF4-FFF2-40B4-BE49-F238E27FC236}">
              <a16:creationId xmlns:a16="http://schemas.microsoft.com/office/drawing/2014/main" xmlns="" id="{00000000-0008-0000-0600-00001B030000}"/>
            </a:ext>
          </a:extLst>
        </xdr:cNvPr>
        <xdr:cNvCxnSpPr/>
      </xdr:nvCxnSpPr>
      <xdr:spPr>
        <a:xfrm flipV="1">
          <a:off x="22159595" y="8744008"/>
          <a:ext cx="1269" cy="1470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6" name="貸付金最小値テキスト">
          <a:extLst>
            <a:ext uri="{FF2B5EF4-FFF2-40B4-BE49-F238E27FC236}">
              <a16:creationId xmlns:a16="http://schemas.microsoft.com/office/drawing/2014/main" xmlns="" id="{00000000-0008-0000-0600-00001C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7" name="直線コネクタ 796">
          <a:extLst>
            <a:ext uri="{FF2B5EF4-FFF2-40B4-BE49-F238E27FC236}">
              <a16:creationId xmlns:a16="http://schemas.microsoft.com/office/drawing/2014/main" xmlns="" id="{00000000-0008-0000-0600-00001D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118185</xdr:rowOff>
    </xdr:from>
    <xdr:ext cx="534377" cy="259045"/>
    <xdr:sp macro="" textlink="">
      <xdr:nvSpPr>
        <xdr:cNvPr id="798" name="貸付金最大値テキスト">
          <a:extLst>
            <a:ext uri="{FF2B5EF4-FFF2-40B4-BE49-F238E27FC236}">
              <a16:creationId xmlns:a16="http://schemas.microsoft.com/office/drawing/2014/main" xmlns="" id="{00000000-0008-0000-0600-00001E030000}"/>
            </a:ext>
          </a:extLst>
        </xdr:cNvPr>
        <xdr:cNvSpPr txBox="1"/>
      </xdr:nvSpPr>
      <xdr:spPr>
        <a:xfrm>
          <a:off x="22212300" y="851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58</xdr:rowOff>
    </xdr:from>
    <xdr:to>
      <xdr:col>116</xdr:col>
      <xdr:colOff>152400</xdr:colOff>
      <xdr:row>51</xdr:row>
      <xdr:rowOff>58</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a:off x="22072600" y="8744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61110</xdr:rowOff>
    </xdr:from>
    <xdr:to>
      <xdr:col>116</xdr:col>
      <xdr:colOff>63500</xdr:colOff>
      <xdr:row>59</xdr:row>
      <xdr:rowOff>73243</xdr:rowOff>
    </xdr:to>
    <xdr:cxnSp macro="">
      <xdr:nvCxnSpPr>
        <xdr:cNvPr id="800" name="直線コネクタ 799">
          <a:extLst>
            <a:ext uri="{FF2B5EF4-FFF2-40B4-BE49-F238E27FC236}">
              <a16:creationId xmlns:a16="http://schemas.microsoft.com/office/drawing/2014/main" xmlns="" id="{00000000-0008-0000-0600-000020030000}"/>
            </a:ext>
          </a:extLst>
        </xdr:cNvPr>
        <xdr:cNvCxnSpPr/>
      </xdr:nvCxnSpPr>
      <xdr:spPr>
        <a:xfrm flipV="1">
          <a:off x="21323300" y="10176660"/>
          <a:ext cx="838200" cy="1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102078</xdr:rowOff>
    </xdr:from>
    <xdr:ext cx="469744" cy="259045"/>
    <xdr:sp macro="" textlink="">
      <xdr:nvSpPr>
        <xdr:cNvPr id="801" name="貸付金平均値テキスト">
          <a:extLst>
            <a:ext uri="{FF2B5EF4-FFF2-40B4-BE49-F238E27FC236}">
              <a16:creationId xmlns:a16="http://schemas.microsoft.com/office/drawing/2014/main" xmlns="" id="{00000000-0008-0000-0600-000021030000}"/>
            </a:ext>
          </a:extLst>
        </xdr:cNvPr>
        <xdr:cNvSpPr txBox="1"/>
      </xdr:nvSpPr>
      <xdr:spPr>
        <a:xfrm>
          <a:off x="22212300" y="98747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79201</xdr:rowOff>
    </xdr:from>
    <xdr:to>
      <xdr:col>116</xdr:col>
      <xdr:colOff>114300</xdr:colOff>
      <xdr:row>59</xdr:row>
      <xdr:rowOff>9351</xdr:rowOff>
    </xdr:to>
    <xdr:sp macro="" textlink="">
      <xdr:nvSpPr>
        <xdr:cNvPr id="802" name="フローチャート: 判断 801">
          <a:extLst>
            <a:ext uri="{FF2B5EF4-FFF2-40B4-BE49-F238E27FC236}">
              <a16:creationId xmlns:a16="http://schemas.microsoft.com/office/drawing/2014/main" xmlns="" id="{00000000-0008-0000-0600-000022030000}"/>
            </a:ext>
          </a:extLst>
        </xdr:cNvPr>
        <xdr:cNvSpPr/>
      </xdr:nvSpPr>
      <xdr:spPr>
        <a:xfrm>
          <a:off x="221107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73243</xdr:rowOff>
    </xdr:from>
    <xdr:to>
      <xdr:col>111</xdr:col>
      <xdr:colOff>177800</xdr:colOff>
      <xdr:row>59</xdr:row>
      <xdr:rowOff>74010</xdr:rowOff>
    </xdr:to>
    <xdr:cxnSp macro="">
      <xdr:nvCxnSpPr>
        <xdr:cNvPr id="803" name="直線コネクタ 802">
          <a:extLst>
            <a:ext uri="{FF2B5EF4-FFF2-40B4-BE49-F238E27FC236}">
              <a16:creationId xmlns:a16="http://schemas.microsoft.com/office/drawing/2014/main" xmlns="" id="{00000000-0008-0000-0600-000023030000}"/>
            </a:ext>
          </a:extLst>
        </xdr:cNvPr>
        <xdr:cNvCxnSpPr/>
      </xdr:nvCxnSpPr>
      <xdr:spPr>
        <a:xfrm flipV="1">
          <a:off x="20434300" y="10188793"/>
          <a:ext cx="889000" cy="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40845</xdr:rowOff>
    </xdr:from>
    <xdr:to>
      <xdr:col>112</xdr:col>
      <xdr:colOff>38100</xdr:colOff>
      <xdr:row>58</xdr:row>
      <xdr:rowOff>142445</xdr:rowOff>
    </xdr:to>
    <xdr:sp macro="" textlink="">
      <xdr:nvSpPr>
        <xdr:cNvPr id="804" name="フローチャート: 判断 803">
          <a:extLst>
            <a:ext uri="{FF2B5EF4-FFF2-40B4-BE49-F238E27FC236}">
              <a16:creationId xmlns:a16="http://schemas.microsoft.com/office/drawing/2014/main" xmlns="" id="{00000000-0008-0000-0600-000024030000}"/>
            </a:ext>
          </a:extLst>
        </xdr:cNvPr>
        <xdr:cNvSpPr/>
      </xdr:nvSpPr>
      <xdr:spPr>
        <a:xfrm>
          <a:off x="21272500" y="998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158972</xdr:rowOff>
    </xdr:from>
    <xdr:ext cx="534377"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21056111" y="976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74010</xdr:rowOff>
    </xdr:from>
    <xdr:to>
      <xdr:col>107</xdr:col>
      <xdr:colOff>50800</xdr:colOff>
      <xdr:row>59</xdr:row>
      <xdr:rowOff>74581</xdr:rowOff>
    </xdr:to>
    <xdr:cxnSp macro="">
      <xdr:nvCxnSpPr>
        <xdr:cNvPr id="806" name="直線コネクタ 805">
          <a:extLst>
            <a:ext uri="{FF2B5EF4-FFF2-40B4-BE49-F238E27FC236}">
              <a16:creationId xmlns:a16="http://schemas.microsoft.com/office/drawing/2014/main" xmlns="" id="{00000000-0008-0000-0600-000026030000}"/>
            </a:ext>
          </a:extLst>
        </xdr:cNvPr>
        <xdr:cNvCxnSpPr/>
      </xdr:nvCxnSpPr>
      <xdr:spPr>
        <a:xfrm flipV="1">
          <a:off x="19545300" y="10189560"/>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39881</xdr:rowOff>
    </xdr:from>
    <xdr:to>
      <xdr:col>107</xdr:col>
      <xdr:colOff>101600</xdr:colOff>
      <xdr:row>58</xdr:row>
      <xdr:rowOff>141481</xdr:rowOff>
    </xdr:to>
    <xdr:sp macro="" textlink="">
      <xdr:nvSpPr>
        <xdr:cNvPr id="807" name="フローチャート: 判断 806">
          <a:extLst>
            <a:ext uri="{FF2B5EF4-FFF2-40B4-BE49-F238E27FC236}">
              <a16:creationId xmlns:a16="http://schemas.microsoft.com/office/drawing/2014/main" xmlns="" id="{00000000-0008-0000-0600-000027030000}"/>
            </a:ext>
          </a:extLst>
        </xdr:cNvPr>
        <xdr:cNvSpPr/>
      </xdr:nvSpPr>
      <xdr:spPr>
        <a:xfrm>
          <a:off x="20383500" y="998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158008</xdr:rowOff>
    </xdr:from>
    <xdr:ext cx="534377"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0167111" y="975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74581</xdr:rowOff>
    </xdr:from>
    <xdr:to>
      <xdr:col>102</xdr:col>
      <xdr:colOff>114300</xdr:colOff>
      <xdr:row>59</xdr:row>
      <xdr:rowOff>75300</xdr:rowOff>
    </xdr:to>
    <xdr:cxnSp macro="">
      <xdr:nvCxnSpPr>
        <xdr:cNvPr id="809" name="直線コネクタ 808">
          <a:extLst>
            <a:ext uri="{FF2B5EF4-FFF2-40B4-BE49-F238E27FC236}">
              <a16:creationId xmlns:a16="http://schemas.microsoft.com/office/drawing/2014/main" xmlns="" id="{00000000-0008-0000-0600-000029030000}"/>
            </a:ext>
          </a:extLst>
        </xdr:cNvPr>
        <xdr:cNvCxnSpPr/>
      </xdr:nvCxnSpPr>
      <xdr:spPr>
        <a:xfrm flipV="1">
          <a:off x="18656300" y="10190131"/>
          <a:ext cx="889000" cy="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44748</xdr:rowOff>
    </xdr:from>
    <xdr:to>
      <xdr:col>102</xdr:col>
      <xdr:colOff>165100</xdr:colOff>
      <xdr:row>58</xdr:row>
      <xdr:rowOff>146348</xdr:rowOff>
    </xdr:to>
    <xdr:sp macro="" textlink="">
      <xdr:nvSpPr>
        <xdr:cNvPr id="810" name="フローチャート: 判断 809">
          <a:extLst>
            <a:ext uri="{FF2B5EF4-FFF2-40B4-BE49-F238E27FC236}">
              <a16:creationId xmlns:a16="http://schemas.microsoft.com/office/drawing/2014/main" xmlns="" id="{00000000-0008-0000-0600-00002A030000}"/>
            </a:ext>
          </a:extLst>
        </xdr:cNvPr>
        <xdr:cNvSpPr/>
      </xdr:nvSpPr>
      <xdr:spPr>
        <a:xfrm>
          <a:off x="19494500" y="998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162875</xdr:rowOff>
    </xdr:from>
    <xdr:ext cx="534377"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19278111" y="976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127942</xdr:rowOff>
    </xdr:from>
    <xdr:to>
      <xdr:col>98</xdr:col>
      <xdr:colOff>38100</xdr:colOff>
      <xdr:row>59</xdr:row>
      <xdr:rowOff>58092</xdr:rowOff>
    </xdr:to>
    <xdr:sp macro="" textlink="">
      <xdr:nvSpPr>
        <xdr:cNvPr id="812" name="フローチャート: 判断 811">
          <a:extLst>
            <a:ext uri="{FF2B5EF4-FFF2-40B4-BE49-F238E27FC236}">
              <a16:creationId xmlns:a16="http://schemas.microsoft.com/office/drawing/2014/main" xmlns="" id="{00000000-0008-0000-0600-00002C030000}"/>
            </a:ext>
          </a:extLst>
        </xdr:cNvPr>
        <xdr:cNvSpPr/>
      </xdr:nvSpPr>
      <xdr:spPr>
        <a:xfrm>
          <a:off x="18605500" y="10072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74619</xdr:rowOff>
    </xdr:from>
    <xdr:ext cx="469744"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18421428" y="984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10310</xdr:rowOff>
    </xdr:from>
    <xdr:to>
      <xdr:col>116</xdr:col>
      <xdr:colOff>114300</xdr:colOff>
      <xdr:row>59</xdr:row>
      <xdr:rowOff>111910</xdr:rowOff>
    </xdr:to>
    <xdr:sp macro="" textlink="">
      <xdr:nvSpPr>
        <xdr:cNvPr id="819" name="楕円 818">
          <a:extLst>
            <a:ext uri="{FF2B5EF4-FFF2-40B4-BE49-F238E27FC236}">
              <a16:creationId xmlns:a16="http://schemas.microsoft.com/office/drawing/2014/main" xmlns="" id="{00000000-0008-0000-0600-000033030000}"/>
            </a:ext>
          </a:extLst>
        </xdr:cNvPr>
        <xdr:cNvSpPr/>
      </xdr:nvSpPr>
      <xdr:spPr>
        <a:xfrm>
          <a:off x="22110700" y="1012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96687</xdr:rowOff>
    </xdr:from>
    <xdr:ext cx="469744" cy="259045"/>
    <xdr:sp macro="" textlink="">
      <xdr:nvSpPr>
        <xdr:cNvPr id="820" name="貸付金該当値テキスト">
          <a:extLst>
            <a:ext uri="{FF2B5EF4-FFF2-40B4-BE49-F238E27FC236}">
              <a16:creationId xmlns:a16="http://schemas.microsoft.com/office/drawing/2014/main" xmlns="" id="{00000000-0008-0000-0600-000034030000}"/>
            </a:ext>
          </a:extLst>
        </xdr:cNvPr>
        <xdr:cNvSpPr txBox="1"/>
      </xdr:nvSpPr>
      <xdr:spPr>
        <a:xfrm>
          <a:off x="22212300" y="1004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22443</xdr:rowOff>
    </xdr:from>
    <xdr:to>
      <xdr:col>112</xdr:col>
      <xdr:colOff>38100</xdr:colOff>
      <xdr:row>59</xdr:row>
      <xdr:rowOff>124043</xdr:rowOff>
    </xdr:to>
    <xdr:sp macro="" textlink="">
      <xdr:nvSpPr>
        <xdr:cNvPr id="821" name="楕円 820">
          <a:extLst>
            <a:ext uri="{FF2B5EF4-FFF2-40B4-BE49-F238E27FC236}">
              <a16:creationId xmlns:a16="http://schemas.microsoft.com/office/drawing/2014/main" xmlns="" id="{00000000-0008-0000-0600-000035030000}"/>
            </a:ext>
          </a:extLst>
        </xdr:cNvPr>
        <xdr:cNvSpPr/>
      </xdr:nvSpPr>
      <xdr:spPr>
        <a:xfrm>
          <a:off x="21272500" y="1013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115170</xdr:rowOff>
    </xdr:from>
    <xdr:ext cx="469744" cy="259045"/>
    <xdr:sp macro="" textlink="">
      <xdr:nvSpPr>
        <xdr:cNvPr id="822" name="テキスト ボックス 821">
          <a:extLst>
            <a:ext uri="{FF2B5EF4-FFF2-40B4-BE49-F238E27FC236}">
              <a16:creationId xmlns:a16="http://schemas.microsoft.com/office/drawing/2014/main" xmlns="" id="{00000000-0008-0000-0600-000036030000}"/>
            </a:ext>
          </a:extLst>
        </xdr:cNvPr>
        <xdr:cNvSpPr txBox="1"/>
      </xdr:nvSpPr>
      <xdr:spPr>
        <a:xfrm>
          <a:off x="21088428" y="1023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23210</xdr:rowOff>
    </xdr:from>
    <xdr:to>
      <xdr:col>107</xdr:col>
      <xdr:colOff>101600</xdr:colOff>
      <xdr:row>59</xdr:row>
      <xdr:rowOff>124810</xdr:rowOff>
    </xdr:to>
    <xdr:sp macro="" textlink="">
      <xdr:nvSpPr>
        <xdr:cNvPr id="823" name="楕円 822">
          <a:extLst>
            <a:ext uri="{FF2B5EF4-FFF2-40B4-BE49-F238E27FC236}">
              <a16:creationId xmlns:a16="http://schemas.microsoft.com/office/drawing/2014/main" xmlns="" id="{00000000-0008-0000-0600-000037030000}"/>
            </a:ext>
          </a:extLst>
        </xdr:cNvPr>
        <xdr:cNvSpPr/>
      </xdr:nvSpPr>
      <xdr:spPr>
        <a:xfrm>
          <a:off x="20383500" y="1013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115937</xdr:rowOff>
    </xdr:from>
    <xdr:ext cx="469744" cy="259045"/>
    <xdr:sp macro="" textlink="">
      <xdr:nvSpPr>
        <xdr:cNvPr id="824" name="テキスト ボックス 823">
          <a:extLst>
            <a:ext uri="{FF2B5EF4-FFF2-40B4-BE49-F238E27FC236}">
              <a16:creationId xmlns:a16="http://schemas.microsoft.com/office/drawing/2014/main" xmlns="" id="{00000000-0008-0000-0600-000038030000}"/>
            </a:ext>
          </a:extLst>
        </xdr:cNvPr>
        <xdr:cNvSpPr txBox="1"/>
      </xdr:nvSpPr>
      <xdr:spPr>
        <a:xfrm>
          <a:off x="20199428" y="1023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23781</xdr:rowOff>
    </xdr:from>
    <xdr:to>
      <xdr:col>102</xdr:col>
      <xdr:colOff>165100</xdr:colOff>
      <xdr:row>59</xdr:row>
      <xdr:rowOff>125381</xdr:rowOff>
    </xdr:to>
    <xdr:sp macro="" textlink="">
      <xdr:nvSpPr>
        <xdr:cNvPr id="825" name="楕円 824">
          <a:extLst>
            <a:ext uri="{FF2B5EF4-FFF2-40B4-BE49-F238E27FC236}">
              <a16:creationId xmlns:a16="http://schemas.microsoft.com/office/drawing/2014/main" xmlns="" id="{00000000-0008-0000-0600-000039030000}"/>
            </a:ext>
          </a:extLst>
        </xdr:cNvPr>
        <xdr:cNvSpPr/>
      </xdr:nvSpPr>
      <xdr:spPr>
        <a:xfrm>
          <a:off x="19494500" y="1013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116508</xdr:rowOff>
    </xdr:from>
    <xdr:ext cx="469744" cy="259045"/>
    <xdr:sp macro="" textlink="">
      <xdr:nvSpPr>
        <xdr:cNvPr id="826" name="テキスト ボックス 825">
          <a:extLst>
            <a:ext uri="{FF2B5EF4-FFF2-40B4-BE49-F238E27FC236}">
              <a16:creationId xmlns:a16="http://schemas.microsoft.com/office/drawing/2014/main" xmlns="" id="{00000000-0008-0000-0600-00003A030000}"/>
            </a:ext>
          </a:extLst>
        </xdr:cNvPr>
        <xdr:cNvSpPr txBox="1"/>
      </xdr:nvSpPr>
      <xdr:spPr>
        <a:xfrm>
          <a:off x="19310428" y="1023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24500</xdr:rowOff>
    </xdr:from>
    <xdr:to>
      <xdr:col>98</xdr:col>
      <xdr:colOff>38100</xdr:colOff>
      <xdr:row>59</xdr:row>
      <xdr:rowOff>126100</xdr:rowOff>
    </xdr:to>
    <xdr:sp macro="" textlink="">
      <xdr:nvSpPr>
        <xdr:cNvPr id="827" name="楕円 826">
          <a:extLst>
            <a:ext uri="{FF2B5EF4-FFF2-40B4-BE49-F238E27FC236}">
              <a16:creationId xmlns:a16="http://schemas.microsoft.com/office/drawing/2014/main" xmlns="" id="{00000000-0008-0000-0600-00003B030000}"/>
            </a:ext>
          </a:extLst>
        </xdr:cNvPr>
        <xdr:cNvSpPr/>
      </xdr:nvSpPr>
      <xdr:spPr>
        <a:xfrm>
          <a:off x="18605500" y="1014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117227</xdr:rowOff>
    </xdr:from>
    <xdr:ext cx="469744" cy="259045"/>
    <xdr:sp macro="" textlink="">
      <xdr:nvSpPr>
        <xdr:cNvPr id="828" name="テキスト ボックス 827">
          <a:extLst>
            <a:ext uri="{FF2B5EF4-FFF2-40B4-BE49-F238E27FC236}">
              <a16:creationId xmlns:a16="http://schemas.microsoft.com/office/drawing/2014/main" xmlns="" id="{00000000-0008-0000-0600-00003C030000}"/>
            </a:ext>
          </a:extLst>
        </xdr:cNvPr>
        <xdr:cNvSpPr txBox="1"/>
      </xdr:nvSpPr>
      <xdr:spPr>
        <a:xfrm>
          <a:off x="18421428" y="1023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xmlns=""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xmlns=""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xmlns=""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xmlns=""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xmlns=""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xmlns=""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xmlns=""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xmlns=""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xmlns=""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6" name="テキスト ボックス 845">
          <a:extLst>
            <a:ext uri="{FF2B5EF4-FFF2-40B4-BE49-F238E27FC236}">
              <a16:creationId xmlns:a16="http://schemas.microsoft.com/office/drawing/2014/main" xmlns="" id="{00000000-0008-0000-0600-00004E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xmlns=""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xmlns=""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14098</xdr:rowOff>
    </xdr:from>
    <xdr:to>
      <xdr:col>116</xdr:col>
      <xdr:colOff>62864</xdr:colOff>
      <xdr:row>77</xdr:row>
      <xdr:rowOff>170241</xdr:rowOff>
    </xdr:to>
    <xdr:cxnSp macro="">
      <xdr:nvCxnSpPr>
        <xdr:cNvPr id="850" name="直線コネクタ 849">
          <a:extLst>
            <a:ext uri="{FF2B5EF4-FFF2-40B4-BE49-F238E27FC236}">
              <a16:creationId xmlns:a16="http://schemas.microsoft.com/office/drawing/2014/main" xmlns="" id="{00000000-0008-0000-0600-000052030000}"/>
            </a:ext>
          </a:extLst>
        </xdr:cNvPr>
        <xdr:cNvCxnSpPr/>
      </xdr:nvCxnSpPr>
      <xdr:spPr>
        <a:xfrm flipV="1">
          <a:off x="22159595" y="12358498"/>
          <a:ext cx="1269" cy="1013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2618</xdr:rowOff>
    </xdr:from>
    <xdr:ext cx="534377" cy="259045"/>
    <xdr:sp macro="" textlink="">
      <xdr:nvSpPr>
        <xdr:cNvPr id="851" name="繰出金最小値テキスト">
          <a:extLst>
            <a:ext uri="{FF2B5EF4-FFF2-40B4-BE49-F238E27FC236}">
              <a16:creationId xmlns:a16="http://schemas.microsoft.com/office/drawing/2014/main" xmlns="" id="{00000000-0008-0000-0600-000053030000}"/>
            </a:ext>
          </a:extLst>
        </xdr:cNvPr>
        <xdr:cNvSpPr txBox="1"/>
      </xdr:nvSpPr>
      <xdr:spPr>
        <a:xfrm>
          <a:off x="22212300" y="1337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170241</xdr:rowOff>
    </xdr:from>
    <xdr:to>
      <xdr:col>116</xdr:col>
      <xdr:colOff>152400</xdr:colOff>
      <xdr:row>77</xdr:row>
      <xdr:rowOff>170241</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a:off x="22072600" y="13371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132225</xdr:rowOff>
    </xdr:from>
    <xdr:ext cx="599010" cy="259045"/>
    <xdr:sp macro="" textlink="">
      <xdr:nvSpPr>
        <xdr:cNvPr id="853" name="繰出金最大値テキスト">
          <a:extLst>
            <a:ext uri="{FF2B5EF4-FFF2-40B4-BE49-F238E27FC236}">
              <a16:creationId xmlns:a16="http://schemas.microsoft.com/office/drawing/2014/main" xmlns="" id="{00000000-0008-0000-0600-000055030000}"/>
            </a:ext>
          </a:extLst>
        </xdr:cNvPr>
        <xdr:cNvSpPr txBox="1"/>
      </xdr:nvSpPr>
      <xdr:spPr>
        <a:xfrm>
          <a:off x="22212300" y="1213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14098</xdr:rowOff>
    </xdr:from>
    <xdr:to>
      <xdr:col>116</xdr:col>
      <xdr:colOff>152400</xdr:colOff>
      <xdr:row>72</xdr:row>
      <xdr:rowOff>14098</xdr:rowOff>
    </xdr:to>
    <xdr:cxnSp macro="">
      <xdr:nvCxnSpPr>
        <xdr:cNvPr id="854" name="直線コネクタ 853">
          <a:extLst>
            <a:ext uri="{FF2B5EF4-FFF2-40B4-BE49-F238E27FC236}">
              <a16:creationId xmlns:a16="http://schemas.microsoft.com/office/drawing/2014/main" xmlns="" id="{00000000-0008-0000-0600-000056030000}"/>
            </a:ext>
          </a:extLst>
        </xdr:cNvPr>
        <xdr:cNvCxnSpPr/>
      </xdr:nvCxnSpPr>
      <xdr:spPr>
        <a:xfrm>
          <a:off x="22072600" y="12358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150453</xdr:rowOff>
    </xdr:from>
    <xdr:to>
      <xdr:col>116</xdr:col>
      <xdr:colOff>63500</xdr:colOff>
      <xdr:row>75</xdr:row>
      <xdr:rowOff>151057</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flipV="1">
          <a:off x="21323300" y="13009203"/>
          <a:ext cx="8382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80174</xdr:rowOff>
    </xdr:from>
    <xdr:ext cx="599010" cy="259045"/>
    <xdr:sp macro="" textlink="">
      <xdr:nvSpPr>
        <xdr:cNvPr id="856" name="繰出金平均値テキスト">
          <a:extLst>
            <a:ext uri="{FF2B5EF4-FFF2-40B4-BE49-F238E27FC236}">
              <a16:creationId xmlns:a16="http://schemas.microsoft.com/office/drawing/2014/main" xmlns="" id="{00000000-0008-0000-0600-000058030000}"/>
            </a:ext>
          </a:extLst>
        </xdr:cNvPr>
        <xdr:cNvSpPr txBox="1"/>
      </xdr:nvSpPr>
      <xdr:spPr>
        <a:xfrm>
          <a:off x="22212300" y="129389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101747</xdr:rowOff>
    </xdr:from>
    <xdr:to>
      <xdr:col>116</xdr:col>
      <xdr:colOff>114300</xdr:colOff>
      <xdr:row>76</xdr:row>
      <xdr:rowOff>31897</xdr:rowOff>
    </xdr:to>
    <xdr:sp macro="" textlink="">
      <xdr:nvSpPr>
        <xdr:cNvPr id="857" name="フローチャート: 判断 856">
          <a:extLst>
            <a:ext uri="{FF2B5EF4-FFF2-40B4-BE49-F238E27FC236}">
              <a16:creationId xmlns:a16="http://schemas.microsoft.com/office/drawing/2014/main" xmlns="" id="{00000000-0008-0000-0600-000059030000}"/>
            </a:ext>
          </a:extLst>
        </xdr:cNvPr>
        <xdr:cNvSpPr/>
      </xdr:nvSpPr>
      <xdr:spPr>
        <a:xfrm>
          <a:off x="22110700" y="1296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151057</xdr:rowOff>
    </xdr:from>
    <xdr:to>
      <xdr:col>111</xdr:col>
      <xdr:colOff>177800</xdr:colOff>
      <xdr:row>75</xdr:row>
      <xdr:rowOff>159868</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flipV="1">
          <a:off x="20434300" y="13009807"/>
          <a:ext cx="889000" cy="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111810</xdr:rowOff>
    </xdr:from>
    <xdr:to>
      <xdr:col>112</xdr:col>
      <xdr:colOff>38100</xdr:colOff>
      <xdr:row>76</xdr:row>
      <xdr:rowOff>41960</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21272500" y="1297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33087</xdr:rowOff>
    </xdr:from>
    <xdr:ext cx="599010"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21023795" y="130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159868</xdr:rowOff>
    </xdr:from>
    <xdr:to>
      <xdr:col>107</xdr:col>
      <xdr:colOff>50800</xdr:colOff>
      <xdr:row>76</xdr:row>
      <xdr:rowOff>47400</xdr:rowOff>
    </xdr:to>
    <xdr:cxnSp macro="">
      <xdr:nvCxnSpPr>
        <xdr:cNvPr id="861" name="直線コネクタ 860">
          <a:extLst>
            <a:ext uri="{FF2B5EF4-FFF2-40B4-BE49-F238E27FC236}">
              <a16:creationId xmlns:a16="http://schemas.microsoft.com/office/drawing/2014/main" xmlns="" id="{00000000-0008-0000-0600-00005D030000}"/>
            </a:ext>
          </a:extLst>
        </xdr:cNvPr>
        <xdr:cNvCxnSpPr/>
      </xdr:nvCxnSpPr>
      <xdr:spPr>
        <a:xfrm flipV="1">
          <a:off x="19545300" y="13018618"/>
          <a:ext cx="889000" cy="5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111837</xdr:rowOff>
    </xdr:from>
    <xdr:to>
      <xdr:col>107</xdr:col>
      <xdr:colOff>101600</xdr:colOff>
      <xdr:row>76</xdr:row>
      <xdr:rowOff>41988</xdr:rowOff>
    </xdr:to>
    <xdr:sp macro="" textlink="">
      <xdr:nvSpPr>
        <xdr:cNvPr id="862" name="フローチャート: 判断 861">
          <a:extLst>
            <a:ext uri="{FF2B5EF4-FFF2-40B4-BE49-F238E27FC236}">
              <a16:creationId xmlns:a16="http://schemas.microsoft.com/office/drawing/2014/main" xmlns="" id="{00000000-0008-0000-0600-00005E030000}"/>
            </a:ext>
          </a:extLst>
        </xdr:cNvPr>
        <xdr:cNvSpPr/>
      </xdr:nvSpPr>
      <xdr:spPr>
        <a:xfrm>
          <a:off x="20383500" y="1297058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33115</xdr:rowOff>
    </xdr:from>
    <xdr:ext cx="599010"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20134795" y="13063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32097</xdr:rowOff>
    </xdr:from>
    <xdr:to>
      <xdr:col>102</xdr:col>
      <xdr:colOff>114300</xdr:colOff>
      <xdr:row>76</xdr:row>
      <xdr:rowOff>47400</xdr:rowOff>
    </xdr:to>
    <xdr:cxnSp macro="">
      <xdr:nvCxnSpPr>
        <xdr:cNvPr id="864" name="直線コネクタ 863">
          <a:extLst>
            <a:ext uri="{FF2B5EF4-FFF2-40B4-BE49-F238E27FC236}">
              <a16:creationId xmlns:a16="http://schemas.microsoft.com/office/drawing/2014/main" xmlns="" id="{00000000-0008-0000-0600-000060030000}"/>
            </a:ext>
          </a:extLst>
        </xdr:cNvPr>
        <xdr:cNvCxnSpPr/>
      </xdr:nvCxnSpPr>
      <xdr:spPr>
        <a:xfrm>
          <a:off x="18656300" y="13062297"/>
          <a:ext cx="889000" cy="1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100444</xdr:rowOff>
    </xdr:from>
    <xdr:to>
      <xdr:col>102</xdr:col>
      <xdr:colOff>165100</xdr:colOff>
      <xdr:row>76</xdr:row>
      <xdr:rowOff>30593</xdr:rowOff>
    </xdr:to>
    <xdr:sp macro="" textlink="">
      <xdr:nvSpPr>
        <xdr:cNvPr id="865" name="フローチャート: 判断 864">
          <a:extLst>
            <a:ext uri="{FF2B5EF4-FFF2-40B4-BE49-F238E27FC236}">
              <a16:creationId xmlns:a16="http://schemas.microsoft.com/office/drawing/2014/main" xmlns="" id="{00000000-0008-0000-0600-000061030000}"/>
            </a:ext>
          </a:extLst>
        </xdr:cNvPr>
        <xdr:cNvSpPr/>
      </xdr:nvSpPr>
      <xdr:spPr>
        <a:xfrm>
          <a:off x="19494500" y="129591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47121</xdr:rowOff>
    </xdr:from>
    <xdr:ext cx="59901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19245795" y="1273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118833</xdr:rowOff>
    </xdr:from>
    <xdr:to>
      <xdr:col>98</xdr:col>
      <xdr:colOff>38100</xdr:colOff>
      <xdr:row>76</xdr:row>
      <xdr:rowOff>48983</xdr:rowOff>
    </xdr:to>
    <xdr:sp macro="" textlink="">
      <xdr:nvSpPr>
        <xdr:cNvPr id="867" name="フローチャート: 判断 866">
          <a:extLst>
            <a:ext uri="{FF2B5EF4-FFF2-40B4-BE49-F238E27FC236}">
              <a16:creationId xmlns:a16="http://schemas.microsoft.com/office/drawing/2014/main" xmlns="" id="{00000000-0008-0000-0600-000063030000}"/>
            </a:ext>
          </a:extLst>
        </xdr:cNvPr>
        <xdr:cNvSpPr/>
      </xdr:nvSpPr>
      <xdr:spPr>
        <a:xfrm>
          <a:off x="18605500" y="12977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65510</xdr:rowOff>
    </xdr:from>
    <xdr:ext cx="59901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18356795" y="1275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xmlns=""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99654</xdr:rowOff>
    </xdr:from>
    <xdr:to>
      <xdr:col>116</xdr:col>
      <xdr:colOff>114300</xdr:colOff>
      <xdr:row>76</xdr:row>
      <xdr:rowOff>29803</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22110700" y="1295840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122531</xdr:rowOff>
    </xdr:from>
    <xdr:ext cx="599010" cy="259045"/>
    <xdr:sp macro="" textlink="">
      <xdr:nvSpPr>
        <xdr:cNvPr id="875" name="繰出金該当値テキスト">
          <a:extLst>
            <a:ext uri="{FF2B5EF4-FFF2-40B4-BE49-F238E27FC236}">
              <a16:creationId xmlns:a16="http://schemas.microsoft.com/office/drawing/2014/main" xmlns="" id="{00000000-0008-0000-0600-00006B030000}"/>
            </a:ext>
          </a:extLst>
        </xdr:cNvPr>
        <xdr:cNvSpPr txBox="1"/>
      </xdr:nvSpPr>
      <xdr:spPr>
        <a:xfrm>
          <a:off x="22212300" y="12809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100257</xdr:rowOff>
    </xdr:from>
    <xdr:to>
      <xdr:col>112</xdr:col>
      <xdr:colOff>38100</xdr:colOff>
      <xdr:row>76</xdr:row>
      <xdr:rowOff>30407</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21272500" y="1295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46934</xdr:rowOff>
    </xdr:from>
    <xdr:ext cx="599010"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21023795" y="12734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109067</xdr:rowOff>
    </xdr:from>
    <xdr:to>
      <xdr:col>107</xdr:col>
      <xdr:colOff>101600</xdr:colOff>
      <xdr:row>76</xdr:row>
      <xdr:rowOff>39216</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20383500" y="12967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55744</xdr:rowOff>
    </xdr:from>
    <xdr:ext cx="599010" cy="259045"/>
    <xdr:sp macro="" textlink="">
      <xdr:nvSpPr>
        <xdr:cNvPr id="879" name="テキスト ボックス 878">
          <a:extLst>
            <a:ext uri="{FF2B5EF4-FFF2-40B4-BE49-F238E27FC236}">
              <a16:creationId xmlns:a16="http://schemas.microsoft.com/office/drawing/2014/main" xmlns="" id="{00000000-0008-0000-0600-00006F030000}"/>
            </a:ext>
          </a:extLst>
        </xdr:cNvPr>
        <xdr:cNvSpPr txBox="1"/>
      </xdr:nvSpPr>
      <xdr:spPr>
        <a:xfrm>
          <a:off x="20134795" y="12743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168050</xdr:rowOff>
    </xdr:from>
    <xdr:to>
      <xdr:col>102</xdr:col>
      <xdr:colOff>165100</xdr:colOff>
      <xdr:row>76</xdr:row>
      <xdr:rowOff>98200</xdr:rowOff>
    </xdr:to>
    <xdr:sp macro="" textlink="">
      <xdr:nvSpPr>
        <xdr:cNvPr id="880" name="楕円 879">
          <a:extLst>
            <a:ext uri="{FF2B5EF4-FFF2-40B4-BE49-F238E27FC236}">
              <a16:creationId xmlns:a16="http://schemas.microsoft.com/office/drawing/2014/main" xmlns="" id="{00000000-0008-0000-0600-000070030000}"/>
            </a:ext>
          </a:extLst>
        </xdr:cNvPr>
        <xdr:cNvSpPr/>
      </xdr:nvSpPr>
      <xdr:spPr>
        <a:xfrm>
          <a:off x="19494500" y="130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89327</xdr:rowOff>
    </xdr:from>
    <xdr:ext cx="534377" cy="259045"/>
    <xdr:sp macro="" textlink="">
      <xdr:nvSpPr>
        <xdr:cNvPr id="881" name="テキスト ボックス 880">
          <a:extLst>
            <a:ext uri="{FF2B5EF4-FFF2-40B4-BE49-F238E27FC236}">
              <a16:creationId xmlns:a16="http://schemas.microsoft.com/office/drawing/2014/main" xmlns="" id="{00000000-0008-0000-0600-000071030000}"/>
            </a:ext>
          </a:extLst>
        </xdr:cNvPr>
        <xdr:cNvSpPr txBox="1"/>
      </xdr:nvSpPr>
      <xdr:spPr>
        <a:xfrm>
          <a:off x="19278111" y="1311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152747</xdr:rowOff>
    </xdr:from>
    <xdr:to>
      <xdr:col>98</xdr:col>
      <xdr:colOff>38100</xdr:colOff>
      <xdr:row>76</xdr:row>
      <xdr:rowOff>82897</xdr:rowOff>
    </xdr:to>
    <xdr:sp macro="" textlink="">
      <xdr:nvSpPr>
        <xdr:cNvPr id="882" name="楕円 881">
          <a:extLst>
            <a:ext uri="{FF2B5EF4-FFF2-40B4-BE49-F238E27FC236}">
              <a16:creationId xmlns:a16="http://schemas.microsoft.com/office/drawing/2014/main" xmlns="" id="{00000000-0008-0000-0600-000072030000}"/>
            </a:ext>
          </a:extLst>
        </xdr:cNvPr>
        <xdr:cNvSpPr/>
      </xdr:nvSpPr>
      <xdr:spPr>
        <a:xfrm>
          <a:off x="18605500" y="1301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74024</xdr:rowOff>
    </xdr:from>
    <xdr:ext cx="534377" cy="259045"/>
    <xdr:sp macro="" textlink="">
      <xdr:nvSpPr>
        <xdr:cNvPr id="883" name="テキスト ボックス 882">
          <a:extLst>
            <a:ext uri="{FF2B5EF4-FFF2-40B4-BE49-F238E27FC236}">
              <a16:creationId xmlns:a16="http://schemas.microsoft.com/office/drawing/2014/main" xmlns="" id="{00000000-0008-0000-0600-000073030000}"/>
            </a:ext>
          </a:extLst>
        </xdr:cNvPr>
        <xdr:cNvSpPr txBox="1"/>
      </xdr:nvSpPr>
      <xdr:spPr>
        <a:xfrm>
          <a:off x="18389111" y="13104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xmlns=""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xmlns=""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xmlns=""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xmlns=""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xmlns=""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xmlns=""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xmlns=""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xmlns=""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xmlns=""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xmlns=""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xmlns=""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xmlns=""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xmlns=""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xmlns=""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xmlns=""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xmlns=""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xmlns=""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xmlns=""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xmlns=""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xmlns=""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xmlns=""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xmlns=""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xmlns=""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xmlns=""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xmlns=""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xmlns=""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4,323
4,255
261.31
5,498,985
5,033,633
424,057
2,621,510
5,930,033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xmlns="" id="{00000000-0008-0000-07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xmlns="" id="{00000000-0008-0000-07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xmlns="" id="{00000000-0008-0000-07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5" name="テキスト ボックス 44">
          <a:extLst>
            <a:ext uri="{FF2B5EF4-FFF2-40B4-BE49-F238E27FC236}">
              <a16:creationId xmlns:a16="http://schemas.microsoft.com/office/drawing/2014/main" xmlns="" id="{00000000-0008-0000-0700-00002D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xmlns="" id="{00000000-0008-0000-07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7" name="テキスト ボックス 46">
          <a:extLst>
            <a:ext uri="{FF2B5EF4-FFF2-40B4-BE49-F238E27FC236}">
              <a16:creationId xmlns:a16="http://schemas.microsoft.com/office/drawing/2014/main" xmlns="" id="{00000000-0008-0000-0700-00002F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xmlns="" id="{00000000-0008-0000-07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49" name="テキスト ボックス 48">
          <a:extLst>
            <a:ext uri="{FF2B5EF4-FFF2-40B4-BE49-F238E27FC236}">
              <a16:creationId xmlns:a16="http://schemas.microsoft.com/office/drawing/2014/main" xmlns="" id="{00000000-0008-0000-0700-000031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xmlns="" id="{00000000-0008-0000-07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1" name="テキスト ボックス 50">
          <a:extLst>
            <a:ext uri="{FF2B5EF4-FFF2-40B4-BE49-F238E27FC236}">
              <a16:creationId xmlns:a16="http://schemas.microsoft.com/office/drawing/2014/main" xmlns="" id="{00000000-0008-0000-0700-000033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xmlns="" id="{00000000-0008-0000-07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a:extLst>
            <a:ext uri="{FF2B5EF4-FFF2-40B4-BE49-F238E27FC236}">
              <a16:creationId xmlns:a16="http://schemas.microsoft.com/office/drawing/2014/main" xmlns="" id="{00000000-0008-0000-0700-000035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xmlns="" id="{00000000-0008-0000-07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a:extLst>
            <a:ext uri="{FF2B5EF4-FFF2-40B4-BE49-F238E27FC236}">
              <a16:creationId xmlns:a16="http://schemas.microsoft.com/office/drawing/2014/main" xmlns="" id="{00000000-0008-0000-0700-000037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a:extLst>
            <a:ext uri="{FF2B5EF4-FFF2-40B4-BE49-F238E27FC236}">
              <a16:creationId xmlns:a16="http://schemas.microsoft.com/office/drawing/2014/main" xmlns="" id="{00000000-0008-0000-07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64001</xdr:rowOff>
    </xdr:from>
    <xdr:to>
      <xdr:col>24</xdr:col>
      <xdr:colOff>62865</xdr:colOff>
      <xdr:row>38</xdr:row>
      <xdr:rowOff>147782</xdr:rowOff>
    </xdr:to>
    <xdr:cxnSp macro="">
      <xdr:nvCxnSpPr>
        <xdr:cNvPr id="57" name="直線コネクタ 56">
          <a:extLst>
            <a:ext uri="{FF2B5EF4-FFF2-40B4-BE49-F238E27FC236}">
              <a16:creationId xmlns:a16="http://schemas.microsoft.com/office/drawing/2014/main" xmlns="" id="{00000000-0008-0000-0700-000039000000}"/>
            </a:ext>
          </a:extLst>
        </xdr:cNvPr>
        <xdr:cNvCxnSpPr/>
      </xdr:nvCxnSpPr>
      <xdr:spPr>
        <a:xfrm flipV="1">
          <a:off x="4633595" y="5378951"/>
          <a:ext cx="1270" cy="1283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151609</xdr:rowOff>
    </xdr:from>
    <xdr:ext cx="469744" cy="259045"/>
    <xdr:sp macro="" textlink="">
      <xdr:nvSpPr>
        <xdr:cNvPr id="58" name="議会費最小値テキスト">
          <a:extLst>
            <a:ext uri="{FF2B5EF4-FFF2-40B4-BE49-F238E27FC236}">
              <a16:creationId xmlns:a16="http://schemas.microsoft.com/office/drawing/2014/main" xmlns="" id="{00000000-0008-0000-0700-00003A000000}"/>
            </a:ext>
          </a:extLst>
        </xdr:cNvPr>
        <xdr:cNvSpPr txBox="1"/>
      </xdr:nvSpPr>
      <xdr:spPr>
        <a:xfrm>
          <a:off x="4686300" y="666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147782</xdr:rowOff>
    </xdr:from>
    <xdr:to>
      <xdr:col>24</xdr:col>
      <xdr:colOff>152400</xdr:colOff>
      <xdr:row>38</xdr:row>
      <xdr:rowOff>147782</xdr:rowOff>
    </xdr:to>
    <xdr:cxnSp macro="">
      <xdr:nvCxnSpPr>
        <xdr:cNvPr id="59" name="直線コネクタ 58">
          <a:extLst>
            <a:ext uri="{FF2B5EF4-FFF2-40B4-BE49-F238E27FC236}">
              <a16:creationId xmlns:a16="http://schemas.microsoft.com/office/drawing/2014/main" xmlns="" id="{00000000-0008-0000-0700-00003B000000}"/>
            </a:ext>
          </a:extLst>
        </xdr:cNvPr>
        <xdr:cNvCxnSpPr/>
      </xdr:nvCxnSpPr>
      <xdr:spPr>
        <a:xfrm>
          <a:off x="4546600" y="666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10678</xdr:rowOff>
    </xdr:from>
    <xdr:ext cx="534377" cy="259045"/>
    <xdr:sp macro="" textlink="">
      <xdr:nvSpPr>
        <xdr:cNvPr id="60" name="議会費最大値テキスト">
          <a:extLst>
            <a:ext uri="{FF2B5EF4-FFF2-40B4-BE49-F238E27FC236}">
              <a16:creationId xmlns:a16="http://schemas.microsoft.com/office/drawing/2014/main" xmlns="" id="{00000000-0008-0000-0700-00003C000000}"/>
            </a:ext>
          </a:extLst>
        </xdr:cNvPr>
        <xdr:cNvSpPr txBox="1"/>
      </xdr:nvSpPr>
      <xdr:spPr>
        <a:xfrm>
          <a:off x="4686300" y="515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86,136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64001</xdr:rowOff>
    </xdr:from>
    <xdr:to>
      <xdr:col>24</xdr:col>
      <xdr:colOff>152400</xdr:colOff>
      <xdr:row>31</xdr:row>
      <xdr:rowOff>64001</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a:off x="4546600" y="5378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27522</xdr:rowOff>
    </xdr:from>
    <xdr:to>
      <xdr:col>24</xdr:col>
      <xdr:colOff>63500</xdr:colOff>
      <xdr:row>38</xdr:row>
      <xdr:rowOff>33646</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flipV="1">
          <a:off x="3797300" y="6542622"/>
          <a:ext cx="838200" cy="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145920</xdr:rowOff>
    </xdr:from>
    <xdr:ext cx="534377" cy="259045"/>
    <xdr:sp macro="" textlink="">
      <xdr:nvSpPr>
        <xdr:cNvPr id="63" name="議会費平均値テキスト">
          <a:extLst>
            <a:ext uri="{FF2B5EF4-FFF2-40B4-BE49-F238E27FC236}">
              <a16:creationId xmlns:a16="http://schemas.microsoft.com/office/drawing/2014/main" xmlns="" id="{00000000-0008-0000-0700-00003F000000}"/>
            </a:ext>
          </a:extLst>
        </xdr:cNvPr>
        <xdr:cNvSpPr txBox="1"/>
      </xdr:nvSpPr>
      <xdr:spPr>
        <a:xfrm>
          <a:off x="4686300" y="63181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123043</xdr:rowOff>
    </xdr:from>
    <xdr:to>
      <xdr:col>24</xdr:col>
      <xdr:colOff>114300</xdr:colOff>
      <xdr:row>38</xdr:row>
      <xdr:rowOff>53193</xdr:rowOff>
    </xdr:to>
    <xdr:sp macro="" textlink="">
      <xdr:nvSpPr>
        <xdr:cNvPr id="64" name="フローチャート: 判断 63">
          <a:extLst>
            <a:ext uri="{FF2B5EF4-FFF2-40B4-BE49-F238E27FC236}">
              <a16:creationId xmlns:a16="http://schemas.microsoft.com/office/drawing/2014/main" xmlns="" id="{00000000-0008-0000-0700-000040000000}"/>
            </a:ext>
          </a:extLst>
        </xdr:cNvPr>
        <xdr:cNvSpPr/>
      </xdr:nvSpPr>
      <xdr:spPr>
        <a:xfrm>
          <a:off x="4584700" y="6466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33646</xdr:rowOff>
    </xdr:from>
    <xdr:to>
      <xdr:col>19</xdr:col>
      <xdr:colOff>177800</xdr:colOff>
      <xdr:row>38</xdr:row>
      <xdr:rowOff>48668</xdr:rowOff>
    </xdr:to>
    <xdr:cxnSp macro="">
      <xdr:nvCxnSpPr>
        <xdr:cNvPr id="65" name="直線コネクタ 64">
          <a:extLst>
            <a:ext uri="{FF2B5EF4-FFF2-40B4-BE49-F238E27FC236}">
              <a16:creationId xmlns:a16="http://schemas.microsoft.com/office/drawing/2014/main" xmlns="" id="{00000000-0008-0000-0700-000041000000}"/>
            </a:ext>
          </a:extLst>
        </xdr:cNvPr>
        <xdr:cNvCxnSpPr/>
      </xdr:nvCxnSpPr>
      <xdr:spPr>
        <a:xfrm flipV="1">
          <a:off x="2908300" y="6548746"/>
          <a:ext cx="8890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113621</xdr:rowOff>
    </xdr:from>
    <xdr:to>
      <xdr:col>20</xdr:col>
      <xdr:colOff>38100</xdr:colOff>
      <xdr:row>38</xdr:row>
      <xdr:rowOff>43771</xdr:rowOff>
    </xdr:to>
    <xdr:sp macro="" textlink="">
      <xdr:nvSpPr>
        <xdr:cNvPr id="66" name="フローチャート: 判断 65">
          <a:extLst>
            <a:ext uri="{FF2B5EF4-FFF2-40B4-BE49-F238E27FC236}">
              <a16:creationId xmlns:a16="http://schemas.microsoft.com/office/drawing/2014/main" xmlns="" id="{00000000-0008-0000-0700-000042000000}"/>
            </a:ext>
          </a:extLst>
        </xdr:cNvPr>
        <xdr:cNvSpPr/>
      </xdr:nvSpPr>
      <xdr:spPr>
        <a:xfrm>
          <a:off x="3746500" y="645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60298</xdr:rowOff>
    </xdr:from>
    <xdr:ext cx="534377" cy="259045"/>
    <xdr:sp macro="" textlink="">
      <xdr:nvSpPr>
        <xdr:cNvPr id="67" name="テキスト ボックス 66">
          <a:extLst>
            <a:ext uri="{FF2B5EF4-FFF2-40B4-BE49-F238E27FC236}">
              <a16:creationId xmlns:a16="http://schemas.microsoft.com/office/drawing/2014/main" xmlns="" id="{00000000-0008-0000-0700-000043000000}"/>
            </a:ext>
          </a:extLst>
        </xdr:cNvPr>
        <xdr:cNvSpPr txBox="1"/>
      </xdr:nvSpPr>
      <xdr:spPr>
        <a:xfrm>
          <a:off x="3530111" y="623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48668</xdr:rowOff>
    </xdr:from>
    <xdr:to>
      <xdr:col>15</xdr:col>
      <xdr:colOff>50800</xdr:colOff>
      <xdr:row>38</xdr:row>
      <xdr:rowOff>53436</xdr:rowOff>
    </xdr:to>
    <xdr:cxnSp macro="">
      <xdr:nvCxnSpPr>
        <xdr:cNvPr id="68" name="直線コネクタ 67">
          <a:extLst>
            <a:ext uri="{FF2B5EF4-FFF2-40B4-BE49-F238E27FC236}">
              <a16:creationId xmlns:a16="http://schemas.microsoft.com/office/drawing/2014/main" xmlns="" id="{00000000-0008-0000-0700-000044000000}"/>
            </a:ext>
          </a:extLst>
        </xdr:cNvPr>
        <xdr:cNvCxnSpPr/>
      </xdr:nvCxnSpPr>
      <xdr:spPr>
        <a:xfrm flipV="1">
          <a:off x="2019300" y="6563768"/>
          <a:ext cx="889000" cy="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118242</xdr:rowOff>
    </xdr:from>
    <xdr:to>
      <xdr:col>15</xdr:col>
      <xdr:colOff>101600</xdr:colOff>
      <xdr:row>38</xdr:row>
      <xdr:rowOff>48392</xdr:rowOff>
    </xdr:to>
    <xdr:sp macro="" textlink="">
      <xdr:nvSpPr>
        <xdr:cNvPr id="69" name="フローチャート: 判断 68">
          <a:extLst>
            <a:ext uri="{FF2B5EF4-FFF2-40B4-BE49-F238E27FC236}">
              <a16:creationId xmlns:a16="http://schemas.microsoft.com/office/drawing/2014/main" xmlns="" id="{00000000-0008-0000-0700-000045000000}"/>
            </a:ext>
          </a:extLst>
        </xdr:cNvPr>
        <xdr:cNvSpPr/>
      </xdr:nvSpPr>
      <xdr:spPr>
        <a:xfrm>
          <a:off x="2857500" y="64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64919</xdr:rowOff>
    </xdr:from>
    <xdr:ext cx="534377" cy="259045"/>
    <xdr:sp macro="" textlink="">
      <xdr:nvSpPr>
        <xdr:cNvPr id="70" name="テキスト ボックス 69">
          <a:extLst>
            <a:ext uri="{FF2B5EF4-FFF2-40B4-BE49-F238E27FC236}">
              <a16:creationId xmlns:a16="http://schemas.microsoft.com/office/drawing/2014/main" xmlns="" id="{00000000-0008-0000-0700-000046000000}"/>
            </a:ext>
          </a:extLst>
        </xdr:cNvPr>
        <xdr:cNvSpPr txBox="1"/>
      </xdr:nvSpPr>
      <xdr:spPr>
        <a:xfrm>
          <a:off x="2641111" y="623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53436</xdr:rowOff>
    </xdr:from>
    <xdr:to>
      <xdr:col>10</xdr:col>
      <xdr:colOff>114300</xdr:colOff>
      <xdr:row>38</xdr:row>
      <xdr:rowOff>62140</xdr:rowOff>
    </xdr:to>
    <xdr:cxnSp macro="">
      <xdr:nvCxnSpPr>
        <xdr:cNvPr id="71" name="直線コネクタ 70">
          <a:extLst>
            <a:ext uri="{FF2B5EF4-FFF2-40B4-BE49-F238E27FC236}">
              <a16:creationId xmlns:a16="http://schemas.microsoft.com/office/drawing/2014/main" xmlns="" id="{00000000-0008-0000-0700-000047000000}"/>
            </a:ext>
          </a:extLst>
        </xdr:cNvPr>
        <xdr:cNvCxnSpPr/>
      </xdr:nvCxnSpPr>
      <xdr:spPr>
        <a:xfrm flipV="1">
          <a:off x="1130300" y="6568536"/>
          <a:ext cx="889000" cy="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125215</xdr:rowOff>
    </xdr:from>
    <xdr:to>
      <xdr:col>10</xdr:col>
      <xdr:colOff>165100</xdr:colOff>
      <xdr:row>38</xdr:row>
      <xdr:rowOff>55365</xdr:rowOff>
    </xdr:to>
    <xdr:sp macro="" textlink="">
      <xdr:nvSpPr>
        <xdr:cNvPr id="72" name="フローチャート: 判断 71">
          <a:extLst>
            <a:ext uri="{FF2B5EF4-FFF2-40B4-BE49-F238E27FC236}">
              <a16:creationId xmlns:a16="http://schemas.microsoft.com/office/drawing/2014/main" xmlns="" id="{00000000-0008-0000-0700-000048000000}"/>
            </a:ext>
          </a:extLst>
        </xdr:cNvPr>
        <xdr:cNvSpPr/>
      </xdr:nvSpPr>
      <xdr:spPr>
        <a:xfrm>
          <a:off x="1968500" y="64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71892</xdr:rowOff>
    </xdr:from>
    <xdr:ext cx="534377" cy="259045"/>
    <xdr:sp macro="" textlink="">
      <xdr:nvSpPr>
        <xdr:cNvPr id="73" name="テキスト ボックス 72">
          <a:extLst>
            <a:ext uri="{FF2B5EF4-FFF2-40B4-BE49-F238E27FC236}">
              <a16:creationId xmlns:a16="http://schemas.microsoft.com/office/drawing/2014/main" xmlns="" id="{00000000-0008-0000-0700-000049000000}"/>
            </a:ext>
          </a:extLst>
        </xdr:cNvPr>
        <xdr:cNvSpPr txBox="1"/>
      </xdr:nvSpPr>
      <xdr:spPr>
        <a:xfrm>
          <a:off x="1752111" y="624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129297</xdr:rowOff>
    </xdr:from>
    <xdr:to>
      <xdr:col>6</xdr:col>
      <xdr:colOff>38100</xdr:colOff>
      <xdr:row>38</xdr:row>
      <xdr:rowOff>59447</xdr:rowOff>
    </xdr:to>
    <xdr:sp macro="" textlink="">
      <xdr:nvSpPr>
        <xdr:cNvPr id="74" name="フローチャート: 判断 73">
          <a:extLst>
            <a:ext uri="{FF2B5EF4-FFF2-40B4-BE49-F238E27FC236}">
              <a16:creationId xmlns:a16="http://schemas.microsoft.com/office/drawing/2014/main" xmlns="" id="{00000000-0008-0000-0700-00004A000000}"/>
            </a:ext>
          </a:extLst>
        </xdr:cNvPr>
        <xdr:cNvSpPr/>
      </xdr:nvSpPr>
      <xdr:spPr>
        <a:xfrm>
          <a:off x="1079500" y="64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75974</xdr:rowOff>
    </xdr:from>
    <xdr:ext cx="534377"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863111" y="62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7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148173</xdr:rowOff>
    </xdr:from>
    <xdr:to>
      <xdr:col>24</xdr:col>
      <xdr:colOff>114300</xdr:colOff>
      <xdr:row>38</xdr:row>
      <xdr:rowOff>78322</xdr:rowOff>
    </xdr:to>
    <xdr:sp macro="" textlink="">
      <xdr:nvSpPr>
        <xdr:cNvPr id="81" name="楕円 80">
          <a:extLst>
            <a:ext uri="{FF2B5EF4-FFF2-40B4-BE49-F238E27FC236}">
              <a16:creationId xmlns:a16="http://schemas.microsoft.com/office/drawing/2014/main" xmlns="" id="{00000000-0008-0000-0700-000051000000}"/>
            </a:ext>
          </a:extLst>
        </xdr:cNvPr>
        <xdr:cNvSpPr/>
      </xdr:nvSpPr>
      <xdr:spPr>
        <a:xfrm>
          <a:off x="4584700" y="64918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101470</xdr:rowOff>
    </xdr:from>
    <xdr:ext cx="534377" cy="259045"/>
    <xdr:sp macro="" textlink="">
      <xdr:nvSpPr>
        <xdr:cNvPr id="82" name="議会費該当値テキスト">
          <a:extLst>
            <a:ext uri="{FF2B5EF4-FFF2-40B4-BE49-F238E27FC236}">
              <a16:creationId xmlns:a16="http://schemas.microsoft.com/office/drawing/2014/main" xmlns="" id="{00000000-0008-0000-0700-000052000000}"/>
            </a:ext>
          </a:extLst>
        </xdr:cNvPr>
        <xdr:cNvSpPr txBox="1"/>
      </xdr:nvSpPr>
      <xdr:spPr>
        <a:xfrm>
          <a:off x="4686300" y="644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154296</xdr:rowOff>
    </xdr:from>
    <xdr:to>
      <xdr:col>20</xdr:col>
      <xdr:colOff>38100</xdr:colOff>
      <xdr:row>38</xdr:row>
      <xdr:rowOff>84446</xdr:rowOff>
    </xdr:to>
    <xdr:sp macro="" textlink="">
      <xdr:nvSpPr>
        <xdr:cNvPr id="83" name="楕円 82">
          <a:extLst>
            <a:ext uri="{FF2B5EF4-FFF2-40B4-BE49-F238E27FC236}">
              <a16:creationId xmlns:a16="http://schemas.microsoft.com/office/drawing/2014/main" xmlns="" id="{00000000-0008-0000-0700-000053000000}"/>
            </a:ext>
          </a:extLst>
        </xdr:cNvPr>
        <xdr:cNvSpPr/>
      </xdr:nvSpPr>
      <xdr:spPr>
        <a:xfrm>
          <a:off x="3746500" y="649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75573</xdr:rowOff>
    </xdr:from>
    <xdr:ext cx="534377" cy="259045"/>
    <xdr:sp macro="" textlink="">
      <xdr:nvSpPr>
        <xdr:cNvPr id="84" name="テキスト ボックス 83">
          <a:extLst>
            <a:ext uri="{FF2B5EF4-FFF2-40B4-BE49-F238E27FC236}">
              <a16:creationId xmlns:a16="http://schemas.microsoft.com/office/drawing/2014/main" xmlns="" id="{00000000-0008-0000-0700-000054000000}"/>
            </a:ext>
          </a:extLst>
        </xdr:cNvPr>
        <xdr:cNvSpPr txBox="1"/>
      </xdr:nvSpPr>
      <xdr:spPr>
        <a:xfrm>
          <a:off x="3530111" y="659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169318</xdr:rowOff>
    </xdr:from>
    <xdr:to>
      <xdr:col>15</xdr:col>
      <xdr:colOff>101600</xdr:colOff>
      <xdr:row>38</xdr:row>
      <xdr:rowOff>99468</xdr:rowOff>
    </xdr:to>
    <xdr:sp macro="" textlink="">
      <xdr:nvSpPr>
        <xdr:cNvPr id="85" name="楕円 84">
          <a:extLst>
            <a:ext uri="{FF2B5EF4-FFF2-40B4-BE49-F238E27FC236}">
              <a16:creationId xmlns:a16="http://schemas.microsoft.com/office/drawing/2014/main" xmlns="" id="{00000000-0008-0000-0700-000055000000}"/>
            </a:ext>
          </a:extLst>
        </xdr:cNvPr>
        <xdr:cNvSpPr/>
      </xdr:nvSpPr>
      <xdr:spPr>
        <a:xfrm>
          <a:off x="2857500" y="651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90595</xdr:rowOff>
    </xdr:from>
    <xdr:ext cx="534377" cy="259045"/>
    <xdr:sp macro="" textlink="">
      <xdr:nvSpPr>
        <xdr:cNvPr id="86" name="テキスト ボックス 85">
          <a:extLst>
            <a:ext uri="{FF2B5EF4-FFF2-40B4-BE49-F238E27FC236}">
              <a16:creationId xmlns:a16="http://schemas.microsoft.com/office/drawing/2014/main" xmlns="" id="{00000000-0008-0000-0700-000056000000}"/>
            </a:ext>
          </a:extLst>
        </xdr:cNvPr>
        <xdr:cNvSpPr txBox="1"/>
      </xdr:nvSpPr>
      <xdr:spPr>
        <a:xfrm>
          <a:off x="2641111" y="660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2636</xdr:rowOff>
    </xdr:from>
    <xdr:to>
      <xdr:col>10</xdr:col>
      <xdr:colOff>165100</xdr:colOff>
      <xdr:row>38</xdr:row>
      <xdr:rowOff>104236</xdr:rowOff>
    </xdr:to>
    <xdr:sp macro="" textlink="">
      <xdr:nvSpPr>
        <xdr:cNvPr id="87" name="楕円 86">
          <a:extLst>
            <a:ext uri="{FF2B5EF4-FFF2-40B4-BE49-F238E27FC236}">
              <a16:creationId xmlns:a16="http://schemas.microsoft.com/office/drawing/2014/main" xmlns="" id="{00000000-0008-0000-0700-000057000000}"/>
            </a:ext>
          </a:extLst>
        </xdr:cNvPr>
        <xdr:cNvSpPr/>
      </xdr:nvSpPr>
      <xdr:spPr>
        <a:xfrm>
          <a:off x="1968500" y="651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95363</xdr:rowOff>
    </xdr:from>
    <xdr:ext cx="534377" cy="259045"/>
    <xdr:sp macro="" textlink="">
      <xdr:nvSpPr>
        <xdr:cNvPr id="88" name="テキスト ボックス 87">
          <a:extLst>
            <a:ext uri="{FF2B5EF4-FFF2-40B4-BE49-F238E27FC236}">
              <a16:creationId xmlns:a16="http://schemas.microsoft.com/office/drawing/2014/main" xmlns="" id="{00000000-0008-0000-0700-000058000000}"/>
            </a:ext>
          </a:extLst>
        </xdr:cNvPr>
        <xdr:cNvSpPr txBox="1"/>
      </xdr:nvSpPr>
      <xdr:spPr>
        <a:xfrm>
          <a:off x="1752111" y="6610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11340</xdr:rowOff>
    </xdr:from>
    <xdr:to>
      <xdr:col>6</xdr:col>
      <xdr:colOff>38100</xdr:colOff>
      <xdr:row>38</xdr:row>
      <xdr:rowOff>112940</xdr:rowOff>
    </xdr:to>
    <xdr:sp macro="" textlink="">
      <xdr:nvSpPr>
        <xdr:cNvPr id="89" name="楕円 88">
          <a:extLst>
            <a:ext uri="{FF2B5EF4-FFF2-40B4-BE49-F238E27FC236}">
              <a16:creationId xmlns:a16="http://schemas.microsoft.com/office/drawing/2014/main" xmlns="" id="{00000000-0008-0000-0700-000059000000}"/>
            </a:ext>
          </a:extLst>
        </xdr:cNvPr>
        <xdr:cNvSpPr/>
      </xdr:nvSpPr>
      <xdr:spPr>
        <a:xfrm>
          <a:off x="1079500" y="65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104067</xdr:rowOff>
    </xdr:from>
    <xdr:ext cx="534377" cy="259045"/>
    <xdr:sp macro="" textlink="">
      <xdr:nvSpPr>
        <xdr:cNvPr id="90" name="テキスト ボックス 89">
          <a:extLst>
            <a:ext uri="{FF2B5EF4-FFF2-40B4-BE49-F238E27FC236}">
              <a16:creationId xmlns:a16="http://schemas.microsoft.com/office/drawing/2014/main" xmlns="" id="{00000000-0008-0000-0700-00005A000000}"/>
            </a:ext>
          </a:extLst>
        </xdr:cNvPr>
        <xdr:cNvSpPr txBox="1"/>
      </xdr:nvSpPr>
      <xdr:spPr>
        <a:xfrm>
          <a:off x="863111" y="661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xmlns="" id="{00000000-0008-0000-07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xmlns="" id="{00000000-0008-0000-07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xmlns="" id="{00000000-0008-0000-07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xmlns=""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xmlns="" id="{00000000-0008-0000-07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xmlns=""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6" name="テキスト ボックス 105">
          <a:extLst>
            <a:ext uri="{FF2B5EF4-FFF2-40B4-BE49-F238E27FC236}">
              <a16:creationId xmlns:a16="http://schemas.microsoft.com/office/drawing/2014/main" xmlns="" id="{00000000-0008-0000-0700-00006A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xmlns=""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8" name="テキスト ボックス 107">
          <a:extLst>
            <a:ext uri="{FF2B5EF4-FFF2-40B4-BE49-F238E27FC236}">
              <a16:creationId xmlns:a16="http://schemas.microsoft.com/office/drawing/2014/main" xmlns="" id="{00000000-0008-0000-0700-00006C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xmlns=""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xmlns="" id="{00000000-0008-0000-07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xmlns=""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xmlns=""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xmlns=""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18191</xdr:rowOff>
    </xdr:from>
    <xdr:to>
      <xdr:col>24</xdr:col>
      <xdr:colOff>62865</xdr:colOff>
      <xdr:row>58</xdr:row>
      <xdr:rowOff>69618</xdr:rowOff>
    </xdr:to>
    <xdr:cxnSp macro="">
      <xdr:nvCxnSpPr>
        <xdr:cNvPr id="114" name="直線コネクタ 113">
          <a:extLst>
            <a:ext uri="{FF2B5EF4-FFF2-40B4-BE49-F238E27FC236}">
              <a16:creationId xmlns:a16="http://schemas.microsoft.com/office/drawing/2014/main" xmlns="" id="{00000000-0008-0000-0700-000072000000}"/>
            </a:ext>
          </a:extLst>
        </xdr:cNvPr>
        <xdr:cNvCxnSpPr/>
      </xdr:nvCxnSpPr>
      <xdr:spPr>
        <a:xfrm flipV="1">
          <a:off x="4633595" y="8590691"/>
          <a:ext cx="1270" cy="1423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73445</xdr:rowOff>
    </xdr:from>
    <xdr:ext cx="599010" cy="259045"/>
    <xdr:sp macro="" textlink="">
      <xdr:nvSpPr>
        <xdr:cNvPr id="115" name="総務費最小値テキスト">
          <a:extLst>
            <a:ext uri="{FF2B5EF4-FFF2-40B4-BE49-F238E27FC236}">
              <a16:creationId xmlns:a16="http://schemas.microsoft.com/office/drawing/2014/main" xmlns="" id="{00000000-0008-0000-0700-000073000000}"/>
            </a:ext>
          </a:extLst>
        </xdr:cNvPr>
        <xdr:cNvSpPr txBox="1"/>
      </xdr:nvSpPr>
      <xdr:spPr>
        <a:xfrm>
          <a:off x="4686300" y="1001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69618</xdr:rowOff>
    </xdr:from>
    <xdr:to>
      <xdr:col>24</xdr:col>
      <xdr:colOff>152400</xdr:colOff>
      <xdr:row>58</xdr:row>
      <xdr:rowOff>69618</xdr:rowOff>
    </xdr:to>
    <xdr:cxnSp macro="">
      <xdr:nvCxnSpPr>
        <xdr:cNvPr id="116" name="直線コネクタ 115">
          <a:extLst>
            <a:ext uri="{FF2B5EF4-FFF2-40B4-BE49-F238E27FC236}">
              <a16:creationId xmlns:a16="http://schemas.microsoft.com/office/drawing/2014/main" xmlns="" id="{00000000-0008-0000-0700-000074000000}"/>
            </a:ext>
          </a:extLst>
        </xdr:cNvPr>
        <xdr:cNvCxnSpPr/>
      </xdr:nvCxnSpPr>
      <xdr:spPr>
        <a:xfrm>
          <a:off x="4546600" y="10013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136318</xdr:rowOff>
    </xdr:from>
    <xdr:ext cx="690189" cy="259045"/>
    <xdr:sp macro="" textlink="">
      <xdr:nvSpPr>
        <xdr:cNvPr id="117" name="総務費最大値テキスト">
          <a:extLst>
            <a:ext uri="{FF2B5EF4-FFF2-40B4-BE49-F238E27FC236}">
              <a16:creationId xmlns:a16="http://schemas.microsoft.com/office/drawing/2014/main" xmlns="" id="{00000000-0008-0000-0700-000075000000}"/>
            </a:ext>
          </a:extLst>
        </xdr:cNvPr>
        <xdr:cNvSpPr txBox="1"/>
      </xdr:nvSpPr>
      <xdr:spPr>
        <a:xfrm>
          <a:off x="4686300" y="83659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2,059,460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18191</xdr:rowOff>
    </xdr:from>
    <xdr:to>
      <xdr:col>24</xdr:col>
      <xdr:colOff>152400</xdr:colOff>
      <xdr:row>50</xdr:row>
      <xdr:rowOff>18191</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a:off x="4546600" y="8590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84373</xdr:rowOff>
    </xdr:from>
    <xdr:to>
      <xdr:col>24</xdr:col>
      <xdr:colOff>63500</xdr:colOff>
      <xdr:row>58</xdr:row>
      <xdr:rowOff>111665</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flipV="1">
          <a:off x="3797300" y="9857023"/>
          <a:ext cx="838200" cy="19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36751</xdr:rowOff>
    </xdr:from>
    <xdr:ext cx="599010" cy="259045"/>
    <xdr:sp macro="" textlink="">
      <xdr:nvSpPr>
        <xdr:cNvPr id="120" name="総務費平均値テキスト">
          <a:extLst>
            <a:ext uri="{FF2B5EF4-FFF2-40B4-BE49-F238E27FC236}">
              <a16:creationId xmlns:a16="http://schemas.microsoft.com/office/drawing/2014/main" xmlns="" id="{00000000-0008-0000-0700-000078000000}"/>
            </a:ext>
          </a:extLst>
        </xdr:cNvPr>
        <xdr:cNvSpPr txBox="1"/>
      </xdr:nvSpPr>
      <xdr:spPr>
        <a:xfrm>
          <a:off x="4686300" y="96379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13874</xdr:rowOff>
    </xdr:from>
    <xdr:to>
      <xdr:col>24</xdr:col>
      <xdr:colOff>114300</xdr:colOff>
      <xdr:row>57</xdr:row>
      <xdr:rowOff>115474</xdr:rowOff>
    </xdr:to>
    <xdr:sp macro="" textlink="">
      <xdr:nvSpPr>
        <xdr:cNvPr id="121" name="フローチャート: 判断 120">
          <a:extLst>
            <a:ext uri="{FF2B5EF4-FFF2-40B4-BE49-F238E27FC236}">
              <a16:creationId xmlns:a16="http://schemas.microsoft.com/office/drawing/2014/main" xmlns="" id="{00000000-0008-0000-0700-000079000000}"/>
            </a:ext>
          </a:extLst>
        </xdr:cNvPr>
        <xdr:cNvSpPr/>
      </xdr:nvSpPr>
      <xdr:spPr>
        <a:xfrm>
          <a:off x="4584700" y="978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81045</xdr:rowOff>
    </xdr:from>
    <xdr:to>
      <xdr:col>19</xdr:col>
      <xdr:colOff>177800</xdr:colOff>
      <xdr:row>58</xdr:row>
      <xdr:rowOff>111665</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a:off x="2908300" y="10025145"/>
          <a:ext cx="889000" cy="30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151168</xdr:rowOff>
    </xdr:from>
    <xdr:to>
      <xdr:col>20</xdr:col>
      <xdr:colOff>38100</xdr:colOff>
      <xdr:row>58</xdr:row>
      <xdr:rowOff>81318</xdr:rowOff>
    </xdr:to>
    <xdr:sp macro="" textlink="">
      <xdr:nvSpPr>
        <xdr:cNvPr id="123" name="フローチャート: 判断 122">
          <a:extLst>
            <a:ext uri="{FF2B5EF4-FFF2-40B4-BE49-F238E27FC236}">
              <a16:creationId xmlns:a16="http://schemas.microsoft.com/office/drawing/2014/main" xmlns="" id="{00000000-0008-0000-0700-00007B000000}"/>
            </a:ext>
          </a:extLst>
        </xdr:cNvPr>
        <xdr:cNvSpPr/>
      </xdr:nvSpPr>
      <xdr:spPr>
        <a:xfrm>
          <a:off x="3746500" y="992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97845</xdr:rowOff>
    </xdr:from>
    <xdr:ext cx="599010" cy="259045"/>
    <xdr:sp macro="" textlink="">
      <xdr:nvSpPr>
        <xdr:cNvPr id="124" name="テキスト ボックス 123">
          <a:extLst>
            <a:ext uri="{FF2B5EF4-FFF2-40B4-BE49-F238E27FC236}">
              <a16:creationId xmlns:a16="http://schemas.microsoft.com/office/drawing/2014/main" xmlns="" id="{00000000-0008-0000-0700-00007C000000}"/>
            </a:ext>
          </a:extLst>
        </xdr:cNvPr>
        <xdr:cNvSpPr txBox="1"/>
      </xdr:nvSpPr>
      <xdr:spPr>
        <a:xfrm>
          <a:off x="3497795" y="9699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81045</xdr:rowOff>
    </xdr:from>
    <xdr:to>
      <xdr:col>15</xdr:col>
      <xdr:colOff>50800</xdr:colOff>
      <xdr:row>58</xdr:row>
      <xdr:rowOff>86759</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flipV="1">
          <a:off x="2019300" y="1002514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114214</xdr:rowOff>
    </xdr:from>
    <xdr:to>
      <xdr:col>15</xdr:col>
      <xdr:colOff>101600</xdr:colOff>
      <xdr:row>58</xdr:row>
      <xdr:rowOff>44364</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2857500" y="988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60891</xdr:rowOff>
    </xdr:from>
    <xdr:ext cx="599010"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2608795" y="9662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84651</xdr:rowOff>
    </xdr:from>
    <xdr:to>
      <xdr:col>10</xdr:col>
      <xdr:colOff>114300</xdr:colOff>
      <xdr:row>58</xdr:row>
      <xdr:rowOff>86759</xdr:rowOff>
    </xdr:to>
    <xdr:cxnSp macro="">
      <xdr:nvCxnSpPr>
        <xdr:cNvPr id="128" name="直線コネクタ 127">
          <a:extLst>
            <a:ext uri="{FF2B5EF4-FFF2-40B4-BE49-F238E27FC236}">
              <a16:creationId xmlns:a16="http://schemas.microsoft.com/office/drawing/2014/main" xmlns="" id="{00000000-0008-0000-0700-000080000000}"/>
            </a:ext>
          </a:extLst>
        </xdr:cNvPr>
        <xdr:cNvCxnSpPr/>
      </xdr:nvCxnSpPr>
      <xdr:spPr>
        <a:xfrm>
          <a:off x="1130300" y="10028751"/>
          <a:ext cx="889000" cy="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112924</xdr:rowOff>
    </xdr:from>
    <xdr:to>
      <xdr:col>10</xdr:col>
      <xdr:colOff>165100</xdr:colOff>
      <xdr:row>58</xdr:row>
      <xdr:rowOff>43074</xdr:rowOff>
    </xdr:to>
    <xdr:sp macro="" textlink="">
      <xdr:nvSpPr>
        <xdr:cNvPr id="129" name="フローチャート: 判断 128">
          <a:extLst>
            <a:ext uri="{FF2B5EF4-FFF2-40B4-BE49-F238E27FC236}">
              <a16:creationId xmlns:a16="http://schemas.microsoft.com/office/drawing/2014/main" xmlns="" id="{00000000-0008-0000-0700-000081000000}"/>
            </a:ext>
          </a:extLst>
        </xdr:cNvPr>
        <xdr:cNvSpPr/>
      </xdr:nvSpPr>
      <xdr:spPr>
        <a:xfrm>
          <a:off x="1968500" y="988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59601</xdr:rowOff>
    </xdr:from>
    <xdr:ext cx="59901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1719795" y="966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156760</xdr:rowOff>
    </xdr:from>
    <xdr:to>
      <xdr:col>6</xdr:col>
      <xdr:colOff>38100</xdr:colOff>
      <xdr:row>58</xdr:row>
      <xdr:rowOff>86910</xdr:rowOff>
    </xdr:to>
    <xdr:sp macro="" textlink="">
      <xdr:nvSpPr>
        <xdr:cNvPr id="131" name="フローチャート: 判断 130">
          <a:extLst>
            <a:ext uri="{FF2B5EF4-FFF2-40B4-BE49-F238E27FC236}">
              <a16:creationId xmlns:a16="http://schemas.microsoft.com/office/drawing/2014/main" xmlns="" id="{00000000-0008-0000-0700-000083000000}"/>
            </a:ext>
          </a:extLst>
        </xdr:cNvPr>
        <xdr:cNvSpPr/>
      </xdr:nvSpPr>
      <xdr:spPr>
        <a:xfrm>
          <a:off x="1079500" y="99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103437</xdr:rowOff>
    </xdr:from>
    <xdr:ext cx="59901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830795" y="9704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33573</xdr:rowOff>
    </xdr:from>
    <xdr:to>
      <xdr:col>24</xdr:col>
      <xdr:colOff>114300</xdr:colOff>
      <xdr:row>57</xdr:row>
      <xdr:rowOff>135173</xdr:rowOff>
    </xdr:to>
    <xdr:sp macro="" textlink="">
      <xdr:nvSpPr>
        <xdr:cNvPr id="138" name="楕円 137">
          <a:extLst>
            <a:ext uri="{FF2B5EF4-FFF2-40B4-BE49-F238E27FC236}">
              <a16:creationId xmlns:a16="http://schemas.microsoft.com/office/drawing/2014/main" xmlns="" id="{00000000-0008-0000-0700-00008A000000}"/>
            </a:ext>
          </a:extLst>
        </xdr:cNvPr>
        <xdr:cNvSpPr/>
      </xdr:nvSpPr>
      <xdr:spPr>
        <a:xfrm>
          <a:off x="4584700" y="980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12000</xdr:rowOff>
    </xdr:from>
    <xdr:ext cx="599010" cy="259045"/>
    <xdr:sp macro="" textlink="">
      <xdr:nvSpPr>
        <xdr:cNvPr id="139" name="総務費該当値テキスト">
          <a:extLst>
            <a:ext uri="{FF2B5EF4-FFF2-40B4-BE49-F238E27FC236}">
              <a16:creationId xmlns:a16="http://schemas.microsoft.com/office/drawing/2014/main" xmlns="" id="{00000000-0008-0000-0700-00008B000000}"/>
            </a:ext>
          </a:extLst>
        </xdr:cNvPr>
        <xdr:cNvSpPr txBox="1"/>
      </xdr:nvSpPr>
      <xdr:spPr>
        <a:xfrm>
          <a:off x="4686300" y="9784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60865</xdr:rowOff>
    </xdr:from>
    <xdr:to>
      <xdr:col>20</xdr:col>
      <xdr:colOff>38100</xdr:colOff>
      <xdr:row>58</xdr:row>
      <xdr:rowOff>162465</xdr:rowOff>
    </xdr:to>
    <xdr:sp macro="" textlink="">
      <xdr:nvSpPr>
        <xdr:cNvPr id="140" name="楕円 139">
          <a:extLst>
            <a:ext uri="{FF2B5EF4-FFF2-40B4-BE49-F238E27FC236}">
              <a16:creationId xmlns:a16="http://schemas.microsoft.com/office/drawing/2014/main" xmlns="" id="{00000000-0008-0000-0700-00008C000000}"/>
            </a:ext>
          </a:extLst>
        </xdr:cNvPr>
        <xdr:cNvSpPr/>
      </xdr:nvSpPr>
      <xdr:spPr>
        <a:xfrm>
          <a:off x="3746500" y="1000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153592</xdr:rowOff>
    </xdr:from>
    <xdr:ext cx="599010" cy="259045"/>
    <xdr:sp macro="" textlink="">
      <xdr:nvSpPr>
        <xdr:cNvPr id="141" name="テキスト ボックス 140">
          <a:extLst>
            <a:ext uri="{FF2B5EF4-FFF2-40B4-BE49-F238E27FC236}">
              <a16:creationId xmlns:a16="http://schemas.microsoft.com/office/drawing/2014/main" xmlns="" id="{00000000-0008-0000-0700-00008D000000}"/>
            </a:ext>
          </a:extLst>
        </xdr:cNvPr>
        <xdr:cNvSpPr txBox="1"/>
      </xdr:nvSpPr>
      <xdr:spPr>
        <a:xfrm>
          <a:off x="3497795" y="1009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30245</xdr:rowOff>
    </xdr:from>
    <xdr:to>
      <xdr:col>15</xdr:col>
      <xdr:colOff>101600</xdr:colOff>
      <xdr:row>58</xdr:row>
      <xdr:rowOff>131845</xdr:rowOff>
    </xdr:to>
    <xdr:sp macro="" textlink="">
      <xdr:nvSpPr>
        <xdr:cNvPr id="142" name="楕円 141">
          <a:extLst>
            <a:ext uri="{FF2B5EF4-FFF2-40B4-BE49-F238E27FC236}">
              <a16:creationId xmlns:a16="http://schemas.microsoft.com/office/drawing/2014/main" xmlns="" id="{00000000-0008-0000-0700-00008E000000}"/>
            </a:ext>
          </a:extLst>
        </xdr:cNvPr>
        <xdr:cNvSpPr/>
      </xdr:nvSpPr>
      <xdr:spPr>
        <a:xfrm>
          <a:off x="2857500" y="997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122972</xdr:rowOff>
    </xdr:from>
    <xdr:ext cx="599010" cy="259045"/>
    <xdr:sp macro="" textlink="">
      <xdr:nvSpPr>
        <xdr:cNvPr id="143" name="テキスト ボックス 142">
          <a:extLst>
            <a:ext uri="{FF2B5EF4-FFF2-40B4-BE49-F238E27FC236}">
              <a16:creationId xmlns:a16="http://schemas.microsoft.com/office/drawing/2014/main" xmlns="" id="{00000000-0008-0000-0700-00008F000000}"/>
            </a:ext>
          </a:extLst>
        </xdr:cNvPr>
        <xdr:cNvSpPr txBox="1"/>
      </xdr:nvSpPr>
      <xdr:spPr>
        <a:xfrm>
          <a:off x="2608795" y="10067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35959</xdr:rowOff>
    </xdr:from>
    <xdr:to>
      <xdr:col>10</xdr:col>
      <xdr:colOff>165100</xdr:colOff>
      <xdr:row>58</xdr:row>
      <xdr:rowOff>137559</xdr:rowOff>
    </xdr:to>
    <xdr:sp macro="" textlink="">
      <xdr:nvSpPr>
        <xdr:cNvPr id="144" name="楕円 143">
          <a:extLst>
            <a:ext uri="{FF2B5EF4-FFF2-40B4-BE49-F238E27FC236}">
              <a16:creationId xmlns:a16="http://schemas.microsoft.com/office/drawing/2014/main" xmlns="" id="{00000000-0008-0000-0700-000090000000}"/>
            </a:ext>
          </a:extLst>
        </xdr:cNvPr>
        <xdr:cNvSpPr/>
      </xdr:nvSpPr>
      <xdr:spPr>
        <a:xfrm>
          <a:off x="1968500" y="998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128686</xdr:rowOff>
    </xdr:from>
    <xdr:ext cx="599010" cy="259045"/>
    <xdr:sp macro="" textlink="">
      <xdr:nvSpPr>
        <xdr:cNvPr id="145" name="テキスト ボックス 144">
          <a:extLst>
            <a:ext uri="{FF2B5EF4-FFF2-40B4-BE49-F238E27FC236}">
              <a16:creationId xmlns:a16="http://schemas.microsoft.com/office/drawing/2014/main" xmlns="" id="{00000000-0008-0000-0700-000091000000}"/>
            </a:ext>
          </a:extLst>
        </xdr:cNvPr>
        <xdr:cNvSpPr txBox="1"/>
      </xdr:nvSpPr>
      <xdr:spPr>
        <a:xfrm>
          <a:off x="1719795" y="10072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33851</xdr:rowOff>
    </xdr:from>
    <xdr:to>
      <xdr:col>6</xdr:col>
      <xdr:colOff>38100</xdr:colOff>
      <xdr:row>58</xdr:row>
      <xdr:rowOff>135451</xdr:rowOff>
    </xdr:to>
    <xdr:sp macro="" textlink="">
      <xdr:nvSpPr>
        <xdr:cNvPr id="146" name="楕円 145">
          <a:extLst>
            <a:ext uri="{FF2B5EF4-FFF2-40B4-BE49-F238E27FC236}">
              <a16:creationId xmlns:a16="http://schemas.microsoft.com/office/drawing/2014/main" xmlns="" id="{00000000-0008-0000-0700-000092000000}"/>
            </a:ext>
          </a:extLst>
        </xdr:cNvPr>
        <xdr:cNvSpPr/>
      </xdr:nvSpPr>
      <xdr:spPr>
        <a:xfrm>
          <a:off x="1079500" y="997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126578</xdr:rowOff>
    </xdr:from>
    <xdr:ext cx="599010" cy="259045"/>
    <xdr:sp macro="" textlink="">
      <xdr:nvSpPr>
        <xdr:cNvPr id="147" name="テキスト ボックス 146">
          <a:extLst>
            <a:ext uri="{FF2B5EF4-FFF2-40B4-BE49-F238E27FC236}">
              <a16:creationId xmlns:a16="http://schemas.microsoft.com/office/drawing/2014/main" xmlns="" id="{00000000-0008-0000-0700-000093000000}"/>
            </a:ext>
          </a:extLst>
        </xdr:cNvPr>
        <xdr:cNvSpPr txBox="1"/>
      </xdr:nvSpPr>
      <xdr:spPr>
        <a:xfrm>
          <a:off x="830795" y="10070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xmlns=""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xmlns=""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xmlns=""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xmlns=""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xmlns=""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xmlns=""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xmlns=""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xmlns=""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xmlns=""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xmlns=""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xmlns=""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xmlns=""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xmlns=""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xmlns=""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91370</xdr:rowOff>
    </xdr:from>
    <xdr:to>
      <xdr:col>24</xdr:col>
      <xdr:colOff>62865</xdr:colOff>
      <xdr:row>77</xdr:row>
      <xdr:rowOff>121782</xdr:rowOff>
    </xdr:to>
    <xdr:cxnSp macro="">
      <xdr:nvCxnSpPr>
        <xdr:cNvPr id="170" name="直線コネクタ 169">
          <a:extLst>
            <a:ext uri="{FF2B5EF4-FFF2-40B4-BE49-F238E27FC236}">
              <a16:creationId xmlns:a16="http://schemas.microsoft.com/office/drawing/2014/main" xmlns="" id="{00000000-0008-0000-0700-0000AA000000}"/>
            </a:ext>
          </a:extLst>
        </xdr:cNvPr>
        <xdr:cNvCxnSpPr/>
      </xdr:nvCxnSpPr>
      <xdr:spPr>
        <a:xfrm flipV="1">
          <a:off x="4633595" y="12264320"/>
          <a:ext cx="1270" cy="1059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125609</xdr:rowOff>
    </xdr:from>
    <xdr:ext cx="599010" cy="259045"/>
    <xdr:sp macro="" textlink="">
      <xdr:nvSpPr>
        <xdr:cNvPr id="171" name="民生費最小値テキスト">
          <a:extLst>
            <a:ext uri="{FF2B5EF4-FFF2-40B4-BE49-F238E27FC236}">
              <a16:creationId xmlns:a16="http://schemas.microsoft.com/office/drawing/2014/main" xmlns="" id="{00000000-0008-0000-0700-0000AB000000}"/>
            </a:ext>
          </a:extLst>
        </xdr:cNvPr>
        <xdr:cNvSpPr txBox="1"/>
      </xdr:nvSpPr>
      <xdr:spPr>
        <a:xfrm>
          <a:off x="4686300" y="13327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121782</xdr:rowOff>
    </xdr:from>
    <xdr:to>
      <xdr:col>24</xdr:col>
      <xdr:colOff>152400</xdr:colOff>
      <xdr:row>77</xdr:row>
      <xdr:rowOff>121782</xdr:rowOff>
    </xdr:to>
    <xdr:cxnSp macro="">
      <xdr:nvCxnSpPr>
        <xdr:cNvPr id="172" name="直線コネクタ 171">
          <a:extLst>
            <a:ext uri="{FF2B5EF4-FFF2-40B4-BE49-F238E27FC236}">
              <a16:creationId xmlns:a16="http://schemas.microsoft.com/office/drawing/2014/main" xmlns="" id="{00000000-0008-0000-0700-0000AC000000}"/>
            </a:ext>
          </a:extLst>
        </xdr:cNvPr>
        <xdr:cNvCxnSpPr/>
      </xdr:nvCxnSpPr>
      <xdr:spPr>
        <a:xfrm>
          <a:off x="4546600" y="13323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38047</xdr:rowOff>
    </xdr:from>
    <xdr:ext cx="599010" cy="259045"/>
    <xdr:sp macro="" textlink="">
      <xdr:nvSpPr>
        <xdr:cNvPr id="173" name="民生費最大値テキスト">
          <a:extLst>
            <a:ext uri="{FF2B5EF4-FFF2-40B4-BE49-F238E27FC236}">
              <a16:creationId xmlns:a16="http://schemas.microsoft.com/office/drawing/2014/main" xmlns="" id="{00000000-0008-0000-0700-0000AD000000}"/>
            </a:ext>
          </a:extLst>
        </xdr:cNvPr>
        <xdr:cNvSpPr txBox="1"/>
      </xdr:nvSpPr>
      <xdr:spPr>
        <a:xfrm>
          <a:off x="4686300" y="12039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373,071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91370</xdr:rowOff>
    </xdr:from>
    <xdr:to>
      <xdr:col>24</xdr:col>
      <xdr:colOff>152400</xdr:colOff>
      <xdr:row>71</xdr:row>
      <xdr:rowOff>91370</xdr:rowOff>
    </xdr:to>
    <xdr:cxnSp macro="">
      <xdr:nvCxnSpPr>
        <xdr:cNvPr id="174" name="直線コネクタ 173">
          <a:extLst>
            <a:ext uri="{FF2B5EF4-FFF2-40B4-BE49-F238E27FC236}">
              <a16:creationId xmlns:a16="http://schemas.microsoft.com/office/drawing/2014/main" xmlns="" id="{00000000-0008-0000-0700-0000AE000000}"/>
            </a:ext>
          </a:extLst>
        </xdr:cNvPr>
        <xdr:cNvCxnSpPr/>
      </xdr:nvCxnSpPr>
      <xdr:spPr>
        <a:xfrm>
          <a:off x="4546600" y="1226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144614</xdr:rowOff>
    </xdr:from>
    <xdr:to>
      <xdr:col>24</xdr:col>
      <xdr:colOff>63500</xdr:colOff>
      <xdr:row>77</xdr:row>
      <xdr:rowOff>18642</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flipV="1">
          <a:off x="3797300" y="13174814"/>
          <a:ext cx="838200" cy="4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59981</xdr:rowOff>
    </xdr:from>
    <xdr:ext cx="599010" cy="259045"/>
    <xdr:sp macro="" textlink="">
      <xdr:nvSpPr>
        <xdr:cNvPr id="176" name="民生費平均値テキスト">
          <a:extLst>
            <a:ext uri="{FF2B5EF4-FFF2-40B4-BE49-F238E27FC236}">
              <a16:creationId xmlns:a16="http://schemas.microsoft.com/office/drawing/2014/main" xmlns="" id="{00000000-0008-0000-0700-0000B0000000}"/>
            </a:ext>
          </a:extLst>
        </xdr:cNvPr>
        <xdr:cNvSpPr txBox="1"/>
      </xdr:nvSpPr>
      <xdr:spPr>
        <a:xfrm>
          <a:off x="4686300" y="127472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37104</xdr:rowOff>
    </xdr:from>
    <xdr:to>
      <xdr:col>24</xdr:col>
      <xdr:colOff>114300</xdr:colOff>
      <xdr:row>75</xdr:row>
      <xdr:rowOff>138704</xdr:rowOff>
    </xdr:to>
    <xdr:sp macro="" textlink="">
      <xdr:nvSpPr>
        <xdr:cNvPr id="177" name="フローチャート: 判断 176">
          <a:extLst>
            <a:ext uri="{FF2B5EF4-FFF2-40B4-BE49-F238E27FC236}">
              <a16:creationId xmlns:a16="http://schemas.microsoft.com/office/drawing/2014/main" xmlns="" id="{00000000-0008-0000-0700-0000B1000000}"/>
            </a:ext>
          </a:extLst>
        </xdr:cNvPr>
        <xdr:cNvSpPr/>
      </xdr:nvSpPr>
      <xdr:spPr>
        <a:xfrm>
          <a:off x="45847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18642</xdr:rowOff>
    </xdr:from>
    <xdr:to>
      <xdr:col>19</xdr:col>
      <xdr:colOff>177800</xdr:colOff>
      <xdr:row>77</xdr:row>
      <xdr:rowOff>30218</xdr:rowOff>
    </xdr:to>
    <xdr:cxnSp macro="">
      <xdr:nvCxnSpPr>
        <xdr:cNvPr id="178" name="直線コネクタ 177">
          <a:extLst>
            <a:ext uri="{FF2B5EF4-FFF2-40B4-BE49-F238E27FC236}">
              <a16:creationId xmlns:a16="http://schemas.microsoft.com/office/drawing/2014/main" xmlns="" id="{00000000-0008-0000-0700-0000B2000000}"/>
            </a:ext>
          </a:extLst>
        </xdr:cNvPr>
        <xdr:cNvCxnSpPr/>
      </xdr:nvCxnSpPr>
      <xdr:spPr>
        <a:xfrm flipV="1">
          <a:off x="2908300" y="13220292"/>
          <a:ext cx="889000" cy="1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123496</xdr:rowOff>
    </xdr:from>
    <xdr:to>
      <xdr:col>20</xdr:col>
      <xdr:colOff>38100</xdr:colOff>
      <xdr:row>76</xdr:row>
      <xdr:rowOff>53646</xdr:rowOff>
    </xdr:to>
    <xdr:sp macro="" textlink="">
      <xdr:nvSpPr>
        <xdr:cNvPr id="179" name="フローチャート: 判断 178">
          <a:extLst>
            <a:ext uri="{FF2B5EF4-FFF2-40B4-BE49-F238E27FC236}">
              <a16:creationId xmlns:a16="http://schemas.microsoft.com/office/drawing/2014/main" xmlns="" id="{00000000-0008-0000-0700-0000B3000000}"/>
            </a:ext>
          </a:extLst>
        </xdr:cNvPr>
        <xdr:cNvSpPr/>
      </xdr:nvSpPr>
      <xdr:spPr>
        <a:xfrm>
          <a:off x="3746500" y="1298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70173</xdr:rowOff>
    </xdr:from>
    <xdr:ext cx="599010" cy="259045"/>
    <xdr:sp macro="" textlink="">
      <xdr:nvSpPr>
        <xdr:cNvPr id="180" name="テキスト ボックス 179">
          <a:extLst>
            <a:ext uri="{FF2B5EF4-FFF2-40B4-BE49-F238E27FC236}">
              <a16:creationId xmlns:a16="http://schemas.microsoft.com/office/drawing/2014/main" xmlns="" id="{00000000-0008-0000-0700-0000B4000000}"/>
            </a:ext>
          </a:extLst>
        </xdr:cNvPr>
        <xdr:cNvSpPr txBox="1"/>
      </xdr:nvSpPr>
      <xdr:spPr>
        <a:xfrm>
          <a:off x="3497795" y="1275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110330</xdr:rowOff>
    </xdr:from>
    <xdr:to>
      <xdr:col>15</xdr:col>
      <xdr:colOff>50800</xdr:colOff>
      <xdr:row>77</xdr:row>
      <xdr:rowOff>30218</xdr:rowOff>
    </xdr:to>
    <xdr:cxnSp macro="">
      <xdr:nvCxnSpPr>
        <xdr:cNvPr id="181" name="直線コネクタ 180">
          <a:extLst>
            <a:ext uri="{FF2B5EF4-FFF2-40B4-BE49-F238E27FC236}">
              <a16:creationId xmlns:a16="http://schemas.microsoft.com/office/drawing/2014/main" xmlns="" id="{00000000-0008-0000-0700-0000B5000000}"/>
            </a:ext>
          </a:extLst>
        </xdr:cNvPr>
        <xdr:cNvCxnSpPr/>
      </xdr:nvCxnSpPr>
      <xdr:spPr>
        <a:xfrm>
          <a:off x="2019300" y="12797630"/>
          <a:ext cx="889000" cy="43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33141</xdr:rowOff>
    </xdr:from>
    <xdr:to>
      <xdr:col>15</xdr:col>
      <xdr:colOff>101600</xdr:colOff>
      <xdr:row>76</xdr:row>
      <xdr:rowOff>134741</xdr:rowOff>
    </xdr:to>
    <xdr:sp macro="" textlink="">
      <xdr:nvSpPr>
        <xdr:cNvPr id="182" name="フローチャート: 判断 181">
          <a:extLst>
            <a:ext uri="{FF2B5EF4-FFF2-40B4-BE49-F238E27FC236}">
              <a16:creationId xmlns:a16="http://schemas.microsoft.com/office/drawing/2014/main" xmlns="" id="{00000000-0008-0000-0700-0000B6000000}"/>
            </a:ext>
          </a:extLst>
        </xdr:cNvPr>
        <xdr:cNvSpPr/>
      </xdr:nvSpPr>
      <xdr:spPr>
        <a:xfrm>
          <a:off x="2857500" y="13063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151267</xdr:rowOff>
    </xdr:from>
    <xdr:ext cx="599010" cy="259045"/>
    <xdr:sp macro="" textlink="">
      <xdr:nvSpPr>
        <xdr:cNvPr id="183" name="テキスト ボックス 182">
          <a:extLst>
            <a:ext uri="{FF2B5EF4-FFF2-40B4-BE49-F238E27FC236}">
              <a16:creationId xmlns:a16="http://schemas.microsoft.com/office/drawing/2014/main" xmlns="" id="{00000000-0008-0000-0700-0000B7000000}"/>
            </a:ext>
          </a:extLst>
        </xdr:cNvPr>
        <xdr:cNvSpPr txBox="1"/>
      </xdr:nvSpPr>
      <xdr:spPr>
        <a:xfrm>
          <a:off x="2608795" y="1283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110330</xdr:rowOff>
    </xdr:from>
    <xdr:to>
      <xdr:col>10</xdr:col>
      <xdr:colOff>114300</xdr:colOff>
      <xdr:row>75</xdr:row>
      <xdr:rowOff>168357</xdr:rowOff>
    </xdr:to>
    <xdr:cxnSp macro="">
      <xdr:nvCxnSpPr>
        <xdr:cNvPr id="184" name="直線コネクタ 183">
          <a:extLst>
            <a:ext uri="{FF2B5EF4-FFF2-40B4-BE49-F238E27FC236}">
              <a16:creationId xmlns:a16="http://schemas.microsoft.com/office/drawing/2014/main" xmlns="" id="{00000000-0008-0000-0700-0000B8000000}"/>
            </a:ext>
          </a:extLst>
        </xdr:cNvPr>
        <xdr:cNvCxnSpPr/>
      </xdr:nvCxnSpPr>
      <xdr:spPr>
        <a:xfrm flipV="1">
          <a:off x="1130300" y="12797630"/>
          <a:ext cx="889000" cy="22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163973</xdr:rowOff>
    </xdr:from>
    <xdr:to>
      <xdr:col>10</xdr:col>
      <xdr:colOff>165100</xdr:colOff>
      <xdr:row>76</xdr:row>
      <xdr:rowOff>94123</xdr:rowOff>
    </xdr:to>
    <xdr:sp macro="" textlink="">
      <xdr:nvSpPr>
        <xdr:cNvPr id="185" name="フローチャート: 判断 184">
          <a:extLst>
            <a:ext uri="{FF2B5EF4-FFF2-40B4-BE49-F238E27FC236}">
              <a16:creationId xmlns:a16="http://schemas.microsoft.com/office/drawing/2014/main" xmlns="" id="{00000000-0008-0000-0700-0000B9000000}"/>
            </a:ext>
          </a:extLst>
        </xdr:cNvPr>
        <xdr:cNvSpPr/>
      </xdr:nvSpPr>
      <xdr:spPr>
        <a:xfrm>
          <a:off x="1968500" y="1302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85250</xdr:rowOff>
    </xdr:from>
    <xdr:ext cx="599010" cy="259045"/>
    <xdr:sp macro="" textlink="">
      <xdr:nvSpPr>
        <xdr:cNvPr id="186" name="テキスト ボックス 185">
          <a:extLst>
            <a:ext uri="{FF2B5EF4-FFF2-40B4-BE49-F238E27FC236}">
              <a16:creationId xmlns:a16="http://schemas.microsoft.com/office/drawing/2014/main" xmlns="" id="{00000000-0008-0000-0700-0000BA000000}"/>
            </a:ext>
          </a:extLst>
        </xdr:cNvPr>
        <xdr:cNvSpPr txBox="1"/>
      </xdr:nvSpPr>
      <xdr:spPr>
        <a:xfrm>
          <a:off x="1719795" y="1311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16046</xdr:rowOff>
    </xdr:from>
    <xdr:to>
      <xdr:col>6</xdr:col>
      <xdr:colOff>38100</xdr:colOff>
      <xdr:row>76</xdr:row>
      <xdr:rowOff>117646</xdr:rowOff>
    </xdr:to>
    <xdr:sp macro="" textlink="">
      <xdr:nvSpPr>
        <xdr:cNvPr id="187" name="フローチャート: 判断 186">
          <a:extLst>
            <a:ext uri="{FF2B5EF4-FFF2-40B4-BE49-F238E27FC236}">
              <a16:creationId xmlns:a16="http://schemas.microsoft.com/office/drawing/2014/main" xmlns="" id="{00000000-0008-0000-0700-0000BB000000}"/>
            </a:ext>
          </a:extLst>
        </xdr:cNvPr>
        <xdr:cNvSpPr/>
      </xdr:nvSpPr>
      <xdr:spPr>
        <a:xfrm>
          <a:off x="1079500" y="1304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108773</xdr:rowOff>
    </xdr:from>
    <xdr:ext cx="599010" cy="259045"/>
    <xdr:sp macro="" textlink="">
      <xdr:nvSpPr>
        <xdr:cNvPr id="188" name="テキスト ボックス 187">
          <a:extLst>
            <a:ext uri="{FF2B5EF4-FFF2-40B4-BE49-F238E27FC236}">
              <a16:creationId xmlns:a16="http://schemas.microsoft.com/office/drawing/2014/main" xmlns="" id="{00000000-0008-0000-0700-0000BC000000}"/>
            </a:ext>
          </a:extLst>
        </xdr:cNvPr>
        <xdr:cNvSpPr txBox="1"/>
      </xdr:nvSpPr>
      <xdr:spPr>
        <a:xfrm>
          <a:off x="830795" y="13138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93814</xdr:rowOff>
    </xdr:from>
    <xdr:to>
      <xdr:col>24</xdr:col>
      <xdr:colOff>114300</xdr:colOff>
      <xdr:row>77</xdr:row>
      <xdr:rowOff>23964</xdr:rowOff>
    </xdr:to>
    <xdr:sp macro="" textlink="">
      <xdr:nvSpPr>
        <xdr:cNvPr id="194" name="楕円 193">
          <a:extLst>
            <a:ext uri="{FF2B5EF4-FFF2-40B4-BE49-F238E27FC236}">
              <a16:creationId xmlns:a16="http://schemas.microsoft.com/office/drawing/2014/main" xmlns="" id="{00000000-0008-0000-0700-0000C2000000}"/>
            </a:ext>
          </a:extLst>
        </xdr:cNvPr>
        <xdr:cNvSpPr/>
      </xdr:nvSpPr>
      <xdr:spPr>
        <a:xfrm>
          <a:off x="4584700" y="1312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72241</xdr:rowOff>
    </xdr:from>
    <xdr:ext cx="599010" cy="259045"/>
    <xdr:sp macro="" textlink="">
      <xdr:nvSpPr>
        <xdr:cNvPr id="195" name="民生費該当値テキスト">
          <a:extLst>
            <a:ext uri="{FF2B5EF4-FFF2-40B4-BE49-F238E27FC236}">
              <a16:creationId xmlns:a16="http://schemas.microsoft.com/office/drawing/2014/main" xmlns="" id="{00000000-0008-0000-0700-0000C3000000}"/>
            </a:ext>
          </a:extLst>
        </xdr:cNvPr>
        <xdr:cNvSpPr txBox="1"/>
      </xdr:nvSpPr>
      <xdr:spPr>
        <a:xfrm>
          <a:off x="4686300" y="1310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139292</xdr:rowOff>
    </xdr:from>
    <xdr:to>
      <xdr:col>20</xdr:col>
      <xdr:colOff>38100</xdr:colOff>
      <xdr:row>77</xdr:row>
      <xdr:rowOff>69442</xdr:rowOff>
    </xdr:to>
    <xdr:sp macro="" textlink="">
      <xdr:nvSpPr>
        <xdr:cNvPr id="196" name="楕円 195">
          <a:extLst>
            <a:ext uri="{FF2B5EF4-FFF2-40B4-BE49-F238E27FC236}">
              <a16:creationId xmlns:a16="http://schemas.microsoft.com/office/drawing/2014/main" xmlns="" id="{00000000-0008-0000-0700-0000C4000000}"/>
            </a:ext>
          </a:extLst>
        </xdr:cNvPr>
        <xdr:cNvSpPr/>
      </xdr:nvSpPr>
      <xdr:spPr>
        <a:xfrm>
          <a:off x="3746500" y="1316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60569</xdr:rowOff>
    </xdr:from>
    <xdr:ext cx="599010" cy="259045"/>
    <xdr:sp macro="" textlink="">
      <xdr:nvSpPr>
        <xdr:cNvPr id="197" name="テキスト ボックス 196">
          <a:extLst>
            <a:ext uri="{FF2B5EF4-FFF2-40B4-BE49-F238E27FC236}">
              <a16:creationId xmlns:a16="http://schemas.microsoft.com/office/drawing/2014/main" xmlns="" id="{00000000-0008-0000-0700-0000C5000000}"/>
            </a:ext>
          </a:extLst>
        </xdr:cNvPr>
        <xdr:cNvSpPr txBox="1"/>
      </xdr:nvSpPr>
      <xdr:spPr>
        <a:xfrm>
          <a:off x="3497795" y="13262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150868</xdr:rowOff>
    </xdr:from>
    <xdr:to>
      <xdr:col>15</xdr:col>
      <xdr:colOff>101600</xdr:colOff>
      <xdr:row>77</xdr:row>
      <xdr:rowOff>81018</xdr:rowOff>
    </xdr:to>
    <xdr:sp macro="" textlink="">
      <xdr:nvSpPr>
        <xdr:cNvPr id="198" name="楕円 197">
          <a:extLst>
            <a:ext uri="{FF2B5EF4-FFF2-40B4-BE49-F238E27FC236}">
              <a16:creationId xmlns:a16="http://schemas.microsoft.com/office/drawing/2014/main" xmlns="" id="{00000000-0008-0000-0700-0000C6000000}"/>
            </a:ext>
          </a:extLst>
        </xdr:cNvPr>
        <xdr:cNvSpPr/>
      </xdr:nvSpPr>
      <xdr:spPr>
        <a:xfrm>
          <a:off x="2857500" y="1318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72145</xdr:rowOff>
    </xdr:from>
    <xdr:ext cx="599010" cy="259045"/>
    <xdr:sp macro="" textlink="">
      <xdr:nvSpPr>
        <xdr:cNvPr id="199" name="テキスト ボックス 198">
          <a:extLst>
            <a:ext uri="{FF2B5EF4-FFF2-40B4-BE49-F238E27FC236}">
              <a16:creationId xmlns:a16="http://schemas.microsoft.com/office/drawing/2014/main" xmlns="" id="{00000000-0008-0000-0700-0000C7000000}"/>
            </a:ext>
          </a:extLst>
        </xdr:cNvPr>
        <xdr:cNvSpPr txBox="1"/>
      </xdr:nvSpPr>
      <xdr:spPr>
        <a:xfrm>
          <a:off x="2608795" y="13273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59530</xdr:rowOff>
    </xdr:from>
    <xdr:to>
      <xdr:col>10</xdr:col>
      <xdr:colOff>165100</xdr:colOff>
      <xdr:row>74</xdr:row>
      <xdr:rowOff>161130</xdr:rowOff>
    </xdr:to>
    <xdr:sp macro="" textlink="">
      <xdr:nvSpPr>
        <xdr:cNvPr id="200" name="楕円 199">
          <a:extLst>
            <a:ext uri="{FF2B5EF4-FFF2-40B4-BE49-F238E27FC236}">
              <a16:creationId xmlns:a16="http://schemas.microsoft.com/office/drawing/2014/main" xmlns="" id="{00000000-0008-0000-0700-0000C8000000}"/>
            </a:ext>
          </a:extLst>
        </xdr:cNvPr>
        <xdr:cNvSpPr/>
      </xdr:nvSpPr>
      <xdr:spPr>
        <a:xfrm>
          <a:off x="1968500" y="1274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6207</xdr:rowOff>
    </xdr:from>
    <xdr:ext cx="599010" cy="259045"/>
    <xdr:sp macro="" textlink="">
      <xdr:nvSpPr>
        <xdr:cNvPr id="201" name="テキスト ボックス 200">
          <a:extLst>
            <a:ext uri="{FF2B5EF4-FFF2-40B4-BE49-F238E27FC236}">
              <a16:creationId xmlns:a16="http://schemas.microsoft.com/office/drawing/2014/main" xmlns="" id="{00000000-0008-0000-0700-0000C9000000}"/>
            </a:ext>
          </a:extLst>
        </xdr:cNvPr>
        <xdr:cNvSpPr txBox="1"/>
      </xdr:nvSpPr>
      <xdr:spPr>
        <a:xfrm>
          <a:off x="1719795" y="12522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117557</xdr:rowOff>
    </xdr:from>
    <xdr:to>
      <xdr:col>6</xdr:col>
      <xdr:colOff>38100</xdr:colOff>
      <xdr:row>76</xdr:row>
      <xdr:rowOff>47707</xdr:rowOff>
    </xdr:to>
    <xdr:sp macro="" textlink="">
      <xdr:nvSpPr>
        <xdr:cNvPr id="202" name="楕円 201">
          <a:extLst>
            <a:ext uri="{FF2B5EF4-FFF2-40B4-BE49-F238E27FC236}">
              <a16:creationId xmlns:a16="http://schemas.microsoft.com/office/drawing/2014/main" xmlns="" id="{00000000-0008-0000-0700-0000CA000000}"/>
            </a:ext>
          </a:extLst>
        </xdr:cNvPr>
        <xdr:cNvSpPr/>
      </xdr:nvSpPr>
      <xdr:spPr>
        <a:xfrm>
          <a:off x="1079500" y="1297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64234</xdr:rowOff>
    </xdr:from>
    <xdr:ext cx="599010" cy="259045"/>
    <xdr:sp macro="" textlink="">
      <xdr:nvSpPr>
        <xdr:cNvPr id="203" name="テキスト ボックス 202">
          <a:extLst>
            <a:ext uri="{FF2B5EF4-FFF2-40B4-BE49-F238E27FC236}">
              <a16:creationId xmlns:a16="http://schemas.microsoft.com/office/drawing/2014/main" xmlns="" id="{00000000-0008-0000-0700-0000CB000000}"/>
            </a:ext>
          </a:extLst>
        </xdr:cNvPr>
        <xdr:cNvSpPr txBox="1"/>
      </xdr:nvSpPr>
      <xdr:spPr>
        <a:xfrm>
          <a:off x="830795" y="12751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xmlns=""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xmlns=""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xmlns=""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xmlns=""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xmlns=""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xmlns=""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xmlns=""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xmlns=""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xmlns=""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xmlns=""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xmlns=""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xmlns=""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xmlns=""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xmlns=""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48031</xdr:rowOff>
    </xdr:from>
    <xdr:to>
      <xdr:col>24</xdr:col>
      <xdr:colOff>62865</xdr:colOff>
      <xdr:row>98</xdr:row>
      <xdr:rowOff>152850</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flipV="1">
          <a:off x="4633595" y="15649981"/>
          <a:ext cx="1270" cy="1304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156677</xdr:rowOff>
    </xdr:from>
    <xdr:ext cx="534377" cy="259045"/>
    <xdr:sp macro="" textlink="">
      <xdr:nvSpPr>
        <xdr:cNvPr id="228" name="衛生費最小値テキスト">
          <a:extLst>
            <a:ext uri="{FF2B5EF4-FFF2-40B4-BE49-F238E27FC236}">
              <a16:creationId xmlns:a16="http://schemas.microsoft.com/office/drawing/2014/main" xmlns="" id="{00000000-0008-0000-0700-0000E4000000}"/>
            </a:ext>
          </a:extLst>
        </xdr:cNvPr>
        <xdr:cNvSpPr txBox="1"/>
      </xdr:nvSpPr>
      <xdr:spPr>
        <a:xfrm>
          <a:off x="4686300" y="1695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152850</xdr:rowOff>
    </xdr:from>
    <xdr:to>
      <xdr:col>24</xdr:col>
      <xdr:colOff>152400</xdr:colOff>
      <xdr:row>98</xdr:row>
      <xdr:rowOff>152850</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a:off x="4546600" y="16954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166158</xdr:rowOff>
    </xdr:from>
    <xdr:ext cx="599010" cy="259045"/>
    <xdr:sp macro="" textlink="">
      <xdr:nvSpPr>
        <xdr:cNvPr id="230" name="衛生費最大値テキスト">
          <a:extLst>
            <a:ext uri="{FF2B5EF4-FFF2-40B4-BE49-F238E27FC236}">
              <a16:creationId xmlns:a16="http://schemas.microsoft.com/office/drawing/2014/main" xmlns="" id="{00000000-0008-0000-0700-0000E6000000}"/>
            </a:ext>
          </a:extLst>
        </xdr:cNvPr>
        <xdr:cNvSpPr txBox="1"/>
      </xdr:nvSpPr>
      <xdr:spPr>
        <a:xfrm>
          <a:off x="4686300" y="15425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718,120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48031</xdr:rowOff>
    </xdr:from>
    <xdr:to>
      <xdr:col>24</xdr:col>
      <xdr:colOff>152400</xdr:colOff>
      <xdr:row>91</xdr:row>
      <xdr:rowOff>48031</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a:off x="4546600" y="15649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65906</xdr:rowOff>
    </xdr:from>
    <xdr:to>
      <xdr:col>24</xdr:col>
      <xdr:colOff>63500</xdr:colOff>
      <xdr:row>98</xdr:row>
      <xdr:rowOff>68635</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3797300" y="16868006"/>
          <a:ext cx="838200" cy="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155918</xdr:rowOff>
    </xdr:from>
    <xdr:ext cx="599010" cy="259045"/>
    <xdr:sp macro="" textlink="">
      <xdr:nvSpPr>
        <xdr:cNvPr id="233" name="衛生費平均値テキスト">
          <a:extLst>
            <a:ext uri="{FF2B5EF4-FFF2-40B4-BE49-F238E27FC236}">
              <a16:creationId xmlns:a16="http://schemas.microsoft.com/office/drawing/2014/main" xmlns="" id="{00000000-0008-0000-0700-0000E9000000}"/>
            </a:ext>
          </a:extLst>
        </xdr:cNvPr>
        <xdr:cNvSpPr txBox="1"/>
      </xdr:nvSpPr>
      <xdr:spPr>
        <a:xfrm>
          <a:off x="4686300" y="166151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133041</xdr:rowOff>
    </xdr:from>
    <xdr:to>
      <xdr:col>24</xdr:col>
      <xdr:colOff>114300</xdr:colOff>
      <xdr:row>98</xdr:row>
      <xdr:rowOff>63191</xdr:rowOff>
    </xdr:to>
    <xdr:sp macro="" textlink="">
      <xdr:nvSpPr>
        <xdr:cNvPr id="234" name="フローチャート: 判断 233">
          <a:extLst>
            <a:ext uri="{FF2B5EF4-FFF2-40B4-BE49-F238E27FC236}">
              <a16:creationId xmlns:a16="http://schemas.microsoft.com/office/drawing/2014/main" xmlns="" id="{00000000-0008-0000-0700-0000EA000000}"/>
            </a:ext>
          </a:extLst>
        </xdr:cNvPr>
        <xdr:cNvSpPr/>
      </xdr:nvSpPr>
      <xdr:spPr>
        <a:xfrm>
          <a:off x="45847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65906</xdr:rowOff>
    </xdr:from>
    <xdr:to>
      <xdr:col>19</xdr:col>
      <xdr:colOff>177800</xdr:colOff>
      <xdr:row>98</xdr:row>
      <xdr:rowOff>75467</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flipV="1">
          <a:off x="2908300" y="16868006"/>
          <a:ext cx="889000" cy="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160052</xdr:rowOff>
    </xdr:from>
    <xdr:to>
      <xdr:col>20</xdr:col>
      <xdr:colOff>38100</xdr:colOff>
      <xdr:row>98</xdr:row>
      <xdr:rowOff>90202</xdr:rowOff>
    </xdr:to>
    <xdr:sp macro="" textlink="">
      <xdr:nvSpPr>
        <xdr:cNvPr id="236" name="フローチャート: 判断 235">
          <a:extLst>
            <a:ext uri="{FF2B5EF4-FFF2-40B4-BE49-F238E27FC236}">
              <a16:creationId xmlns:a16="http://schemas.microsoft.com/office/drawing/2014/main" xmlns="" id="{00000000-0008-0000-0700-0000EC000000}"/>
            </a:ext>
          </a:extLst>
        </xdr:cNvPr>
        <xdr:cNvSpPr/>
      </xdr:nvSpPr>
      <xdr:spPr>
        <a:xfrm>
          <a:off x="3746500" y="1679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106729</xdr:rowOff>
    </xdr:from>
    <xdr:ext cx="534377" cy="259045"/>
    <xdr:sp macro="" textlink="">
      <xdr:nvSpPr>
        <xdr:cNvPr id="237" name="テキスト ボックス 236">
          <a:extLst>
            <a:ext uri="{FF2B5EF4-FFF2-40B4-BE49-F238E27FC236}">
              <a16:creationId xmlns:a16="http://schemas.microsoft.com/office/drawing/2014/main" xmlns="" id="{00000000-0008-0000-0700-0000ED000000}"/>
            </a:ext>
          </a:extLst>
        </xdr:cNvPr>
        <xdr:cNvSpPr txBox="1"/>
      </xdr:nvSpPr>
      <xdr:spPr>
        <a:xfrm>
          <a:off x="3530111" y="1656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75467</xdr:rowOff>
    </xdr:from>
    <xdr:to>
      <xdr:col>15</xdr:col>
      <xdr:colOff>50800</xdr:colOff>
      <xdr:row>98</xdr:row>
      <xdr:rowOff>79522</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flipV="1">
          <a:off x="2019300" y="16877567"/>
          <a:ext cx="889000" cy="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4790</xdr:rowOff>
    </xdr:from>
    <xdr:to>
      <xdr:col>15</xdr:col>
      <xdr:colOff>101600</xdr:colOff>
      <xdr:row>98</xdr:row>
      <xdr:rowOff>106390</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2857500" y="1680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122917</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2641111" y="1658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79522</xdr:rowOff>
    </xdr:from>
    <xdr:to>
      <xdr:col>10</xdr:col>
      <xdr:colOff>114300</xdr:colOff>
      <xdr:row>98</xdr:row>
      <xdr:rowOff>86015</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flipV="1">
          <a:off x="1130300" y="16881622"/>
          <a:ext cx="889000" cy="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5358</xdr:rowOff>
    </xdr:from>
    <xdr:to>
      <xdr:col>10</xdr:col>
      <xdr:colOff>165100</xdr:colOff>
      <xdr:row>98</xdr:row>
      <xdr:rowOff>106958</xdr:rowOff>
    </xdr:to>
    <xdr:sp macro="" textlink="">
      <xdr:nvSpPr>
        <xdr:cNvPr id="242" name="フローチャート: 判断 241">
          <a:extLst>
            <a:ext uri="{FF2B5EF4-FFF2-40B4-BE49-F238E27FC236}">
              <a16:creationId xmlns:a16="http://schemas.microsoft.com/office/drawing/2014/main" xmlns="" id="{00000000-0008-0000-0700-0000F2000000}"/>
            </a:ext>
          </a:extLst>
        </xdr:cNvPr>
        <xdr:cNvSpPr/>
      </xdr:nvSpPr>
      <xdr:spPr>
        <a:xfrm>
          <a:off x="1968500" y="1680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123485</xdr:rowOff>
    </xdr:from>
    <xdr:ext cx="534377"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1752111" y="1658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1329</xdr:rowOff>
    </xdr:from>
    <xdr:to>
      <xdr:col>6</xdr:col>
      <xdr:colOff>38100</xdr:colOff>
      <xdr:row>98</xdr:row>
      <xdr:rowOff>102929</xdr:rowOff>
    </xdr:to>
    <xdr:sp macro="" textlink="">
      <xdr:nvSpPr>
        <xdr:cNvPr id="244" name="フローチャート: 判断 243">
          <a:extLst>
            <a:ext uri="{FF2B5EF4-FFF2-40B4-BE49-F238E27FC236}">
              <a16:creationId xmlns:a16="http://schemas.microsoft.com/office/drawing/2014/main" xmlns="" id="{00000000-0008-0000-0700-0000F4000000}"/>
            </a:ext>
          </a:extLst>
        </xdr:cNvPr>
        <xdr:cNvSpPr/>
      </xdr:nvSpPr>
      <xdr:spPr>
        <a:xfrm>
          <a:off x="1079500" y="1680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119456</xdr:rowOff>
    </xdr:from>
    <xdr:ext cx="534377"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863111" y="1657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17835</xdr:rowOff>
    </xdr:from>
    <xdr:to>
      <xdr:col>24</xdr:col>
      <xdr:colOff>114300</xdr:colOff>
      <xdr:row>98</xdr:row>
      <xdr:rowOff>119435</xdr:rowOff>
    </xdr:to>
    <xdr:sp macro="" textlink="">
      <xdr:nvSpPr>
        <xdr:cNvPr id="251" name="楕円 250">
          <a:extLst>
            <a:ext uri="{FF2B5EF4-FFF2-40B4-BE49-F238E27FC236}">
              <a16:creationId xmlns:a16="http://schemas.microsoft.com/office/drawing/2014/main" xmlns="" id="{00000000-0008-0000-0700-0000FB000000}"/>
            </a:ext>
          </a:extLst>
        </xdr:cNvPr>
        <xdr:cNvSpPr/>
      </xdr:nvSpPr>
      <xdr:spPr>
        <a:xfrm>
          <a:off x="4584700" y="1681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111469</xdr:rowOff>
    </xdr:from>
    <xdr:ext cx="534377" cy="259045"/>
    <xdr:sp macro="" textlink="">
      <xdr:nvSpPr>
        <xdr:cNvPr id="252" name="衛生費該当値テキスト">
          <a:extLst>
            <a:ext uri="{FF2B5EF4-FFF2-40B4-BE49-F238E27FC236}">
              <a16:creationId xmlns:a16="http://schemas.microsoft.com/office/drawing/2014/main" xmlns="" id="{00000000-0008-0000-0700-0000FC000000}"/>
            </a:ext>
          </a:extLst>
        </xdr:cNvPr>
        <xdr:cNvSpPr txBox="1"/>
      </xdr:nvSpPr>
      <xdr:spPr>
        <a:xfrm>
          <a:off x="4686300" y="16742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15106</xdr:rowOff>
    </xdr:from>
    <xdr:to>
      <xdr:col>20</xdr:col>
      <xdr:colOff>38100</xdr:colOff>
      <xdr:row>98</xdr:row>
      <xdr:rowOff>116706</xdr:rowOff>
    </xdr:to>
    <xdr:sp macro="" textlink="">
      <xdr:nvSpPr>
        <xdr:cNvPr id="253" name="楕円 252">
          <a:extLst>
            <a:ext uri="{FF2B5EF4-FFF2-40B4-BE49-F238E27FC236}">
              <a16:creationId xmlns:a16="http://schemas.microsoft.com/office/drawing/2014/main" xmlns="" id="{00000000-0008-0000-0700-0000FD000000}"/>
            </a:ext>
          </a:extLst>
        </xdr:cNvPr>
        <xdr:cNvSpPr/>
      </xdr:nvSpPr>
      <xdr:spPr>
        <a:xfrm>
          <a:off x="3746500" y="1681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107833</xdr:rowOff>
    </xdr:from>
    <xdr:ext cx="534377" cy="259045"/>
    <xdr:sp macro="" textlink="">
      <xdr:nvSpPr>
        <xdr:cNvPr id="254" name="テキスト ボックス 253">
          <a:extLst>
            <a:ext uri="{FF2B5EF4-FFF2-40B4-BE49-F238E27FC236}">
              <a16:creationId xmlns:a16="http://schemas.microsoft.com/office/drawing/2014/main" xmlns="" id="{00000000-0008-0000-0700-0000FE000000}"/>
            </a:ext>
          </a:extLst>
        </xdr:cNvPr>
        <xdr:cNvSpPr txBox="1"/>
      </xdr:nvSpPr>
      <xdr:spPr>
        <a:xfrm>
          <a:off x="3530111" y="16909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24667</xdr:rowOff>
    </xdr:from>
    <xdr:to>
      <xdr:col>15</xdr:col>
      <xdr:colOff>101600</xdr:colOff>
      <xdr:row>98</xdr:row>
      <xdr:rowOff>126267</xdr:rowOff>
    </xdr:to>
    <xdr:sp macro="" textlink="">
      <xdr:nvSpPr>
        <xdr:cNvPr id="255" name="楕円 254">
          <a:extLst>
            <a:ext uri="{FF2B5EF4-FFF2-40B4-BE49-F238E27FC236}">
              <a16:creationId xmlns:a16="http://schemas.microsoft.com/office/drawing/2014/main" xmlns="" id="{00000000-0008-0000-0700-0000FF000000}"/>
            </a:ext>
          </a:extLst>
        </xdr:cNvPr>
        <xdr:cNvSpPr/>
      </xdr:nvSpPr>
      <xdr:spPr>
        <a:xfrm>
          <a:off x="2857500" y="1682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117394</xdr:rowOff>
    </xdr:from>
    <xdr:ext cx="534377" cy="259045"/>
    <xdr:sp macro="" textlink="">
      <xdr:nvSpPr>
        <xdr:cNvPr id="256" name="テキスト ボックス 255">
          <a:extLst>
            <a:ext uri="{FF2B5EF4-FFF2-40B4-BE49-F238E27FC236}">
              <a16:creationId xmlns:a16="http://schemas.microsoft.com/office/drawing/2014/main" xmlns="" id="{00000000-0008-0000-0700-000000010000}"/>
            </a:ext>
          </a:extLst>
        </xdr:cNvPr>
        <xdr:cNvSpPr txBox="1"/>
      </xdr:nvSpPr>
      <xdr:spPr>
        <a:xfrm>
          <a:off x="2641111" y="1691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28722</xdr:rowOff>
    </xdr:from>
    <xdr:to>
      <xdr:col>10</xdr:col>
      <xdr:colOff>165100</xdr:colOff>
      <xdr:row>98</xdr:row>
      <xdr:rowOff>130322</xdr:rowOff>
    </xdr:to>
    <xdr:sp macro="" textlink="">
      <xdr:nvSpPr>
        <xdr:cNvPr id="257" name="楕円 256">
          <a:extLst>
            <a:ext uri="{FF2B5EF4-FFF2-40B4-BE49-F238E27FC236}">
              <a16:creationId xmlns:a16="http://schemas.microsoft.com/office/drawing/2014/main" xmlns="" id="{00000000-0008-0000-0700-000001010000}"/>
            </a:ext>
          </a:extLst>
        </xdr:cNvPr>
        <xdr:cNvSpPr/>
      </xdr:nvSpPr>
      <xdr:spPr>
        <a:xfrm>
          <a:off x="1968500" y="168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121449</xdr:rowOff>
    </xdr:from>
    <xdr:ext cx="534377" cy="259045"/>
    <xdr:sp macro="" textlink="">
      <xdr:nvSpPr>
        <xdr:cNvPr id="258" name="テキスト ボックス 257">
          <a:extLst>
            <a:ext uri="{FF2B5EF4-FFF2-40B4-BE49-F238E27FC236}">
              <a16:creationId xmlns:a16="http://schemas.microsoft.com/office/drawing/2014/main" xmlns="" id="{00000000-0008-0000-0700-000002010000}"/>
            </a:ext>
          </a:extLst>
        </xdr:cNvPr>
        <xdr:cNvSpPr txBox="1"/>
      </xdr:nvSpPr>
      <xdr:spPr>
        <a:xfrm>
          <a:off x="1752111" y="16923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35215</xdr:rowOff>
    </xdr:from>
    <xdr:to>
      <xdr:col>6</xdr:col>
      <xdr:colOff>38100</xdr:colOff>
      <xdr:row>98</xdr:row>
      <xdr:rowOff>136815</xdr:rowOff>
    </xdr:to>
    <xdr:sp macro="" textlink="">
      <xdr:nvSpPr>
        <xdr:cNvPr id="259" name="楕円 258">
          <a:extLst>
            <a:ext uri="{FF2B5EF4-FFF2-40B4-BE49-F238E27FC236}">
              <a16:creationId xmlns:a16="http://schemas.microsoft.com/office/drawing/2014/main" xmlns="" id="{00000000-0008-0000-0700-000003010000}"/>
            </a:ext>
          </a:extLst>
        </xdr:cNvPr>
        <xdr:cNvSpPr/>
      </xdr:nvSpPr>
      <xdr:spPr>
        <a:xfrm>
          <a:off x="1079500" y="1683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127942</xdr:rowOff>
    </xdr:from>
    <xdr:ext cx="534377" cy="259045"/>
    <xdr:sp macro="" textlink="">
      <xdr:nvSpPr>
        <xdr:cNvPr id="260" name="テキスト ボックス 259">
          <a:extLst>
            <a:ext uri="{FF2B5EF4-FFF2-40B4-BE49-F238E27FC236}">
              <a16:creationId xmlns:a16="http://schemas.microsoft.com/office/drawing/2014/main" xmlns="" id="{00000000-0008-0000-0700-000004010000}"/>
            </a:ext>
          </a:extLst>
        </xdr:cNvPr>
        <xdr:cNvSpPr txBox="1"/>
      </xdr:nvSpPr>
      <xdr:spPr>
        <a:xfrm>
          <a:off x="863111" y="1693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xmlns=""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xmlns=""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xmlns=""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xmlns=""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xmlns=""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xmlns=""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xmlns=""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xmlns=""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xmlns=""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xmlns=""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xmlns=""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xmlns=""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69215</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flipV="1">
          <a:off x="10475595" y="5384165"/>
          <a:ext cx="127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xmlns=""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15892</xdr:rowOff>
    </xdr:from>
    <xdr:ext cx="534377" cy="259045"/>
    <xdr:sp macro="" textlink="">
      <xdr:nvSpPr>
        <xdr:cNvPr id="287" name="労働費最大値テキスト">
          <a:extLst>
            <a:ext uri="{FF2B5EF4-FFF2-40B4-BE49-F238E27FC236}">
              <a16:creationId xmlns:a16="http://schemas.microsoft.com/office/drawing/2014/main" xmlns="" id="{00000000-0008-0000-0700-00001F010000}"/>
            </a:ext>
          </a:extLst>
        </xdr:cNvPr>
        <xdr:cNvSpPr txBox="1"/>
      </xdr:nvSpPr>
      <xdr:spPr>
        <a:xfrm>
          <a:off x="10528300" y="515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69215</xdr:rowOff>
    </xdr:from>
    <xdr:to>
      <xdr:col>55</xdr:col>
      <xdr:colOff>88900</xdr:colOff>
      <xdr:row>31</xdr:row>
      <xdr:rowOff>69215</xdr:rowOff>
    </xdr:to>
    <xdr:cxnSp macro="">
      <xdr:nvCxnSpPr>
        <xdr:cNvPr id="288" name="直線コネクタ 287">
          <a:extLst>
            <a:ext uri="{FF2B5EF4-FFF2-40B4-BE49-F238E27FC236}">
              <a16:creationId xmlns:a16="http://schemas.microsoft.com/office/drawing/2014/main" xmlns="" id="{00000000-0008-0000-0700-000020010000}"/>
            </a:ext>
          </a:extLst>
        </xdr:cNvPr>
        <xdr:cNvCxnSpPr/>
      </xdr:nvCxnSpPr>
      <xdr:spPr>
        <a:xfrm>
          <a:off x="10388600" y="5384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56642</xdr:rowOff>
    </xdr:from>
    <xdr:to>
      <xdr:col>55</xdr:col>
      <xdr:colOff>0</xdr:colOff>
      <xdr:row>38</xdr:row>
      <xdr:rowOff>7366</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flipV="1">
          <a:off x="9639300" y="6400292"/>
          <a:ext cx="838200" cy="1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155338</xdr:rowOff>
    </xdr:from>
    <xdr:ext cx="469744" cy="259045"/>
    <xdr:sp macro="" textlink="">
      <xdr:nvSpPr>
        <xdr:cNvPr id="290" name="労働費平均値テキスト">
          <a:extLst>
            <a:ext uri="{FF2B5EF4-FFF2-40B4-BE49-F238E27FC236}">
              <a16:creationId xmlns:a16="http://schemas.microsoft.com/office/drawing/2014/main" xmlns="" id="{00000000-0008-0000-0700-000022010000}"/>
            </a:ext>
          </a:extLst>
        </xdr:cNvPr>
        <xdr:cNvSpPr txBox="1"/>
      </xdr:nvSpPr>
      <xdr:spPr>
        <a:xfrm>
          <a:off x="10528300" y="6498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5461</xdr:rowOff>
    </xdr:from>
    <xdr:to>
      <xdr:col>55</xdr:col>
      <xdr:colOff>50800</xdr:colOff>
      <xdr:row>38</xdr:row>
      <xdr:rowOff>107061</xdr:rowOff>
    </xdr:to>
    <xdr:sp macro="" textlink="">
      <xdr:nvSpPr>
        <xdr:cNvPr id="291" name="フローチャート: 判断 290">
          <a:extLst>
            <a:ext uri="{FF2B5EF4-FFF2-40B4-BE49-F238E27FC236}">
              <a16:creationId xmlns:a16="http://schemas.microsoft.com/office/drawing/2014/main" xmlns="" id="{00000000-0008-0000-0700-000023010000}"/>
            </a:ext>
          </a:extLst>
        </xdr:cNvPr>
        <xdr:cNvSpPr/>
      </xdr:nvSpPr>
      <xdr:spPr>
        <a:xfrm>
          <a:off x="104267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7366</xdr:rowOff>
    </xdr:from>
    <xdr:to>
      <xdr:col>50</xdr:col>
      <xdr:colOff>114300</xdr:colOff>
      <xdr:row>38</xdr:row>
      <xdr:rowOff>9144</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flipV="1">
          <a:off x="8750300" y="6522466"/>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31877</xdr:rowOff>
    </xdr:from>
    <xdr:to>
      <xdr:col>50</xdr:col>
      <xdr:colOff>165100</xdr:colOff>
      <xdr:row>38</xdr:row>
      <xdr:rowOff>133477</xdr:rowOff>
    </xdr:to>
    <xdr:sp macro="" textlink="">
      <xdr:nvSpPr>
        <xdr:cNvPr id="293" name="フローチャート: 判断 292">
          <a:extLst>
            <a:ext uri="{FF2B5EF4-FFF2-40B4-BE49-F238E27FC236}">
              <a16:creationId xmlns:a16="http://schemas.microsoft.com/office/drawing/2014/main" xmlns="" id="{00000000-0008-0000-0700-000025010000}"/>
            </a:ext>
          </a:extLst>
        </xdr:cNvPr>
        <xdr:cNvSpPr/>
      </xdr:nvSpPr>
      <xdr:spPr>
        <a:xfrm>
          <a:off x="9588500" y="654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124604</xdr:rowOff>
    </xdr:from>
    <xdr:ext cx="469744" cy="259045"/>
    <xdr:sp macro="" textlink="">
      <xdr:nvSpPr>
        <xdr:cNvPr id="294" name="テキスト ボックス 293">
          <a:extLst>
            <a:ext uri="{FF2B5EF4-FFF2-40B4-BE49-F238E27FC236}">
              <a16:creationId xmlns:a16="http://schemas.microsoft.com/office/drawing/2014/main" xmlns="" id="{00000000-0008-0000-0700-000026010000}"/>
            </a:ext>
          </a:extLst>
        </xdr:cNvPr>
        <xdr:cNvSpPr txBox="1"/>
      </xdr:nvSpPr>
      <xdr:spPr>
        <a:xfrm>
          <a:off x="9404428" y="663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9144</xdr:rowOff>
    </xdr:from>
    <xdr:to>
      <xdr:col>45</xdr:col>
      <xdr:colOff>177800</xdr:colOff>
      <xdr:row>38</xdr:row>
      <xdr:rowOff>13462</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flipV="1">
          <a:off x="7861300" y="6524244"/>
          <a:ext cx="889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32893</xdr:rowOff>
    </xdr:from>
    <xdr:to>
      <xdr:col>46</xdr:col>
      <xdr:colOff>38100</xdr:colOff>
      <xdr:row>38</xdr:row>
      <xdr:rowOff>134493</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8699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125620</xdr:rowOff>
    </xdr:from>
    <xdr:ext cx="469744"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8515428" y="664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11176</xdr:rowOff>
    </xdr:from>
    <xdr:to>
      <xdr:col>41</xdr:col>
      <xdr:colOff>50800</xdr:colOff>
      <xdr:row>38</xdr:row>
      <xdr:rowOff>13462</xdr:rowOff>
    </xdr:to>
    <xdr:cxnSp macro="">
      <xdr:nvCxnSpPr>
        <xdr:cNvPr id="298" name="直線コネクタ 297">
          <a:extLst>
            <a:ext uri="{FF2B5EF4-FFF2-40B4-BE49-F238E27FC236}">
              <a16:creationId xmlns:a16="http://schemas.microsoft.com/office/drawing/2014/main" xmlns="" id="{00000000-0008-0000-0700-00002A010000}"/>
            </a:ext>
          </a:extLst>
        </xdr:cNvPr>
        <xdr:cNvCxnSpPr/>
      </xdr:nvCxnSpPr>
      <xdr:spPr>
        <a:xfrm>
          <a:off x="6972300" y="652627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3556</xdr:rowOff>
    </xdr:from>
    <xdr:to>
      <xdr:col>41</xdr:col>
      <xdr:colOff>101600</xdr:colOff>
      <xdr:row>38</xdr:row>
      <xdr:rowOff>105156</xdr:rowOff>
    </xdr:to>
    <xdr:sp macro="" textlink="">
      <xdr:nvSpPr>
        <xdr:cNvPr id="299" name="フローチャート: 判断 298">
          <a:extLst>
            <a:ext uri="{FF2B5EF4-FFF2-40B4-BE49-F238E27FC236}">
              <a16:creationId xmlns:a16="http://schemas.microsoft.com/office/drawing/2014/main" xmlns="" id="{00000000-0008-0000-0700-00002B010000}"/>
            </a:ext>
          </a:extLst>
        </xdr:cNvPr>
        <xdr:cNvSpPr/>
      </xdr:nvSpPr>
      <xdr:spPr>
        <a:xfrm>
          <a:off x="7810500" y="6518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96283</xdr:rowOff>
    </xdr:from>
    <xdr:ext cx="469744"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7626428" y="661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140843</xdr:rowOff>
    </xdr:from>
    <xdr:to>
      <xdr:col>36</xdr:col>
      <xdr:colOff>165100</xdr:colOff>
      <xdr:row>38</xdr:row>
      <xdr:rowOff>70993</xdr:rowOff>
    </xdr:to>
    <xdr:sp macro="" textlink="">
      <xdr:nvSpPr>
        <xdr:cNvPr id="301" name="フローチャート: 判断 300">
          <a:extLst>
            <a:ext uri="{FF2B5EF4-FFF2-40B4-BE49-F238E27FC236}">
              <a16:creationId xmlns:a16="http://schemas.microsoft.com/office/drawing/2014/main" xmlns="" id="{00000000-0008-0000-0700-00002D010000}"/>
            </a:ext>
          </a:extLst>
        </xdr:cNvPr>
        <xdr:cNvSpPr/>
      </xdr:nvSpPr>
      <xdr:spPr>
        <a:xfrm>
          <a:off x="6921500" y="648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62120</xdr:rowOff>
    </xdr:from>
    <xdr:ext cx="469744"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6737428" y="6577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5842</xdr:rowOff>
    </xdr:from>
    <xdr:to>
      <xdr:col>55</xdr:col>
      <xdr:colOff>50800</xdr:colOff>
      <xdr:row>37</xdr:row>
      <xdr:rowOff>107442</xdr:rowOff>
    </xdr:to>
    <xdr:sp macro="" textlink="">
      <xdr:nvSpPr>
        <xdr:cNvPr id="308" name="楕円 307">
          <a:extLst>
            <a:ext uri="{FF2B5EF4-FFF2-40B4-BE49-F238E27FC236}">
              <a16:creationId xmlns:a16="http://schemas.microsoft.com/office/drawing/2014/main" xmlns="" id="{00000000-0008-0000-0700-000034010000}"/>
            </a:ext>
          </a:extLst>
        </xdr:cNvPr>
        <xdr:cNvSpPr/>
      </xdr:nvSpPr>
      <xdr:spPr>
        <a:xfrm>
          <a:off x="10426700" y="634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28719</xdr:rowOff>
    </xdr:from>
    <xdr:ext cx="469744" cy="259045"/>
    <xdr:sp macro="" textlink="">
      <xdr:nvSpPr>
        <xdr:cNvPr id="309" name="労働費該当値テキスト">
          <a:extLst>
            <a:ext uri="{FF2B5EF4-FFF2-40B4-BE49-F238E27FC236}">
              <a16:creationId xmlns:a16="http://schemas.microsoft.com/office/drawing/2014/main" xmlns="" id="{00000000-0008-0000-0700-000035010000}"/>
            </a:ext>
          </a:extLst>
        </xdr:cNvPr>
        <xdr:cNvSpPr txBox="1"/>
      </xdr:nvSpPr>
      <xdr:spPr>
        <a:xfrm>
          <a:off x="10528300" y="6200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128016</xdr:rowOff>
    </xdr:from>
    <xdr:to>
      <xdr:col>50</xdr:col>
      <xdr:colOff>165100</xdr:colOff>
      <xdr:row>38</xdr:row>
      <xdr:rowOff>58165</xdr:rowOff>
    </xdr:to>
    <xdr:sp macro="" textlink="">
      <xdr:nvSpPr>
        <xdr:cNvPr id="310" name="楕円 309">
          <a:extLst>
            <a:ext uri="{FF2B5EF4-FFF2-40B4-BE49-F238E27FC236}">
              <a16:creationId xmlns:a16="http://schemas.microsoft.com/office/drawing/2014/main" xmlns="" id="{00000000-0008-0000-0700-000036010000}"/>
            </a:ext>
          </a:extLst>
        </xdr:cNvPr>
        <xdr:cNvSpPr/>
      </xdr:nvSpPr>
      <xdr:spPr>
        <a:xfrm>
          <a:off x="9588500" y="64716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74693</xdr:rowOff>
    </xdr:from>
    <xdr:ext cx="469744"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9404428" y="6246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129794</xdr:rowOff>
    </xdr:from>
    <xdr:to>
      <xdr:col>46</xdr:col>
      <xdr:colOff>38100</xdr:colOff>
      <xdr:row>38</xdr:row>
      <xdr:rowOff>59944</xdr:rowOff>
    </xdr:to>
    <xdr:sp macro="" textlink="">
      <xdr:nvSpPr>
        <xdr:cNvPr id="312" name="楕円 311">
          <a:extLst>
            <a:ext uri="{FF2B5EF4-FFF2-40B4-BE49-F238E27FC236}">
              <a16:creationId xmlns:a16="http://schemas.microsoft.com/office/drawing/2014/main" xmlns="" id="{00000000-0008-0000-0700-000038010000}"/>
            </a:ext>
          </a:extLst>
        </xdr:cNvPr>
        <xdr:cNvSpPr/>
      </xdr:nvSpPr>
      <xdr:spPr>
        <a:xfrm>
          <a:off x="8699500" y="64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76471</xdr:rowOff>
    </xdr:from>
    <xdr:ext cx="469744" cy="259045"/>
    <xdr:sp macro="" textlink="">
      <xdr:nvSpPr>
        <xdr:cNvPr id="313" name="テキスト ボックス 312">
          <a:extLst>
            <a:ext uri="{FF2B5EF4-FFF2-40B4-BE49-F238E27FC236}">
              <a16:creationId xmlns:a16="http://schemas.microsoft.com/office/drawing/2014/main" xmlns="" id="{00000000-0008-0000-0700-000039010000}"/>
            </a:ext>
          </a:extLst>
        </xdr:cNvPr>
        <xdr:cNvSpPr txBox="1"/>
      </xdr:nvSpPr>
      <xdr:spPr>
        <a:xfrm>
          <a:off x="8515428" y="624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134112</xdr:rowOff>
    </xdr:from>
    <xdr:to>
      <xdr:col>41</xdr:col>
      <xdr:colOff>101600</xdr:colOff>
      <xdr:row>38</xdr:row>
      <xdr:rowOff>64262</xdr:rowOff>
    </xdr:to>
    <xdr:sp macro="" textlink="">
      <xdr:nvSpPr>
        <xdr:cNvPr id="314" name="楕円 313">
          <a:extLst>
            <a:ext uri="{FF2B5EF4-FFF2-40B4-BE49-F238E27FC236}">
              <a16:creationId xmlns:a16="http://schemas.microsoft.com/office/drawing/2014/main" xmlns="" id="{00000000-0008-0000-0700-00003A010000}"/>
            </a:ext>
          </a:extLst>
        </xdr:cNvPr>
        <xdr:cNvSpPr/>
      </xdr:nvSpPr>
      <xdr:spPr>
        <a:xfrm>
          <a:off x="7810500" y="647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80789</xdr:rowOff>
    </xdr:from>
    <xdr:ext cx="469744" cy="259045"/>
    <xdr:sp macro="" textlink="">
      <xdr:nvSpPr>
        <xdr:cNvPr id="315" name="テキスト ボックス 314">
          <a:extLst>
            <a:ext uri="{FF2B5EF4-FFF2-40B4-BE49-F238E27FC236}">
              <a16:creationId xmlns:a16="http://schemas.microsoft.com/office/drawing/2014/main" xmlns="" id="{00000000-0008-0000-0700-00003B010000}"/>
            </a:ext>
          </a:extLst>
        </xdr:cNvPr>
        <xdr:cNvSpPr txBox="1"/>
      </xdr:nvSpPr>
      <xdr:spPr>
        <a:xfrm>
          <a:off x="7626428" y="625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131826</xdr:rowOff>
    </xdr:from>
    <xdr:to>
      <xdr:col>36</xdr:col>
      <xdr:colOff>165100</xdr:colOff>
      <xdr:row>38</xdr:row>
      <xdr:rowOff>61976</xdr:rowOff>
    </xdr:to>
    <xdr:sp macro="" textlink="">
      <xdr:nvSpPr>
        <xdr:cNvPr id="316" name="楕円 315">
          <a:extLst>
            <a:ext uri="{FF2B5EF4-FFF2-40B4-BE49-F238E27FC236}">
              <a16:creationId xmlns:a16="http://schemas.microsoft.com/office/drawing/2014/main" xmlns="" id="{00000000-0008-0000-0700-00003C010000}"/>
            </a:ext>
          </a:extLst>
        </xdr:cNvPr>
        <xdr:cNvSpPr/>
      </xdr:nvSpPr>
      <xdr:spPr>
        <a:xfrm>
          <a:off x="6921500" y="647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78503</xdr:rowOff>
    </xdr:from>
    <xdr:ext cx="469744" cy="259045"/>
    <xdr:sp macro="" textlink="">
      <xdr:nvSpPr>
        <xdr:cNvPr id="317" name="テキスト ボックス 316">
          <a:extLst>
            <a:ext uri="{FF2B5EF4-FFF2-40B4-BE49-F238E27FC236}">
              <a16:creationId xmlns:a16="http://schemas.microsoft.com/office/drawing/2014/main" xmlns="" id="{00000000-0008-0000-0700-00003D010000}"/>
            </a:ext>
          </a:extLst>
        </xdr:cNvPr>
        <xdr:cNvSpPr txBox="1"/>
      </xdr:nvSpPr>
      <xdr:spPr>
        <a:xfrm>
          <a:off x="6737428" y="625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xmlns=""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xmlns=""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xmlns=""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xmlns=""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xmlns=""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xmlns=""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xmlns=""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xmlns=""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xmlns=""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xmlns=""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xmlns=""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xmlns=""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50163</xdr:rowOff>
    </xdr:from>
    <xdr:to>
      <xdr:col>54</xdr:col>
      <xdr:colOff>189865</xdr:colOff>
      <xdr:row>59</xdr:row>
      <xdr:rowOff>36531</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flipV="1">
          <a:off x="10475595" y="8794113"/>
          <a:ext cx="1270" cy="135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40358</xdr:rowOff>
    </xdr:from>
    <xdr:ext cx="534377" cy="259045"/>
    <xdr:sp macro="" textlink="">
      <xdr:nvSpPr>
        <xdr:cNvPr id="342" name="農林水産業費最小値テキスト">
          <a:extLst>
            <a:ext uri="{FF2B5EF4-FFF2-40B4-BE49-F238E27FC236}">
              <a16:creationId xmlns:a16="http://schemas.microsoft.com/office/drawing/2014/main" xmlns="" id="{00000000-0008-0000-0700-000056010000}"/>
            </a:ext>
          </a:extLst>
        </xdr:cNvPr>
        <xdr:cNvSpPr txBox="1"/>
      </xdr:nvSpPr>
      <xdr:spPr>
        <a:xfrm>
          <a:off x="10528300" y="1015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36531</xdr:rowOff>
    </xdr:from>
    <xdr:to>
      <xdr:col>55</xdr:col>
      <xdr:colOff>88900</xdr:colOff>
      <xdr:row>59</xdr:row>
      <xdr:rowOff>36531</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a:off x="10388600" y="1015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168290</xdr:rowOff>
    </xdr:from>
    <xdr:ext cx="690189" cy="259045"/>
    <xdr:sp macro="" textlink="">
      <xdr:nvSpPr>
        <xdr:cNvPr id="344" name="農林水産業費最大値テキスト">
          <a:extLst>
            <a:ext uri="{FF2B5EF4-FFF2-40B4-BE49-F238E27FC236}">
              <a16:creationId xmlns:a16="http://schemas.microsoft.com/office/drawing/2014/main" xmlns="" id="{00000000-0008-0000-0700-000058010000}"/>
            </a:ext>
          </a:extLst>
        </xdr:cNvPr>
        <xdr:cNvSpPr txBox="1"/>
      </xdr:nvSpPr>
      <xdr:spPr>
        <a:xfrm>
          <a:off x="10528300" y="85693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1,792,503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50163</xdr:rowOff>
    </xdr:from>
    <xdr:to>
      <xdr:col>55</xdr:col>
      <xdr:colOff>88900</xdr:colOff>
      <xdr:row>51</xdr:row>
      <xdr:rowOff>50163</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a:off x="10388600" y="879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71572</xdr:rowOff>
    </xdr:from>
    <xdr:to>
      <xdr:col>55</xdr:col>
      <xdr:colOff>0</xdr:colOff>
      <xdr:row>58</xdr:row>
      <xdr:rowOff>131746</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9639300" y="9844222"/>
          <a:ext cx="838200" cy="23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85651</xdr:rowOff>
    </xdr:from>
    <xdr:ext cx="599010" cy="259045"/>
    <xdr:sp macro="" textlink="">
      <xdr:nvSpPr>
        <xdr:cNvPr id="347" name="農林水産業費平均値テキスト">
          <a:extLst>
            <a:ext uri="{FF2B5EF4-FFF2-40B4-BE49-F238E27FC236}">
              <a16:creationId xmlns:a16="http://schemas.microsoft.com/office/drawing/2014/main" xmlns="" id="{00000000-0008-0000-0700-00005B010000}"/>
            </a:ext>
          </a:extLst>
        </xdr:cNvPr>
        <xdr:cNvSpPr txBox="1"/>
      </xdr:nvSpPr>
      <xdr:spPr>
        <a:xfrm>
          <a:off x="10528300" y="98583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62774</xdr:rowOff>
    </xdr:from>
    <xdr:to>
      <xdr:col>55</xdr:col>
      <xdr:colOff>50800</xdr:colOff>
      <xdr:row>58</xdr:row>
      <xdr:rowOff>164374</xdr:rowOff>
    </xdr:to>
    <xdr:sp macro="" textlink="">
      <xdr:nvSpPr>
        <xdr:cNvPr id="348" name="フローチャート: 判断 347">
          <a:extLst>
            <a:ext uri="{FF2B5EF4-FFF2-40B4-BE49-F238E27FC236}">
              <a16:creationId xmlns:a16="http://schemas.microsoft.com/office/drawing/2014/main" xmlns="" id="{00000000-0008-0000-0700-00005C010000}"/>
            </a:ext>
          </a:extLst>
        </xdr:cNvPr>
        <xdr:cNvSpPr/>
      </xdr:nvSpPr>
      <xdr:spPr>
        <a:xfrm>
          <a:off x="10426700" y="10006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71572</xdr:rowOff>
    </xdr:from>
    <xdr:to>
      <xdr:col>50</xdr:col>
      <xdr:colOff>114300</xdr:colOff>
      <xdr:row>58</xdr:row>
      <xdr:rowOff>149058</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flipV="1">
          <a:off x="8750300" y="9844222"/>
          <a:ext cx="889000" cy="24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74239</xdr:rowOff>
    </xdr:from>
    <xdr:to>
      <xdr:col>50</xdr:col>
      <xdr:colOff>165100</xdr:colOff>
      <xdr:row>59</xdr:row>
      <xdr:rowOff>4389</xdr:rowOff>
    </xdr:to>
    <xdr:sp macro="" textlink="">
      <xdr:nvSpPr>
        <xdr:cNvPr id="350" name="フローチャート: 判断 349">
          <a:extLst>
            <a:ext uri="{FF2B5EF4-FFF2-40B4-BE49-F238E27FC236}">
              <a16:creationId xmlns:a16="http://schemas.microsoft.com/office/drawing/2014/main" xmlns="" id="{00000000-0008-0000-0700-00005E010000}"/>
            </a:ext>
          </a:extLst>
        </xdr:cNvPr>
        <xdr:cNvSpPr/>
      </xdr:nvSpPr>
      <xdr:spPr>
        <a:xfrm>
          <a:off x="9588500" y="1001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166966</xdr:rowOff>
    </xdr:from>
    <xdr:ext cx="599010" cy="259045"/>
    <xdr:sp macro="" textlink="">
      <xdr:nvSpPr>
        <xdr:cNvPr id="351" name="テキスト ボックス 350">
          <a:extLst>
            <a:ext uri="{FF2B5EF4-FFF2-40B4-BE49-F238E27FC236}">
              <a16:creationId xmlns:a16="http://schemas.microsoft.com/office/drawing/2014/main" xmlns="" id="{00000000-0008-0000-0700-00005F010000}"/>
            </a:ext>
          </a:extLst>
        </xdr:cNvPr>
        <xdr:cNvSpPr txBox="1"/>
      </xdr:nvSpPr>
      <xdr:spPr>
        <a:xfrm>
          <a:off x="9339795" y="10111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149058</xdr:rowOff>
    </xdr:from>
    <xdr:to>
      <xdr:col>45</xdr:col>
      <xdr:colOff>177800</xdr:colOff>
      <xdr:row>58</xdr:row>
      <xdr:rowOff>155065</xdr:rowOff>
    </xdr:to>
    <xdr:cxnSp macro="">
      <xdr:nvCxnSpPr>
        <xdr:cNvPr id="352" name="直線コネクタ 351">
          <a:extLst>
            <a:ext uri="{FF2B5EF4-FFF2-40B4-BE49-F238E27FC236}">
              <a16:creationId xmlns:a16="http://schemas.microsoft.com/office/drawing/2014/main" xmlns="" id="{00000000-0008-0000-0700-000060010000}"/>
            </a:ext>
          </a:extLst>
        </xdr:cNvPr>
        <xdr:cNvCxnSpPr/>
      </xdr:nvCxnSpPr>
      <xdr:spPr>
        <a:xfrm flipV="1">
          <a:off x="7861300" y="10093158"/>
          <a:ext cx="889000" cy="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83634</xdr:rowOff>
    </xdr:from>
    <xdr:to>
      <xdr:col>46</xdr:col>
      <xdr:colOff>38100</xdr:colOff>
      <xdr:row>59</xdr:row>
      <xdr:rowOff>13784</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8699500" y="1002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30311</xdr:rowOff>
    </xdr:from>
    <xdr:ext cx="599010"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8450795" y="9802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152642</xdr:rowOff>
    </xdr:from>
    <xdr:to>
      <xdr:col>41</xdr:col>
      <xdr:colOff>50800</xdr:colOff>
      <xdr:row>58</xdr:row>
      <xdr:rowOff>155065</xdr:rowOff>
    </xdr:to>
    <xdr:cxnSp macro="">
      <xdr:nvCxnSpPr>
        <xdr:cNvPr id="355" name="直線コネクタ 354">
          <a:extLst>
            <a:ext uri="{FF2B5EF4-FFF2-40B4-BE49-F238E27FC236}">
              <a16:creationId xmlns:a16="http://schemas.microsoft.com/office/drawing/2014/main" xmlns="" id="{00000000-0008-0000-0700-000063010000}"/>
            </a:ext>
          </a:extLst>
        </xdr:cNvPr>
        <xdr:cNvCxnSpPr/>
      </xdr:nvCxnSpPr>
      <xdr:spPr>
        <a:xfrm>
          <a:off x="6972300" y="10096742"/>
          <a:ext cx="88900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81732</xdr:rowOff>
    </xdr:from>
    <xdr:to>
      <xdr:col>41</xdr:col>
      <xdr:colOff>101600</xdr:colOff>
      <xdr:row>59</xdr:row>
      <xdr:rowOff>11882</xdr:rowOff>
    </xdr:to>
    <xdr:sp macro="" textlink="">
      <xdr:nvSpPr>
        <xdr:cNvPr id="356" name="フローチャート: 判断 355">
          <a:extLst>
            <a:ext uri="{FF2B5EF4-FFF2-40B4-BE49-F238E27FC236}">
              <a16:creationId xmlns:a16="http://schemas.microsoft.com/office/drawing/2014/main" xmlns="" id="{00000000-0008-0000-0700-000064010000}"/>
            </a:ext>
          </a:extLst>
        </xdr:cNvPr>
        <xdr:cNvSpPr/>
      </xdr:nvSpPr>
      <xdr:spPr>
        <a:xfrm>
          <a:off x="7810500" y="1002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28409</xdr:rowOff>
    </xdr:from>
    <xdr:ext cx="599010"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7561795" y="980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86951</xdr:rowOff>
    </xdr:from>
    <xdr:to>
      <xdr:col>36</xdr:col>
      <xdr:colOff>165100</xdr:colOff>
      <xdr:row>59</xdr:row>
      <xdr:rowOff>17101</xdr:rowOff>
    </xdr:to>
    <xdr:sp macro="" textlink="">
      <xdr:nvSpPr>
        <xdr:cNvPr id="358" name="フローチャート: 判断 357">
          <a:extLst>
            <a:ext uri="{FF2B5EF4-FFF2-40B4-BE49-F238E27FC236}">
              <a16:creationId xmlns:a16="http://schemas.microsoft.com/office/drawing/2014/main" xmlns="" id="{00000000-0008-0000-0700-000066010000}"/>
            </a:ext>
          </a:extLst>
        </xdr:cNvPr>
        <xdr:cNvSpPr/>
      </xdr:nvSpPr>
      <xdr:spPr>
        <a:xfrm>
          <a:off x="6921500" y="1003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33628</xdr:rowOff>
    </xdr:from>
    <xdr:ext cx="599010"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6672795" y="980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80946</xdr:rowOff>
    </xdr:from>
    <xdr:to>
      <xdr:col>55</xdr:col>
      <xdr:colOff>50800</xdr:colOff>
      <xdr:row>59</xdr:row>
      <xdr:rowOff>11096</xdr:rowOff>
    </xdr:to>
    <xdr:sp macro="" textlink="">
      <xdr:nvSpPr>
        <xdr:cNvPr id="365" name="楕円 364">
          <a:extLst>
            <a:ext uri="{FF2B5EF4-FFF2-40B4-BE49-F238E27FC236}">
              <a16:creationId xmlns:a16="http://schemas.microsoft.com/office/drawing/2014/main" xmlns="" id="{00000000-0008-0000-0700-00006D010000}"/>
            </a:ext>
          </a:extLst>
        </xdr:cNvPr>
        <xdr:cNvSpPr/>
      </xdr:nvSpPr>
      <xdr:spPr>
        <a:xfrm>
          <a:off x="10426700" y="1002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41201</xdr:rowOff>
    </xdr:from>
    <xdr:ext cx="599010" cy="259045"/>
    <xdr:sp macro="" textlink="">
      <xdr:nvSpPr>
        <xdr:cNvPr id="366" name="農林水産業費該当値テキスト">
          <a:extLst>
            <a:ext uri="{FF2B5EF4-FFF2-40B4-BE49-F238E27FC236}">
              <a16:creationId xmlns:a16="http://schemas.microsoft.com/office/drawing/2014/main" xmlns="" id="{00000000-0008-0000-0700-00006E010000}"/>
            </a:ext>
          </a:extLst>
        </xdr:cNvPr>
        <xdr:cNvSpPr txBox="1"/>
      </xdr:nvSpPr>
      <xdr:spPr>
        <a:xfrm>
          <a:off x="10528300" y="9985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20772</xdr:rowOff>
    </xdr:from>
    <xdr:to>
      <xdr:col>50</xdr:col>
      <xdr:colOff>165100</xdr:colOff>
      <xdr:row>57</xdr:row>
      <xdr:rowOff>122372</xdr:rowOff>
    </xdr:to>
    <xdr:sp macro="" textlink="">
      <xdr:nvSpPr>
        <xdr:cNvPr id="367" name="楕円 366">
          <a:extLst>
            <a:ext uri="{FF2B5EF4-FFF2-40B4-BE49-F238E27FC236}">
              <a16:creationId xmlns:a16="http://schemas.microsoft.com/office/drawing/2014/main" xmlns="" id="{00000000-0008-0000-0700-00006F010000}"/>
            </a:ext>
          </a:extLst>
        </xdr:cNvPr>
        <xdr:cNvSpPr/>
      </xdr:nvSpPr>
      <xdr:spPr>
        <a:xfrm>
          <a:off x="9588500" y="979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138899</xdr:rowOff>
    </xdr:from>
    <xdr:ext cx="599010"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9339795" y="9568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98258</xdr:rowOff>
    </xdr:from>
    <xdr:to>
      <xdr:col>46</xdr:col>
      <xdr:colOff>38100</xdr:colOff>
      <xdr:row>59</xdr:row>
      <xdr:rowOff>28408</xdr:rowOff>
    </xdr:to>
    <xdr:sp macro="" textlink="">
      <xdr:nvSpPr>
        <xdr:cNvPr id="369" name="楕円 368">
          <a:extLst>
            <a:ext uri="{FF2B5EF4-FFF2-40B4-BE49-F238E27FC236}">
              <a16:creationId xmlns:a16="http://schemas.microsoft.com/office/drawing/2014/main" xmlns="" id="{00000000-0008-0000-0700-000071010000}"/>
            </a:ext>
          </a:extLst>
        </xdr:cNvPr>
        <xdr:cNvSpPr/>
      </xdr:nvSpPr>
      <xdr:spPr>
        <a:xfrm>
          <a:off x="8699500" y="1004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19535</xdr:rowOff>
    </xdr:from>
    <xdr:ext cx="534377" cy="259045"/>
    <xdr:sp macro="" textlink="">
      <xdr:nvSpPr>
        <xdr:cNvPr id="370" name="テキスト ボックス 369">
          <a:extLst>
            <a:ext uri="{FF2B5EF4-FFF2-40B4-BE49-F238E27FC236}">
              <a16:creationId xmlns:a16="http://schemas.microsoft.com/office/drawing/2014/main" xmlns="" id="{00000000-0008-0000-0700-000072010000}"/>
            </a:ext>
          </a:extLst>
        </xdr:cNvPr>
        <xdr:cNvSpPr txBox="1"/>
      </xdr:nvSpPr>
      <xdr:spPr>
        <a:xfrm>
          <a:off x="8483111" y="1013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104265</xdr:rowOff>
    </xdr:from>
    <xdr:to>
      <xdr:col>41</xdr:col>
      <xdr:colOff>101600</xdr:colOff>
      <xdr:row>59</xdr:row>
      <xdr:rowOff>34415</xdr:rowOff>
    </xdr:to>
    <xdr:sp macro="" textlink="">
      <xdr:nvSpPr>
        <xdr:cNvPr id="371" name="楕円 370">
          <a:extLst>
            <a:ext uri="{FF2B5EF4-FFF2-40B4-BE49-F238E27FC236}">
              <a16:creationId xmlns:a16="http://schemas.microsoft.com/office/drawing/2014/main" xmlns="" id="{00000000-0008-0000-0700-000073010000}"/>
            </a:ext>
          </a:extLst>
        </xdr:cNvPr>
        <xdr:cNvSpPr/>
      </xdr:nvSpPr>
      <xdr:spPr>
        <a:xfrm>
          <a:off x="7810500" y="1004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25542</xdr:rowOff>
    </xdr:from>
    <xdr:ext cx="534377" cy="259045"/>
    <xdr:sp macro="" textlink="">
      <xdr:nvSpPr>
        <xdr:cNvPr id="372" name="テキスト ボックス 371">
          <a:extLst>
            <a:ext uri="{FF2B5EF4-FFF2-40B4-BE49-F238E27FC236}">
              <a16:creationId xmlns:a16="http://schemas.microsoft.com/office/drawing/2014/main" xmlns="" id="{00000000-0008-0000-0700-000074010000}"/>
            </a:ext>
          </a:extLst>
        </xdr:cNvPr>
        <xdr:cNvSpPr txBox="1"/>
      </xdr:nvSpPr>
      <xdr:spPr>
        <a:xfrm>
          <a:off x="7594111" y="1014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101842</xdr:rowOff>
    </xdr:from>
    <xdr:to>
      <xdr:col>36</xdr:col>
      <xdr:colOff>165100</xdr:colOff>
      <xdr:row>59</xdr:row>
      <xdr:rowOff>31992</xdr:rowOff>
    </xdr:to>
    <xdr:sp macro="" textlink="">
      <xdr:nvSpPr>
        <xdr:cNvPr id="373" name="楕円 372">
          <a:extLst>
            <a:ext uri="{FF2B5EF4-FFF2-40B4-BE49-F238E27FC236}">
              <a16:creationId xmlns:a16="http://schemas.microsoft.com/office/drawing/2014/main" xmlns="" id="{00000000-0008-0000-0700-000075010000}"/>
            </a:ext>
          </a:extLst>
        </xdr:cNvPr>
        <xdr:cNvSpPr/>
      </xdr:nvSpPr>
      <xdr:spPr>
        <a:xfrm>
          <a:off x="6921500" y="1004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23119</xdr:rowOff>
    </xdr:from>
    <xdr:ext cx="534377" cy="259045"/>
    <xdr:sp macro="" textlink="">
      <xdr:nvSpPr>
        <xdr:cNvPr id="374" name="テキスト ボックス 373">
          <a:extLst>
            <a:ext uri="{FF2B5EF4-FFF2-40B4-BE49-F238E27FC236}">
              <a16:creationId xmlns:a16="http://schemas.microsoft.com/office/drawing/2014/main" xmlns="" id="{00000000-0008-0000-0700-000076010000}"/>
            </a:ext>
          </a:extLst>
        </xdr:cNvPr>
        <xdr:cNvSpPr txBox="1"/>
      </xdr:nvSpPr>
      <xdr:spPr>
        <a:xfrm>
          <a:off x="6705111" y="1013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xmlns=""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xmlns=""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xmlns=""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xmlns=""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xmlns=""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xmlns=""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xmlns=""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xmlns=""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xmlns=""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a:extLst>
            <a:ext uri="{FF2B5EF4-FFF2-40B4-BE49-F238E27FC236}">
              <a16:creationId xmlns:a16="http://schemas.microsoft.com/office/drawing/2014/main" xmlns="" id="{00000000-0008-0000-0700-00008A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xmlns=""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xmlns="" id="{00000000-0008-0000-0700-00008C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xmlns=""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xmlns=""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xmlns=""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37042</xdr:rowOff>
    </xdr:from>
    <xdr:to>
      <xdr:col>54</xdr:col>
      <xdr:colOff>189865</xdr:colOff>
      <xdr:row>79</xdr:row>
      <xdr:rowOff>83601</xdr:rowOff>
    </xdr:to>
    <xdr:cxnSp macro="">
      <xdr:nvCxnSpPr>
        <xdr:cNvPr id="400" name="直線コネクタ 399">
          <a:extLst>
            <a:ext uri="{FF2B5EF4-FFF2-40B4-BE49-F238E27FC236}">
              <a16:creationId xmlns:a16="http://schemas.microsoft.com/office/drawing/2014/main" xmlns="" id="{00000000-0008-0000-0700-000090010000}"/>
            </a:ext>
          </a:extLst>
        </xdr:cNvPr>
        <xdr:cNvCxnSpPr/>
      </xdr:nvCxnSpPr>
      <xdr:spPr>
        <a:xfrm flipV="1">
          <a:off x="10475595" y="12038542"/>
          <a:ext cx="1270" cy="1589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87428</xdr:rowOff>
    </xdr:from>
    <xdr:ext cx="469744" cy="259045"/>
    <xdr:sp macro="" textlink="">
      <xdr:nvSpPr>
        <xdr:cNvPr id="401" name="商工費最小値テキスト">
          <a:extLst>
            <a:ext uri="{FF2B5EF4-FFF2-40B4-BE49-F238E27FC236}">
              <a16:creationId xmlns:a16="http://schemas.microsoft.com/office/drawing/2014/main" xmlns="" id="{00000000-0008-0000-0700-000091010000}"/>
            </a:ext>
          </a:extLst>
        </xdr:cNvPr>
        <xdr:cNvSpPr txBox="1"/>
      </xdr:nvSpPr>
      <xdr:spPr>
        <a:xfrm>
          <a:off x="10528300" y="13631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83601</xdr:rowOff>
    </xdr:from>
    <xdr:to>
      <xdr:col>55</xdr:col>
      <xdr:colOff>88900</xdr:colOff>
      <xdr:row>79</xdr:row>
      <xdr:rowOff>83601</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a:off x="10388600" y="13628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155169</xdr:rowOff>
    </xdr:from>
    <xdr:ext cx="599010" cy="259045"/>
    <xdr:sp macro="" textlink="">
      <xdr:nvSpPr>
        <xdr:cNvPr id="403" name="商工費最大値テキスト">
          <a:extLst>
            <a:ext uri="{FF2B5EF4-FFF2-40B4-BE49-F238E27FC236}">
              <a16:creationId xmlns:a16="http://schemas.microsoft.com/office/drawing/2014/main" xmlns="" id="{00000000-0008-0000-0700-000093010000}"/>
            </a:ext>
          </a:extLst>
        </xdr:cNvPr>
        <xdr:cNvSpPr txBox="1"/>
      </xdr:nvSpPr>
      <xdr:spPr>
        <a:xfrm>
          <a:off x="10528300" y="11813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491,435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37042</xdr:rowOff>
    </xdr:from>
    <xdr:to>
      <xdr:col>55</xdr:col>
      <xdr:colOff>88900</xdr:colOff>
      <xdr:row>70</xdr:row>
      <xdr:rowOff>37042</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a:off x="10388600" y="1203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31279</xdr:rowOff>
    </xdr:from>
    <xdr:to>
      <xdr:col>55</xdr:col>
      <xdr:colOff>0</xdr:colOff>
      <xdr:row>79</xdr:row>
      <xdr:rowOff>80042</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flipV="1">
          <a:off x="9639300" y="13575829"/>
          <a:ext cx="838200" cy="4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33357</xdr:rowOff>
    </xdr:from>
    <xdr:ext cx="534377" cy="259045"/>
    <xdr:sp macro="" textlink="">
      <xdr:nvSpPr>
        <xdr:cNvPr id="406" name="商工費平均値テキスト">
          <a:extLst>
            <a:ext uri="{FF2B5EF4-FFF2-40B4-BE49-F238E27FC236}">
              <a16:creationId xmlns:a16="http://schemas.microsoft.com/office/drawing/2014/main" xmlns="" id="{00000000-0008-0000-0700-000096010000}"/>
            </a:ext>
          </a:extLst>
        </xdr:cNvPr>
        <xdr:cNvSpPr txBox="1"/>
      </xdr:nvSpPr>
      <xdr:spPr>
        <a:xfrm>
          <a:off x="10528300" y="13235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10480</xdr:rowOff>
    </xdr:from>
    <xdr:to>
      <xdr:col>55</xdr:col>
      <xdr:colOff>50800</xdr:colOff>
      <xdr:row>78</xdr:row>
      <xdr:rowOff>112080</xdr:rowOff>
    </xdr:to>
    <xdr:sp macro="" textlink="">
      <xdr:nvSpPr>
        <xdr:cNvPr id="407" name="フローチャート: 判断 406">
          <a:extLst>
            <a:ext uri="{FF2B5EF4-FFF2-40B4-BE49-F238E27FC236}">
              <a16:creationId xmlns:a16="http://schemas.microsoft.com/office/drawing/2014/main" xmlns="" id="{00000000-0008-0000-0700-000097010000}"/>
            </a:ext>
          </a:extLst>
        </xdr:cNvPr>
        <xdr:cNvSpPr/>
      </xdr:nvSpPr>
      <xdr:spPr>
        <a:xfrm>
          <a:off x="10426700" y="1338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80042</xdr:rowOff>
    </xdr:from>
    <xdr:to>
      <xdr:col>50</xdr:col>
      <xdr:colOff>114300</xdr:colOff>
      <xdr:row>79</xdr:row>
      <xdr:rowOff>82426</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flipV="1">
          <a:off x="8750300" y="13624592"/>
          <a:ext cx="889000" cy="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71295</xdr:rowOff>
    </xdr:from>
    <xdr:to>
      <xdr:col>50</xdr:col>
      <xdr:colOff>165100</xdr:colOff>
      <xdr:row>79</xdr:row>
      <xdr:rowOff>1445</xdr:rowOff>
    </xdr:to>
    <xdr:sp macro="" textlink="">
      <xdr:nvSpPr>
        <xdr:cNvPr id="409" name="フローチャート: 判断 408">
          <a:extLst>
            <a:ext uri="{FF2B5EF4-FFF2-40B4-BE49-F238E27FC236}">
              <a16:creationId xmlns:a16="http://schemas.microsoft.com/office/drawing/2014/main" xmlns="" id="{00000000-0008-0000-0700-000099010000}"/>
            </a:ext>
          </a:extLst>
        </xdr:cNvPr>
        <xdr:cNvSpPr/>
      </xdr:nvSpPr>
      <xdr:spPr>
        <a:xfrm>
          <a:off x="9588500" y="1344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17972</xdr:rowOff>
    </xdr:from>
    <xdr:ext cx="534377" cy="259045"/>
    <xdr:sp macro="" textlink="">
      <xdr:nvSpPr>
        <xdr:cNvPr id="410" name="テキスト ボックス 409">
          <a:extLst>
            <a:ext uri="{FF2B5EF4-FFF2-40B4-BE49-F238E27FC236}">
              <a16:creationId xmlns:a16="http://schemas.microsoft.com/office/drawing/2014/main" xmlns="" id="{00000000-0008-0000-0700-00009A010000}"/>
            </a:ext>
          </a:extLst>
        </xdr:cNvPr>
        <xdr:cNvSpPr txBox="1"/>
      </xdr:nvSpPr>
      <xdr:spPr>
        <a:xfrm>
          <a:off x="9372111" y="1321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80254</xdr:rowOff>
    </xdr:from>
    <xdr:to>
      <xdr:col>45</xdr:col>
      <xdr:colOff>177800</xdr:colOff>
      <xdr:row>79</xdr:row>
      <xdr:rowOff>82426</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a:off x="7861300" y="13624804"/>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60399</xdr:rowOff>
    </xdr:from>
    <xdr:to>
      <xdr:col>46</xdr:col>
      <xdr:colOff>38100</xdr:colOff>
      <xdr:row>78</xdr:row>
      <xdr:rowOff>161999</xdr:rowOff>
    </xdr:to>
    <xdr:sp macro="" textlink="">
      <xdr:nvSpPr>
        <xdr:cNvPr id="412" name="フローチャート: 判断 411">
          <a:extLst>
            <a:ext uri="{FF2B5EF4-FFF2-40B4-BE49-F238E27FC236}">
              <a16:creationId xmlns:a16="http://schemas.microsoft.com/office/drawing/2014/main" xmlns="" id="{00000000-0008-0000-0700-00009C010000}"/>
            </a:ext>
          </a:extLst>
        </xdr:cNvPr>
        <xdr:cNvSpPr/>
      </xdr:nvSpPr>
      <xdr:spPr>
        <a:xfrm>
          <a:off x="8699500" y="1343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7076</xdr:rowOff>
    </xdr:from>
    <xdr:ext cx="534377"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8483111" y="1320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80254</xdr:rowOff>
    </xdr:from>
    <xdr:to>
      <xdr:col>41</xdr:col>
      <xdr:colOff>50800</xdr:colOff>
      <xdr:row>79</xdr:row>
      <xdr:rowOff>83305</xdr:rowOff>
    </xdr:to>
    <xdr:cxnSp macro="">
      <xdr:nvCxnSpPr>
        <xdr:cNvPr id="414" name="直線コネクタ 413">
          <a:extLst>
            <a:ext uri="{FF2B5EF4-FFF2-40B4-BE49-F238E27FC236}">
              <a16:creationId xmlns:a16="http://schemas.microsoft.com/office/drawing/2014/main" xmlns="" id="{00000000-0008-0000-0700-00009E010000}"/>
            </a:ext>
          </a:extLst>
        </xdr:cNvPr>
        <xdr:cNvCxnSpPr/>
      </xdr:nvCxnSpPr>
      <xdr:spPr>
        <a:xfrm flipV="1">
          <a:off x="6972300" y="13624804"/>
          <a:ext cx="889000" cy="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28442</xdr:rowOff>
    </xdr:from>
    <xdr:to>
      <xdr:col>41</xdr:col>
      <xdr:colOff>101600</xdr:colOff>
      <xdr:row>78</xdr:row>
      <xdr:rowOff>130042</xdr:rowOff>
    </xdr:to>
    <xdr:sp macro="" textlink="">
      <xdr:nvSpPr>
        <xdr:cNvPr id="415" name="フローチャート: 判断 414">
          <a:extLst>
            <a:ext uri="{FF2B5EF4-FFF2-40B4-BE49-F238E27FC236}">
              <a16:creationId xmlns:a16="http://schemas.microsoft.com/office/drawing/2014/main" xmlns="" id="{00000000-0008-0000-0700-00009F010000}"/>
            </a:ext>
          </a:extLst>
        </xdr:cNvPr>
        <xdr:cNvSpPr/>
      </xdr:nvSpPr>
      <xdr:spPr>
        <a:xfrm>
          <a:off x="7810500" y="13401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146569</xdr:rowOff>
    </xdr:from>
    <xdr:ext cx="534377"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7594111" y="1317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79352</xdr:rowOff>
    </xdr:from>
    <xdr:to>
      <xdr:col>36</xdr:col>
      <xdr:colOff>165100</xdr:colOff>
      <xdr:row>79</xdr:row>
      <xdr:rowOff>9502</xdr:rowOff>
    </xdr:to>
    <xdr:sp macro="" textlink="">
      <xdr:nvSpPr>
        <xdr:cNvPr id="417" name="フローチャート: 判断 416">
          <a:extLst>
            <a:ext uri="{FF2B5EF4-FFF2-40B4-BE49-F238E27FC236}">
              <a16:creationId xmlns:a16="http://schemas.microsoft.com/office/drawing/2014/main" xmlns="" id="{00000000-0008-0000-0700-0000A1010000}"/>
            </a:ext>
          </a:extLst>
        </xdr:cNvPr>
        <xdr:cNvSpPr/>
      </xdr:nvSpPr>
      <xdr:spPr>
        <a:xfrm>
          <a:off x="6921500" y="1345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26029</xdr:rowOff>
    </xdr:from>
    <xdr:ext cx="534377"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6705111" y="1322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151929</xdr:rowOff>
    </xdr:from>
    <xdr:to>
      <xdr:col>55</xdr:col>
      <xdr:colOff>50800</xdr:colOff>
      <xdr:row>79</xdr:row>
      <xdr:rowOff>82079</xdr:rowOff>
    </xdr:to>
    <xdr:sp macro="" textlink="">
      <xdr:nvSpPr>
        <xdr:cNvPr id="424" name="楕円 423">
          <a:extLst>
            <a:ext uri="{FF2B5EF4-FFF2-40B4-BE49-F238E27FC236}">
              <a16:creationId xmlns:a16="http://schemas.microsoft.com/office/drawing/2014/main" xmlns="" id="{00000000-0008-0000-0700-0000A8010000}"/>
            </a:ext>
          </a:extLst>
        </xdr:cNvPr>
        <xdr:cNvSpPr/>
      </xdr:nvSpPr>
      <xdr:spPr>
        <a:xfrm>
          <a:off x="10426700" y="1352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66856</xdr:rowOff>
    </xdr:from>
    <xdr:ext cx="534377" cy="259045"/>
    <xdr:sp macro="" textlink="">
      <xdr:nvSpPr>
        <xdr:cNvPr id="425" name="商工費該当値テキスト">
          <a:extLst>
            <a:ext uri="{FF2B5EF4-FFF2-40B4-BE49-F238E27FC236}">
              <a16:creationId xmlns:a16="http://schemas.microsoft.com/office/drawing/2014/main" xmlns="" id="{00000000-0008-0000-0700-0000A9010000}"/>
            </a:ext>
          </a:extLst>
        </xdr:cNvPr>
        <xdr:cNvSpPr txBox="1"/>
      </xdr:nvSpPr>
      <xdr:spPr>
        <a:xfrm>
          <a:off x="10528300" y="1343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29242</xdr:rowOff>
    </xdr:from>
    <xdr:to>
      <xdr:col>50</xdr:col>
      <xdr:colOff>165100</xdr:colOff>
      <xdr:row>79</xdr:row>
      <xdr:rowOff>130842</xdr:rowOff>
    </xdr:to>
    <xdr:sp macro="" textlink="">
      <xdr:nvSpPr>
        <xdr:cNvPr id="426" name="楕円 425">
          <a:extLst>
            <a:ext uri="{FF2B5EF4-FFF2-40B4-BE49-F238E27FC236}">
              <a16:creationId xmlns:a16="http://schemas.microsoft.com/office/drawing/2014/main" xmlns="" id="{00000000-0008-0000-0700-0000AA010000}"/>
            </a:ext>
          </a:extLst>
        </xdr:cNvPr>
        <xdr:cNvSpPr/>
      </xdr:nvSpPr>
      <xdr:spPr>
        <a:xfrm>
          <a:off x="9588500" y="1357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121969</xdr:rowOff>
    </xdr:from>
    <xdr:ext cx="469744" cy="259045"/>
    <xdr:sp macro="" textlink="">
      <xdr:nvSpPr>
        <xdr:cNvPr id="427" name="テキスト ボックス 426">
          <a:extLst>
            <a:ext uri="{FF2B5EF4-FFF2-40B4-BE49-F238E27FC236}">
              <a16:creationId xmlns:a16="http://schemas.microsoft.com/office/drawing/2014/main" xmlns="" id="{00000000-0008-0000-0700-0000AB010000}"/>
            </a:ext>
          </a:extLst>
        </xdr:cNvPr>
        <xdr:cNvSpPr txBox="1"/>
      </xdr:nvSpPr>
      <xdr:spPr>
        <a:xfrm>
          <a:off x="9404428" y="1366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31626</xdr:rowOff>
    </xdr:from>
    <xdr:to>
      <xdr:col>46</xdr:col>
      <xdr:colOff>38100</xdr:colOff>
      <xdr:row>79</xdr:row>
      <xdr:rowOff>133226</xdr:rowOff>
    </xdr:to>
    <xdr:sp macro="" textlink="">
      <xdr:nvSpPr>
        <xdr:cNvPr id="428" name="楕円 427">
          <a:extLst>
            <a:ext uri="{FF2B5EF4-FFF2-40B4-BE49-F238E27FC236}">
              <a16:creationId xmlns:a16="http://schemas.microsoft.com/office/drawing/2014/main" xmlns="" id="{00000000-0008-0000-0700-0000AC010000}"/>
            </a:ext>
          </a:extLst>
        </xdr:cNvPr>
        <xdr:cNvSpPr/>
      </xdr:nvSpPr>
      <xdr:spPr>
        <a:xfrm>
          <a:off x="8699500" y="1357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124353</xdr:rowOff>
    </xdr:from>
    <xdr:ext cx="469744" cy="259045"/>
    <xdr:sp macro="" textlink="">
      <xdr:nvSpPr>
        <xdr:cNvPr id="429" name="テキスト ボックス 428">
          <a:extLst>
            <a:ext uri="{FF2B5EF4-FFF2-40B4-BE49-F238E27FC236}">
              <a16:creationId xmlns:a16="http://schemas.microsoft.com/office/drawing/2014/main" xmlns="" id="{00000000-0008-0000-0700-0000AD010000}"/>
            </a:ext>
          </a:extLst>
        </xdr:cNvPr>
        <xdr:cNvSpPr txBox="1"/>
      </xdr:nvSpPr>
      <xdr:spPr>
        <a:xfrm>
          <a:off x="8515428" y="1366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29454</xdr:rowOff>
    </xdr:from>
    <xdr:to>
      <xdr:col>41</xdr:col>
      <xdr:colOff>101600</xdr:colOff>
      <xdr:row>79</xdr:row>
      <xdr:rowOff>131054</xdr:rowOff>
    </xdr:to>
    <xdr:sp macro="" textlink="">
      <xdr:nvSpPr>
        <xdr:cNvPr id="430" name="楕円 429">
          <a:extLst>
            <a:ext uri="{FF2B5EF4-FFF2-40B4-BE49-F238E27FC236}">
              <a16:creationId xmlns:a16="http://schemas.microsoft.com/office/drawing/2014/main" xmlns="" id="{00000000-0008-0000-0700-0000AE010000}"/>
            </a:ext>
          </a:extLst>
        </xdr:cNvPr>
        <xdr:cNvSpPr/>
      </xdr:nvSpPr>
      <xdr:spPr>
        <a:xfrm>
          <a:off x="7810500" y="1357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122181</xdr:rowOff>
    </xdr:from>
    <xdr:ext cx="469744" cy="259045"/>
    <xdr:sp macro="" textlink="">
      <xdr:nvSpPr>
        <xdr:cNvPr id="431" name="テキスト ボックス 430">
          <a:extLst>
            <a:ext uri="{FF2B5EF4-FFF2-40B4-BE49-F238E27FC236}">
              <a16:creationId xmlns:a16="http://schemas.microsoft.com/office/drawing/2014/main" xmlns="" id="{00000000-0008-0000-0700-0000AF010000}"/>
            </a:ext>
          </a:extLst>
        </xdr:cNvPr>
        <xdr:cNvSpPr txBox="1"/>
      </xdr:nvSpPr>
      <xdr:spPr>
        <a:xfrm>
          <a:off x="7626428" y="13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32505</xdr:rowOff>
    </xdr:from>
    <xdr:to>
      <xdr:col>36</xdr:col>
      <xdr:colOff>165100</xdr:colOff>
      <xdr:row>79</xdr:row>
      <xdr:rowOff>134105</xdr:rowOff>
    </xdr:to>
    <xdr:sp macro="" textlink="">
      <xdr:nvSpPr>
        <xdr:cNvPr id="432" name="楕円 431">
          <a:extLst>
            <a:ext uri="{FF2B5EF4-FFF2-40B4-BE49-F238E27FC236}">
              <a16:creationId xmlns:a16="http://schemas.microsoft.com/office/drawing/2014/main" xmlns="" id="{00000000-0008-0000-0700-0000B0010000}"/>
            </a:ext>
          </a:extLst>
        </xdr:cNvPr>
        <xdr:cNvSpPr/>
      </xdr:nvSpPr>
      <xdr:spPr>
        <a:xfrm>
          <a:off x="6921500" y="1357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125232</xdr:rowOff>
    </xdr:from>
    <xdr:ext cx="469744" cy="259045"/>
    <xdr:sp macro="" textlink="">
      <xdr:nvSpPr>
        <xdr:cNvPr id="433" name="テキスト ボックス 432">
          <a:extLst>
            <a:ext uri="{FF2B5EF4-FFF2-40B4-BE49-F238E27FC236}">
              <a16:creationId xmlns:a16="http://schemas.microsoft.com/office/drawing/2014/main" xmlns="" id="{00000000-0008-0000-0700-0000B1010000}"/>
            </a:ext>
          </a:extLst>
        </xdr:cNvPr>
        <xdr:cNvSpPr txBox="1"/>
      </xdr:nvSpPr>
      <xdr:spPr>
        <a:xfrm>
          <a:off x="6737428" y="13669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xmlns=""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xmlns="" id="{00000000-0008-0000-07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xmlns="" id="{00000000-0008-0000-07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7" name="テキスト ボックス 446">
          <a:extLst>
            <a:ext uri="{FF2B5EF4-FFF2-40B4-BE49-F238E27FC236}">
              <a16:creationId xmlns:a16="http://schemas.microsoft.com/office/drawing/2014/main" xmlns="" id="{00000000-0008-0000-0700-0000BF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xmlns="" id="{00000000-0008-0000-07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9" name="テキスト ボックス 448">
          <a:extLst>
            <a:ext uri="{FF2B5EF4-FFF2-40B4-BE49-F238E27FC236}">
              <a16:creationId xmlns:a16="http://schemas.microsoft.com/office/drawing/2014/main" xmlns="" id="{00000000-0008-0000-0700-0000C1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1" name="テキスト ボックス 450">
          <a:extLst>
            <a:ext uri="{FF2B5EF4-FFF2-40B4-BE49-F238E27FC236}">
              <a16:creationId xmlns:a16="http://schemas.microsoft.com/office/drawing/2014/main" xmlns="" id="{00000000-0008-0000-0700-0000C3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xmlns="" id="{00000000-0008-0000-07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xmlns="" id="{00000000-0008-0000-07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5" name="テキスト ボックス 454">
          <a:extLst>
            <a:ext uri="{FF2B5EF4-FFF2-40B4-BE49-F238E27FC236}">
              <a16:creationId xmlns:a16="http://schemas.microsoft.com/office/drawing/2014/main" xmlns="" id="{00000000-0008-0000-0700-0000C7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7" name="テキスト ボックス 456">
          <a:extLst>
            <a:ext uri="{FF2B5EF4-FFF2-40B4-BE49-F238E27FC236}">
              <a16:creationId xmlns:a16="http://schemas.microsoft.com/office/drawing/2014/main" xmlns="" id="{00000000-0008-0000-0700-0000C9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xmlns=""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37012</xdr:rowOff>
    </xdr:from>
    <xdr:to>
      <xdr:col>54</xdr:col>
      <xdr:colOff>189865</xdr:colOff>
      <xdr:row>99</xdr:row>
      <xdr:rowOff>54539</xdr:rowOff>
    </xdr:to>
    <xdr:cxnSp macro="">
      <xdr:nvCxnSpPr>
        <xdr:cNvPr id="459" name="直線コネクタ 458">
          <a:extLst>
            <a:ext uri="{FF2B5EF4-FFF2-40B4-BE49-F238E27FC236}">
              <a16:creationId xmlns:a16="http://schemas.microsoft.com/office/drawing/2014/main" xmlns="" id="{00000000-0008-0000-0700-0000CB010000}"/>
            </a:ext>
          </a:extLst>
        </xdr:cNvPr>
        <xdr:cNvCxnSpPr/>
      </xdr:nvCxnSpPr>
      <xdr:spPr>
        <a:xfrm flipV="1">
          <a:off x="10475595" y="15638962"/>
          <a:ext cx="1270" cy="1389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58366</xdr:rowOff>
    </xdr:from>
    <xdr:ext cx="534377" cy="259045"/>
    <xdr:sp macro="" textlink="">
      <xdr:nvSpPr>
        <xdr:cNvPr id="460" name="土木費最小値テキスト">
          <a:extLst>
            <a:ext uri="{FF2B5EF4-FFF2-40B4-BE49-F238E27FC236}">
              <a16:creationId xmlns:a16="http://schemas.microsoft.com/office/drawing/2014/main" xmlns="" id="{00000000-0008-0000-0700-0000CC010000}"/>
            </a:ext>
          </a:extLst>
        </xdr:cNvPr>
        <xdr:cNvSpPr txBox="1"/>
      </xdr:nvSpPr>
      <xdr:spPr>
        <a:xfrm>
          <a:off x="10528300" y="1703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54539</xdr:rowOff>
    </xdr:from>
    <xdr:to>
      <xdr:col>55</xdr:col>
      <xdr:colOff>88900</xdr:colOff>
      <xdr:row>99</xdr:row>
      <xdr:rowOff>54539</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10388600" y="17028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155139</xdr:rowOff>
    </xdr:from>
    <xdr:ext cx="599010" cy="259045"/>
    <xdr:sp macro="" textlink="">
      <xdr:nvSpPr>
        <xdr:cNvPr id="462" name="土木費最大値テキスト">
          <a:extLst>
            <a:ext uri="{FF2B5EF4-FFF2-40B4-BE49-F238E27FC236}">
              <a16:creationId xmlns:a16="http://schemas.microsoft.com/office/drawing/2014/main" xmlns="" id="{00000000-0008-0000-0700-0000CE010000}"/>
            </a:ext>
          </a:extLst>
        </xdr:cNvPr>
        <xdr:cNvSpPr txBox="1"/>
      </xdr:nvSpPr>
      <xdr:spPr>
        <a:xfrm>
          <a:off x="10528300" y="15414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877,889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37012</xdr:rowOff>
    </xdr:from>
    <xdr:to>
      <xdr:col>55</xdr:col>
      <xdr:colOff>88900</xdr:colOff>
      <xdr:row>91</xdr:row>
      <xdr:rowOff>37012</xdr:rowOff>
    </xdr:to>
    <xdr:cxnSp macro="">
      <xdr:nvCxnSpPr>
        <xdr:cNvPr id="463" name="直線コネクタ 462">
          <a:extLst>
            <a:ext uri="{FF2B5EF4-FFF2-40B4-BE49-F238E27FC236}">
              <a16:creationId xmlns:a16="http://schemas.microsoft.com/office/drawing/2014/main" xmlns="" id="{00000000-0008-0000-0700-0000CF010000}"/>
            </a:ext>
          </a:extLst>
        </xdr:cNvPr>
        <xdr:cNvCxnSpPr/>
      </xdr:nvCxnSpPr>
      <xdr:spPr>
        <a:xfrm>
          <a:off x="10388600" y="15638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75913</xdr:rowOff>
    </xdr:from>
    <xdr:to>
      <xdr:col>55</xdr:col>
      <xdr:colOff>0</xdr:colOff>
      <xdr:row>98</xdr:row>
      <xdr:rowOff>95769</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flipV="1">
          <a:off x="9639300" y="16878013"/>
          <a:ext cx="838200" cy="1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13915</xdr:rowOff>
    </xdr:from>
    <xdr:ext cx="599010" cy="259045"/>
    <xdr:sp macro="" textlink="">
      <xdr:nvSpPr>
        <xdr:cNvPr id="465" name="土木費平均値テキスト">
          <a:extLst>
            <a:ext uri="{FF2B5EF4-FFF2-40B4-BE49-F238E27FC236}">
              <a16:creationId xmlns:a16="http://schemas.microsoft.com/office/drawing/2014/main" xmlns="" id="{00000000-0008-0000-0700-0000D1010000}"/>
            </a:ext>
          </a:extLst>
        </xdr:cNvPr>
        <xdr:cNvSpPr txBox="1"/>
      </xdr:nvSpPr>
      <xdr:spPr>
        <a:xfrm>
          <a:off x="10528300" y="166445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162488</xdr:rowOff>
    </xdr:from>
    <xdr:to>
      <xdr:col>55</xdr:col>
      <xdr:colOff>50800</xdr:colOff>
      <xdr:row>98</xdr:row>
      <xdr:rowOff>92638</xdr:rowOff>
    </xdr:to>
    <xdr:sp macro="" textlink="">
      <xdr:nvSpPr>
        <xdr:cNvPr id="466" name="フローチャート: 判断 465">
          <a:extLst>
            <a:ext uri="{FF2B5EF4-FFF2-40B4-BE49-F238E27FC236}">
              <a16:creationId xmlns:a16="http://schemas.microsoft.com/office/drawing/2014/main" xmlns="" id="{00000000-0008-0000-0700-0000D2010000}"/>
            </a:ext>
          </a:extLst>
        </xdr:cNvPr>
        <xdr:cNvSpPr/>
      </xdr:nvSpPr>
      <xdr:spPr>
        <a:xfrm>
          <a:off x="10426700" y="1679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95769</xdr:rowOff>
    </xdr:from>
    <xdr:to>
      <xdr:col>50</xdr:col>
      <xdr:colOff>114300</xdr:colOff>
      <xdr:row>98</xdr:row>
      <xdr:rowOff>110713</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flipV="1">
          <a:off x="8750300" y="16897869"/>
          <a:ext cx="889000" cy="14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22197</xdr:rowOff>
    </xdr:from>
    <xdr:to>
      <xdr:col>50</xdr:col>
      <xdr:colOff>165100</xdr:colOff>
      <xdr:row>98</xdr:row>
      <xdr:rowOff>123797</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9588500" y="1682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140324</xdr:rowOff>
    </xdr:from>
    <xdr:ext cx="599010"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9339795" y="16599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100155</xdr:rowOff>
    </xdr:from>
    <xdr:to>
      <xdr:col>45</xdr:col>
      <xdr:colOff>177800</xdr:colOff>
      <xdr:row>98</xdr:row>
      <xdr:rowOff>110713</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a:off x="7861300" y="16902255"/>
          <a:ext cx="889000" cy="1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12247</xdr:rowOff>
    </xdr:from>
    <xdr:to>
      <xdr:col>46</xdr:col>
      <xdr:colOff>38100</xdr:colOff>
      <xdr:row>98</xdr:row>
      <xdr:rowOff>113847</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8699500" y="16814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130374</xdr:rowOff>
    </xdr:from>
    <xdr:ext cx="599010"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8450795" y="16589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100155</xdr:rowOff>
    </xdr:from>
    <xdr:to>
      <xdr:col>41</xdr:col>
      <xdr:colOff>50800</xdr:colOff>
      <xdr:row>98</xdr:row>
      <xdr:rowOff>114891</xdr:rowOff>
    </xdr:to>
    <xdr:cxnSp macro="">
      <xdr:nvCxnSpPr>
        <xdr:cNvPr id="473" name="直線コネクタ 472">
          <a:extLst>
            <a:ext uri="{FF2B5EF4-FFF2-40B4-BE49-F238E27FC236}">
              <a16:creationId xmlns:a16="http://schemas.microsoft.com/office/drawing/2014/main" xmlns="" id="{00000000-0008-0000-0700-0000D9010000}"/>
            </a:ext>
          </a:extLst>
        </xdr:cNvPr>
        <xdr:cNvCxnSpPr/>
      </xdr:nvCxnSpPr>
      <xdr:spPr>
        <a:xfrm flipV="1">
          <a:off x="6972300" y="16902255"/>
          <a:ext cx="889000" cy="1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145348</xdr:rowOff>
    </xdr:from>
    <xdr:to>
      <xdr:col>41</xdr:col>
      <xdr:colOff>101600</xdr:colOff>
      <xdr:row>98</xdr:row>
      <xdr:rowOff>75498</xdr:rowOff>
    </xdr:to>
    <xdr:sp macro="" textlink="">
      <xdr:nvSpPr>
        <xdr:cNvPr id="474" name="フローチャート: 判断 473">
          <a:extLst>
            <a:ext uri="{FF2B5EF4-FFF2-40B4-BE49-F238E27FC236}">
              <a16:creationId xmlns:a16="http://schemas.microsoft.com/office/drawing/2014/main" xmlns="" id="{00000000-0008-0000-0700-0000DA010000}"/>
            </a:ext>
          </a:extLst>
        </xdr:cNvPr>
        <xdr:cNvSpPr/>
      </xdr:nvSpPr>
      <xdr:spPr>
        <a:xfrm>
          <a:off x="7810500" y="1677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92025</xdr:rowOff>
    </xdr:from>
    <xdr:ext cx="59901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7561795" y="16551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5973</xdr:rowOff>
    </xdr:from>
    <xdr:to>
      <xdr:col>36</xdr:col>
      <xdr:colOff>165100</xdr:colOff>
      <xdr:row>98</xdr:row>
      <xdr:rowOff>107573</xdr:rowOff>
    </xdr:to>
    <xdr:sp macro="" textlink="">
      <xdr:nvSpPr>
        <xdr:cNvPr id="476" name="フローチャート: 判断 475">
          <a:extLst>
            <a:ext uri="{FF2B5EF4-FFF2-40B4-BE49-F238E27FC236}">
              <a16:creationId xmlns:a16="http://schemas.microsoft.com/office/drawing/2014/main" xmlns="" id="{00000000-0008-0000-0700-0000DC010000}"/>
            </a:ext>
          </a:extLst>
        </xdr:cNvPr>
        <xdr:cNvSpPr/>
      </xdr:nvSpPr>
      <xdr:spPr>
        <a:xfrm>
          <a:off x="6921500" y="1680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124100</xdr:rowOff>
    </xdr:from>
    <xdr:ext cx="59901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6672795" y="16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25113</xdr:rowOff>
    </xdr:from>
    <xdr:to>
      <xdr:col>55</xdr:col>
      <xdr:colOff>50800</xdr:colOff>
      <xdr:row>98</xdr:row>
      <xdr:rowOff>126713</xdr:rowOff>
    </xdr:to>
    <xdr:sp macro="" textlink="">
      <xdr:nvSpPr>
        <xdr:cNvPr id="483" name="楕円 482">
          <a:extLst>
            <a:ext uri="{FF2B5EF4-FFF2-40B4-BE49-F238E27FC236}">
              <a16:creationId xmlns:a16="http://schemas.microsoft.com/office/drawing/2014/main" xmlns="" id="{00000000-0008-0000-0700-0000E3010000}"/>
            </a:ext>
          </a:extLst>
        </xdr:cNvPr>
        <xdr:cNvSpPr/>
      </xdr:nvSpPr>
      <xdr:spPr>
        <a:xfrm>
          <a:off x="10426700" y="1682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3540</xdr:rowOff>
    </xdr:from>
    <xdr:ext cx="599010" cy="259045"/>
    <xdr:sp macro="" textlink="">
      <xdr:nvSpPr>
        <xdr:cNvPr id="484" name="土木費該当値テキスト">
          <a:extLst>
            <a:ext uri="{FF2B5EF4-FFF2-40B4-BE49-F238E27FC236}">
              <a16:creationId xmlns:a16="http://schemas.microsoft.com/office/drawing/2014/main" xmlns="" id="{00000000-0008-0000-0700-0000E4010000}"/>
            </a:ext>
          </a:extLst>
        </xdr:cNvPr>
        <xdr:cNvSpPr txBox="1"/>
      </xdr:nvSpPr>
      <xdr:spPr>
        <a:xfrm>
          <a:off x="10528300" y="16805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44969</xdr:rowOff>
    </xdr:from>
    <xdr:to>
      <xdr:col>50</xdr:col>
      <xdr:colOff>165100</xdr:colOff>
      <xdr:row>98</xdr:row>
      <xdr:rowOff>146569</xdr:rowOff>
    </xdr:to>
    <xdr:sp macro="" textlink="">
      <xdr:nvSpPr>
        <xdr:cNvPr id="485" name="楕円 484">
          <a:extLst>
            <a:ext uri="{FF2B5EF4-FFF2-40B4-BE49-F238E27FC236}">
              <a16:creationId xmlns:a16="http://schemas.microsoft.com/office/drawing/2014/main" xmlns="" id="{00000000-0008-0000-0700-0000E5010000}"/>
            </a:ext>
          </a:extLst>
        </xdr:cNvPr>
        <xdr:cNvSpPr/>
      </xdr:nvSpPr>
      <xdr:spPr>
        <a:xfrm>
          <a:off x="9588500" y="1684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137696</xdr:rowOff>
    </xdr:from>
    <xdr:ext cx="599010" cy="259045"/>
    <xdr:sp macro="" textlink="">
      <xdr:nvSpPr>
        <xdr:cNvPr id="486" name="テキスト ボックス 485">
          <a:extLst>
            <a:ext uri="{FF2B5EF4-FFF2-40B4-BE49-F238E27FC236}">
              <a16:creationId xmlns:a16="http://schemas.microsoft.com/office/drawing/2014/main" xmlns="" id="{00000000-0008-0000-0700-0000E6010000}"/>
            </a:ext>
          </a:extLst>
        </xdr:cNvPr>
        <xdr:cNvSpPr txBox="1"/>
      </xdr:nvSpPr>
      <xdr:spPr>
        <a:xfrm>
          <a:off x="9339795" y="16939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59913</xdr:rowOff>
    </xdr:from>
    <xdr:to>
      <xdr:col>46</xdr:col>
      <xdr:colOff>38100</xdr:colOff>
      <xdr:row>98</xdr:row>
      <xdr:rowOff>161513</xdr:rowOff>
    </xdr:to>
    <xdr:sp macro="" textlink="">
      <xdr:nvSpPr>
        <xdr:cNvPr id="487" name="楕円 486">
          <a:extLst>
            <a:ext uri="{FF2B5EF4-FFF2-40B4-BE49-F238E27FC236}">
              <a16:creationId xmlns:a16="http://schemas.microsoft.com/office/drawing/2014/main" xmlns="" id="{00000000-0008-0000-0700-0000E7010000}"/>
            </a:ext>
          </a:extLst>
        </xdr:cNvPr>
        <xdr:cNvSpPr/>
      </xdr:nvSpPr>
      <xdr:spPr>
        <a:xfrm>
          <a:off x="8699500" y="1686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152640</xdr:rowOff>
    </xdr:from>
    <xdr:ext cx="534377" cy="259045"/>
    <xdr:sp macro="" textlink="">
      <xdr:nvSpPr>
        <xdr:cNvPr id="488" name="テキスト ボックス 487">
          <a:extLst>
            <a:ext uri="{FF2B5EF4-FFF2-40B4-BE49-F238E27FC236}">
              <a16:creationId xmlns:a16="http://schemas.microsoft.com/office/drawing/2014/main" xmlns="" id="{00000000-0008-0000-0700-0000E8010000}"/>
            </a:ext>
          </a:extLst>
        </xdr:cNvPr>
        <xdr:cNvSpPr txBox="1"/>
      </xdr:nvSpPr>
      <xdr:spPr>
        <a:xfrm>
          <a:off x="8483111" y="1695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49355</xdr:rowOff>
    </xdr:from>
    <xdr:to>
      <xdr:col>41</xdr:col>
      <xdr:colOff>101600</xdr:colOff>
      <xdr:row>98</xdr:row>
      <xdr:rowOff>150955</xdr:rowOff>
    </xdr:to>
    <xdr:sp macro="" textlink="">
      <xdr:nvSpPr>
        <xdr:cNvPr id="489" name="楕円 488">
          <a:extLst>
            <a:ext uri="{FF2B5EF4-FFF2-40B4-BE49-F238E27FC236}">
              <a16:creationId xmlns:a16="http://schemas.microsoft.com/office/drawing/2014/main" xmlns="" id="{00000000-0008-0000-0700-0000E9010000}"/>
            </a:ext>
          </a:extLst>
        </xdr:cNvPr>
        <xdr:cNvSpPr/>
      </xdr:nvSpPr>
      <xdr:spPr>
        <a:xfrm>
          <a:off x="7810500" y="1685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142082</xdr:rowOff>
    </xdr:from>
    <xdr:ext cx="599010" cy="259045"/>
    <xdr:sp macro="" textlink="">
      <xdr:nvSpPr>
        <xdr:cNvPr id="490" name="テキスト ボックス 489">
          <a:extLst>
            <a:ext uri="{FF2B5EF4-FFF2-40B4-BE49-F238E27FC236}">
              <a16:creationId xmlns:a16="http://schemas.microsoft.com/office/drawing/2014/main" xmlns="" id="{00000000-0008-0000-0700-0000EA010000}"/>
            </a:ext>
          </a:extLst>
        </xdr:cNvPr>
        <xdr:cNvSpPr txBox="1"/>
      </xdr:nvSpPr>
      <xdr:spPr>
        <a:xfrm>
          <a:off x="7561795" y="16944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64091</xdr:rowOff>
    </xdr:from>
    <xdr:to>
      <xdr:col>36</xdr:col>
      <xdr:colOff>165100</xdr:colOff>
      <xdr:row>98</xdr:row>
      <xdr:rowOff>165691</xdr:rowOff>
    </xdr:to>
    <xdr:sp macro="" textlink="">
      <xdr:nvSpPr>
        <xdr:cNvPr id="491" name="楕円 490">
          <a:extLst>
            <a:ext uri="{FF2B5EF4-FFF2-40B4-BE49-F238E27FC236}">
              <a16:creationId xmlns:a16="http://schemas.microsoft.com/office/drawing/2014/main" xmlns="" id="{00000000-0008-0000-0700-0000EB010000}"/>
            </a:ext>
          </a:extLst>
        </xdr:cNvPr>
        <xdr:cNvSpPr/>
      </xdr:nvSpPr>
      <xdr:spPr>
        <a:xfrm>
          <a:off x="6921500" y="1686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156818</xdr:rowOff>
    </xdr:from>
    <xdr:ext cx="534377" cy="259045"/>
    <xdr:sp macro="" textlink="">
      <xdr:nvSpPr>
        <xdr:cNvPr id="492" name="テキスト ボックス 491">
          <a:extLst>
            <a:ext uri="{FF2B5EF4-FFF2-40B4-BE49-F238E27FC236}">
              <a16:creationId xmlns:a16="http://schemas.microsoft.com/office/drawing/2014/main" xmlns="" id="{00000000-0008-0000-0700-0000EC010000}"/>
            </a:ext>
          </a:extLst>
        </xdr:cNvPr>
        <xdr:cNvSpPr txBox="1"/>
      </xdr:nvSpPr>
      <xdr:spPr>
        <a:xfrm>
          <a:off x="6705111" y="1695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xmlns=""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xmlns=""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xmlns=""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xmlns=""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xmlns=""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8" name="テキスト ボックス 507">
          <a:extLst>
            <a:ext uri="{FF2B5EF4-FFF2-40B4-BE49-F238E27FC236}">
              <a16:creationId xmlns:a16="http://schemas.microsoft.com/office/drawing/2014/main" xmlns="" id="{00000000-0008-0000-0700-0000FC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2" name="テキスト ボックス 511">
          <a:extLst>
            <a:ext uri="{FF2B5EF4-FFF2-40B4-BE49-F238E27FC236}">
              <a16:creationId xmlns:a16="http://schemas.microsoft.com/office/drawing/2014/main" xmlns="" id="{00000000-0008-0000-0700-000000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xmlns=""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xmlns="" id="{00000000-0008-0000-07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xmlns=""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84744</xdr:rowOff>
    </xdr:from>
    <xdr:to>
      <xdr:col>85</xdr:col>
      <xdr:colOff>126364</xdr:colOff>
      <xdr:row>38</xdr:row>
      <xdr:rowOff>162575</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flipV="1">
          <a:off x="16317595" y="5228244"/>
          <a:ext cx="1269" cy="1449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166402</xdr:rowOff>
    </xdr:from>
    <xdr:ext cx="469744" cy="259045"/>
    <xdr:sp macro="" textlink="">
      <xdr:nvSpPr>
        <xdr:cNvPr id="517" name="消防費最小値テキスト">
          <a:extLst>
            <a:ext uri="{FF2B5EF4-FFF2-40B4-BE49-F238E27FC236}">
              <a16:creationId xmlns:a16="http://schemas.microsoft.com/office/drawing/2014/main" xmlns="" id="{00000000-0008-0000-0700-000005020000}"/>
            </a:ext>
          </a:extLst>
        </xdr:cNvPr>
        <xdr:cNvSpPr txBox="1"/>
      </xdr:nvSpPr>
      <xdr:spPr>
        <a:xfrm>
          <a:off x="16370300" y="668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162575</xdr:rowOff>
    </xdr:from>
    <xdr:to>
      <xdr:col>86</xdr:col>
      <xdr:colOff>25400</xdr:colOff>
      <xdr:row>38</xdr:row>
      <xdr:rowOff>162575</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a:off x="16230600" y="6677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31421</xdr:rowOff>
    </xdr:from>
    <xdr:ext cx="599010" cy="259045"/>
    <xdr:sp macro="" textlink="">
      <xdr:nvSpPr>
        <xdr:cNvPr id="519" name="消防費最大値テキスト">
          <a:extLst>
            <a:ext uri="{FF2B5EF4-FFF2-40B4-BE49-F238E27FC236}">
              <a16:creationId xmlns:a16="http://schemas.microsoft.com/office/drawing/2014/main" xmlns="" id="{00000000-0008-0000-0700-000007020000}"/>
            </a:ext>
          </a:extLst>
        </xdr:cNvPr>
        <xdr:cNvSpPr txBox="1"/>
      </xdr:nvSpPr>
      <xdr:spPr>
        <a:xfrm>
          <a:off x="16370300" y="5003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197,212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84744</xdr:rowOff>
    </xdr:from>
    <xdr:to>
      <xdr:col>86</xdr:col>
      <xdr:colOff>25400</xdr:colOff>
      <xdr:row>30</xdr:row>
      <xdr:rowOff>84744</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a:off x="16230600" y="522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127356</xdr:rowOff>
    </xdr:from>
    <xdr:to>
      <xdr:col>85</xdr:col>
      <xdr:colOff>127000</xdr:colOff>
      <xdr:row>37</xdr:row>
      <xdr:rowOff>157691</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flipV="1">
          <a:off x="15481300" y="6471006"/>
          <a:ext cx="838200" cy="3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71262</xdr:rowOff>
    </xdr:from>
    <xdr:ext cx="534377" cy="259045"/>
    <xdr:sp macro="" textlink="">
      <xdr:nvSpPr>
        <xdr:cNvPr id="522" name="消防費平均値テキスト">
          <a:extLst>
            <a:ext uri="{FF2B5EF4-FFF2-40B4-BE49-F238E27FC236}">
              <a16:creationId xmlns:a16="http://schemas.microsoft.com/office/drawing/2014/main" xmlns="" id="{00000000-0008-0000-0700-00000A020000}"/>
            </a:ext>
          </a:extLst>
        </xdr:cNvPr>
        <xdr:cNvSpPr txBox="1"/>
      </xdr:nvSpPr>
      <xdr:spPr>
        <a:xfrm>
          <a:off x="16370300" y="6072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48385</xdr:rowOff>
    </xdr:from>
    <xdr:to>
      <xdr:col>85</xdr:col>
      <xdr:colOff>177800</xdr:colOff>
      <xdr:row>36</xdr:row>
      <xdr:rowOff>149985</xdr:rowOff>
    </xdr:to>
    <xdr:sp macro="" textlink="">
      <xdr:nvSpPr>
        <xdr:cNvPr id="523" name="フローチャート: 判断 522">
          <a:extLst>
            <a:ext uri="{FF2B5EF4-FFF2-40B4-BE49-F238E27FC236}">
              <a16:creationId xmlns:a16="http://schemas.microsoft.com/office/drawing/2014/main" xmlns="" id="{00000000-0008-0000-0700-00000B020000}"/>
            </a:ext>
          </a:extLst>
        </xdr:cNvPr>
        <xdr:cNvSpPr/>
      </xdr:nvSpPr>
      <xdr:spPr>
        <a:xfrm>
          <a:off x="162687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144242</xdr:rowOff>
    </xdr:from>
    <xdr:to>
      <xdr:col>81</xdr:col>
      <xdr:colOff>50800</xdr:colOff>
      <xdr:row>37</xdr:row>
      <xdr:rowOff>157691</xdr:rowOff>
    </xdr:to>
    <xdr:cxnSp macro="">
      <xdr:nvCxnSpPr>
        <xdr:cNvPr id="524" name="直線コネクタ 523">
          <a:extLst>
            <a:ext uri="{FF2B5EF4-FFF2-40B4-BE49-F238E27FC236}">
              <a16:creationId xmlns:a16="http://schemas.microsoft.com/office/drawing/2014/main" xmlns="" id="{00000000-0008-0000-0700-00000C020000}"/>
            </a:ext>
          </a:extLst>
        </xdr:cNvPr>
        <xdr:cNvCxnSpPr/>
      </xdr:nvCxnSpPr>
      <xdr:spPr>
        <a:xfrm>
          <a:off x="14592300" y="6487892"/>
          <a:ext cx="8890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150150</xdr:rowOff>
    </xdr:from>
    <xdr:to>
      <xdr:col>81</xdr:col>
      <xdr:colOff>101600</xdr:colOff>
      <xdr:row>36</xdr:row>
      <xdr:rowOff>80300</xdr:rowOff>
    </xdr:to>
    <xdr:sp macro="" textlink="">
      <xdr:nvSpPr>
        <xdr:cNvPr id="525" name="フローチャート: 判断 524">
          <a:extLst>
            <a:ext uri="{FF2B5EF4-FFF2-40B4-BE49-F238E27FC236}">
              <a16:creationId xmlns:a16="http://schemas.microsoft.com/office/drawing/2014/main" xmlns="" id="{00000000-0008-0000-0700-00000D020000}"/>
            </a:ext>
          </a:extLst>
        </xdr:cNvPr>
        <xdr:cNvSpPr/>
      </xdr:nvSpPr>
      <xdr:spPr>
        <a:xfrm>
          <a:off x="15430500" y="615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96827</xdr:rowOff>
    </xdr:from>
    <xdr:ext cx="534377" cy="259045"/>
    <xdr:sp macro="" textlink="">
      <xdr:nvSpPr>
        <xdr:cNvPr id="526" name="テキスト ボックス 525">
          <a:extLst>
            <a:ext uri="{FF2B5EF4-FFF2-40B4-BE49-F238E27FC236}">
              <a16:creationId xmlns:a16="http://schemas.microsoft.com/office/drawing/2014/main" xmlns="" id="{00000000-0008-0000-0700-00000E020000}"/>
            </a:ext>
          </a:extLst>
        </xdr:cNvPr>
        <xdr:cNvSpPr txBox="1"/>
      </xdr:nvSpPr>
      <xdr:spPr>
        <a:xfrm>
          <a:off x="15214111" y="592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144242</xdr:rowOff>
    </xdr:from>
    <xdr:to>
      <xdr:col>76</xdr:col>
      <xdr:colOff>114300</xdr:colOff>
      <xdr:row>37</xdr:row>
      <xdr:rowOff>164069</xdr:rowOff>
    </xdr:to>
    <xdr:cxnSp macro="">
      <xdr:nvCxnSpPr>
        <xdr:cNvPr id="527" name="直線コネクタ 526">
          <a:extLst>
            <a:ext uri="{FF2B5EF4-FFF2-40B4-BE49-F238E27FC236}">
              <a16:creationId xmlns:a16="http://schemas.microsoft.com/office/drawing/2014/main" xmlns="" id="{00000000-0008-0000-0700-00000F020000}"/>
            </a:ext>
          </a:extLst>
        </xdr:cNvPr>
        <xdr:cNvCxnSpPr/>
      </xdr:nvCxnSpPr>
      <xdr:spPr>
        <a:xfrm flipV="1">
          <a:off x="13703300" y="6487892"/>
          <a:ext cx="889000" cy="19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90843</xdr:rowOff>
    </xdr:from>
    <xdr:to>
      <xdr:col>76</xdr:col>
      <xdr:colOff>165100</xdr:colOff>
      <xdr:row>37</xdr:row>
      <xdr:rowOff>20993</xdr:rowOff>
    </xdr:to>
    <xdr:sp macro="" textlink="">
      <xdr:nvSpPr>
        <xdr:cNvPr id="528" name="フローチャート: 判断 527">
          <a:extLst>
            <a:ext uri="{FF2B5EF4-FFF2-40B4-BE49-F238E27FC236}">
              <a16:creationId xmlns:a16="http://schemas.microsoft.com/office/drawing/2014/main" xmlns="" id="{00000000-0008-0000-0700-000010020000}"/>
            </a:ext>
          </a:extLst>
        </xdr:cNvPr>
        <xdr:cNvSpPr/>
      </xdr:nvSpPr>
      <xdr:spPr>
        <a:xfrm>
          <a:off x="14541500" y="6263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37520</xdr:rowOff>
    </xdr:from>
    <xdr:ext cx="534377" cy="259045"/>
    <xdr:sp macro="" textlink="">
      <xdr:nvSpPr>
        <xdr:cNvPr id="529" name="テキスト ボックス 528">
          <a:extLst>
            <a:ext uri="{FF2B5EF4-FFF2-40B4-BE49-F238E27FC236}">
              <a16:creationId xmlns:a16="http://schemas.microsoft.com/office/drawing/2014/main" xmlns="" id="{00000000-0008-0000-0700-000011020000}"/>
            </a:ext>
          </a:extLst>
        </xdr:cNvPr>
        <xdr:cNvSpPr txBox="1"/>
      </xdr:nvSpPr>
      <xdr:spPr>
        <a:xfrm>
          <a:off x="14325111" y="6038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116863</xdr:rowOff>
    </xdr:from>
    <xdr:to>
      <xdr:col>71</xdr:col>
      <xdr:colOff>177800</xdr:colOff>
      <xdr:row>37</xdr:row>
      <xdr:rowOff>164069</xdr:rowOff>
    </xdr:to>
    <xdr:cxnSp macro="">
      <xdr:nvCxnSpPr>
        <xdr:cNvPr id="530" name="直線コネクタ 529">
          <a:extLst>
            <a:ext uri="{FF2B5EF4-FFF2-40B4-BE49-F238E27FC236}">
              <a16:creationId xmlns:a16="http://schemas.microsoft.com/office/drawing/2014/main" xmlns="" id="{00000000-0008-0000-0700-000012020000}"/>
            </a:ext>
          </a:extLst>
        </xdr:cNvPr>
        <xdr:cNvCxnSpPr/>
      </xdr:nvCxnSpPr>
      <xdr:spPr>
        <a:xfrm>
          <a:off x="12814300" y="6460513"/>
          <a:ext cx="889000" cy="4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4341</xdr:rowOff>
    </xdr:from>
    <xdr:to>
      <xdr:col>72</xdr:col>
      <xdr:colOff>38100</xdr:colOff>
      <xdr:row>37</xdr:row>
      <xdr:rowOff>105941</xdr:rowOff>
    </xdr:to>
    <xdr:sp macro="" textlink="">
      <xdr:nvSpPr>
        <xdr:cNvPr id="531" name="フローチャート: 判断 530">
          <a:extLst>
            <a:ext uri="{FF2B5EF4-FFF2-40B4-BE49-F238E27FC236}">
              <a16:creationId xmlns:a16="http://schemas.microsoft.com/office/drawing/2014/main" xmlns="" id="{00000000-0008-0000-0700-000013020000}"/>
            </a:ext>
          </a:extLst>
        </xdr:cNvPr>
        <xdr:cNvSpPr/>
      </xdr:nvSpPr>
      <xdr:spPr>
        <a:xfrm>
          <a:off x="13652500" y="634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122468</xdr:rowOff>
    </xdr:from>
    <xdr:ext cx="534377"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3436111" y="612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136411</xdr:rowOff>
    </xdr:from>
    <xdr:to>
      <xdr:col>67</xdr:col>
      <xdr:colOff>101600</xdr:colOff>
      <xdr:row>37</xdr:row>
      <xdr:rowOff>66561</xdr:rowOff>
    </xdr:to>
    <xdr:sp macro="" textlink="">
      <xdr:nvSpPr>
        <xdr:cNvPr id="533" name="フローチャート: 判断 532">
          <a:extLst>
            <a:ext uri="{FF2B5EF4-FFF2-40B4-BE49-F238E27FC236}">
              <a16:creationId xmlns:a16="http://schemas.microsoft.com/office/drawing/2014/main" xmlns="" id="{00000000-0008-0000-0700-000015020000}"/>
            </a:ext>
          </a:extLst>
        </xdr:cNvPr>
        <xdr:cNvSpPr/>
      </xdr:nvSpPr>
      <xdr:spPr>
        <a:xfrm>
          <a:off x="12763500" y="630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83088</xdr:rowOff>
    </xdr:from>
    <xdr:ext cx="534377"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2547111" y="608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76556</xdr:rowOff>
    </xdr:from>
    <xdr:to>
      <xdr:col>85</xdr:col>
      <xdr:colOff>177800</xdr:colOff>
      <xdr:row>38</xdr:row>
      <xdr:rowOff>6706</xdr:rowOff>
    </xdr:to>
    <xdr:sp macro="" textlink="">
      <xdr:nvSpPr>
        <xdr:cNvPr id="540" name="楕円 539">
          <a:extLst>
            <a:ext uri="{FF2B5EF4-FFF2-40B4-BE49-F238E27FC236}">
              <a16:creationId xmlns:a16="http://schemas.microsoft.com/office/drawing/2014/main" xmlns="" id="{00000000-0008-0000-0700-00001C020000}"/>
            </a:ext>
          </a:extLst>
        </xdr:cNvPr>
        <xdr:cNvSpPr/>
      </xdr:nvSpPr>
      <xdr:spPr>
        <a:xfrm>
          <a:off x="16268700" y="642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54983</xdr:rowOff>
    </xdr:from>
    <xdr:ext cx="534377" cy="259045"/>
    <xdr:sp macro="" textlink="">
      <xdr:nvSpPr>
        <xdr:cNvPr id="541" name="消防費該当値テキスト">
          <a:extLst>
            <a:ext uri="{FF2B5EF4-FFF2-40B4-BE49-F238E27FC236}">
              <a16:creationId xmlns:a16="http://schemas.microsoft.com/office/drawing/2014/main" xmlns="" id="{00000000-0008-0000-0700-00001D020000}"/>
            </a:ext>
          </a:extLst>
        </xdr:cNvPr>
        <xdr:cNvSpPr txBox="1"/>
      </xdr:nvSpPr>
      <xdr:spPr>
        <a:xfrm>
          <a:off x="16370300" y="639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106891</xdr:rowOff>
    </xdr:from>
    <xdr:to>
      <xdr:col>81</xdr:col>
      <xdr:colOff>101600</xdr:colOff>
      <xdr:row>38</xdr:row>
      <xdr:rowOff>37041</xdr:rowOff>
    </xdr:to>
    <xdr:sp macro="" textlink="">
      <xdr:nvSpPr>
        <xdr:cNvPr id="542" name="楕円 541">
          <a:extLst>
            <a:ext uri="{FF2B5EF4-FFF2-40B4-BE49-F238E27FC236}">
              <a16:creationId xmlns:a16="http://schemas.microsoft.com/office/drawing/2014/main" xmlns="" id="{00000000-0008-0000-0700-00001E020000}"/>
            </a:ext>
          </a:extLst>
        </xdr:cNvPr>
        <xdr:cNvSpPr/>
      </xdr:nvSpPr>
      <xdr:spPr>
        <a:xfrm>
          <a:off x="15430500" y="645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28168</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5214111" y="654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93442</xdr:rowOff>
    </xdr:from>
    <xdr:to>
      <xdr:col>76</xdr:col>
      <xdr:colOff>165100</xdr:colOff>
      <xdr:row>38</xdr:row>
      <xdr:rowOff>23592</xdr:rowOff>
    </xdr:to>
    <xdr:sp macro="" textlink="">
      <xdr:nvSpPr>
        <xdr:cNvPr id="544" name="楕円 543">
          <a:extLst>
            <a:ext uri="{FF2B5EF4-FFF2-40B4-BE49-F238E27FC236}">
              <a16:creationId xmlns:a16="http://schemas.microsoft.com/office/drawing/2014/main" xmlns="" id="{00000000-0008-0000-0700-000020020000}"/>
            </a:ext>
          </a:extLst>
        </xdr:cNvPr>
        <xdr:cNvSpPr/>
      </xdr:nvSpPr>
      <xdr:spPr>
        <a:xfrm>
          <a:off x="14541500" y="643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14719</xdr:rowOff>
    </xdr:from>
    <xdr:ext cx="534377" cy="259045"/>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4325111" y="652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113269</xdr:rowOff>
    </xdr:from>
    <xdr:to>
      <xdr:col>72</xdr:col>
      <xdr:colOff>38100</xdr:colOff>
      <xdr:row>38</xdr:row>
      <xdr:rowOff>43419</xdr:rowOff>
    </xdr:to>
    <xdr:sp macro="" textlink="">
      <xdr:nvSpPr>
        <xdr:cNvPr id="546" name="楕円 545">
          <a:extLst>
            <a:ext uri="{FF2B5EF4-FFF2-40B4-BE49-F238E27FC236}">
              <a16:creationId xmlns:a16="http://schemas.microsoft.com/office/drawing/2014/main" xmlns="" id="{00000000-0008-0000-0700-000022020000}"/>
            </a:ext>
          </a:extLst>
        </xdr:cNvPr>
        <xdr:cNvSpPr/>
      </xdr:nvSpPr>
      <xdr:spPr>
        <a:xfrm>
          <a:off x="13652500" y="645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34546</xdr:rowOff>
    </xdr:from>
    <xdr:ext cx="534377" cy="259045"/>
    <xdr:sp macro="" textlink="">
      <xdr:nvSpPr>
        <xdr:cNvPr id="547" name="テキスト ボックス 546">
          <a:extLst>
            <a:ext uri="{FF2B5EF4-FFF2-40B4-BE49-F238E27FC236}">
              <a16:creationId xmlns:a16="http://schemas.microsoft.com/office/drawing/2014/main" xmlns="" id="{00000000-0008-0000-0700-000023020000}"/>
            </a:ext>
          </a:extLst>
        </xdr:cNvPr>
        <xdr:cNvSpPr txBox="1"/>
      </xdr:nvSpPr>
      <xdr:spPr>
        <a:xfrm>
          <a:off x="13436111" y="654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66063</xdr:rowOff>
    </xdr:from>
    <xdr:to>
      <xdr:col>67</xdr:col>
      <xdr:colOff>101600</xdr:colOff>
      <xdr:row>37</xdr:row>
      <xdr:rowOff>167663</xdr:rowOff>
    </xdr:to>
    <xdr:sp macro="" textlink="">
      <xdr:nvSpPr>
        <xdr:cNvPr id="548" name="楕円 547">
          <a:extLst>
            <a:ext uri="{FF2B5EF4-FFF2-40B4-BE49-F238E27FC236}">
              <a16:creationId xmlns:a16="http://schemas.microsoft.com/office/drawing/2014/main" xmlns="" id="{00000000-0008-0000-0700-000024020000}"/>
            </a:ext>
          </a:extLst>
        </xdr:cNvPr>
        <xdr:cNvSpPr/>
      </xdr:nvSpPr>
      <xdr:spPr>
        <a:xfrm>
          <a:off x="12763500" y="640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158790</xdr:rowOff>
    </xdr:from>
    <xdr:ext cx="534377" cy="259045"/>
    <xdr:sp macro="" textlink="">
      <xdr:nvSpPr>
        <xdr:cNvPr id="549" name="テキスト ボックス 548">
          <a:extLst>
            <a:ext uri="{FF2B5EF4-FFF2-40B4-BE49-F238E27FC236}">
              <a16:creationId xmlns:a16="http://schemas.microsoft.com/office/drawing/2014/main" xmlns="" id="{00000000-0008-0000-0700-000025020000}"/>
            </a:ext>
          </a:extLst>
        </xdr:cNvPr>
        <xdr:cNvSpPr txBox="1"/>
      </xdr:nvSpPr>
      <xdr:spPr>
        <a:xfrm>
          <a:off x="12547111" y="650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xmlns=""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xmlns=""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xmlns=""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1" name="テキスト ボックス 560">
          <a:extLst>
            <a:ext uri="{FF2B5EF4-FFF2-40B4-BE49-F238E27FC236}">
              <a16:creationId xmlns:a16="http://schemas.microsoft.com/office/drawing/2014/main" xmlns="" id="{00000000-0008-0000-0700-000031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3" name="テキスト ボックス 562">
          <a:extLst>
            <a:ext uri="{FF2B5EF4-FFF2-40B4-BE49-F238E27FC236}">
              <a16:creationId xmlns:a16="http://schemas.microsoft.com/office/drawing/2014/main" xmlns="" id="{00000000-0008-0000-0700-000033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5" name="テキスト ボックス 564">
          <a:extLst>
            <a:ext uri="{FF2B5EF4-FFF2-40B4-BE49-F238E27FC236}">
              <a16:creationId xmlns:a16="http://schemas.microsoft.com/office/drawing/2014/main" xmlns="" id="{00000000-0008-0000-0700-000035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a:extLst>
            <a:ext uri="{FF2B5EF4-FFF2-40B4-BE49-F238E27FC236}">
              <a16:creationId xmlns:a16="http://schemas.microsoft.com/office/drawing/2014/main" xmlns="" id="{00000000-0008-0000-0700-000036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7" name="テキスト ボックス 566">
          <a:extLst>
            <a:ext uri="{FF2B5EF4-FFF2-40B4-BE49-F238E27FC236}">
              <a16:creationId xmlns:a16="http://schemas.microsoft.com/office/drawing/2014/main" xmlns="" id="{00000000-0008-0000-0700-000037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a:extLst>
            <a:ext uri="{FF2B5EF4-FFF2-40B4-BE49-F238E27FC236}">
              <a16:creationId xmlns:a16="http://schemas.microsoft.com/office/drawing/2014/main" xmlns="" id="{00000000-0008-0000-0700-000039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xmlns=""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xmlns=""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132644</xdr:rowOff>
    </xdr:from>
    <xdr:to>
      <xdr:col>85</xdr:col>
      <xdr:colOff>126364</xdr:colOff>
      <xdr:row>57</xdr:row>
      <xdr:rowOff>159398</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flipV="1">
          <a:off x="16317595" y="8705144"/>
          <a:ext cx="1269" cy="122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163225</xdr:rowOff>
    </xdr:from>
    <xdr:ext cx="534377" cy="259045"/>
    <xdr:sp macro="" textlink="">
      <xdr:nvSpPr>
        <xdr:cNvPr id="574" name="教育費最小値テキスト">
          <a:extLst>
            <a:ext uri="{FF2B5EF4-FFF2-40B4-BE49-F238E27FC236}">
              <a16:creationId xmlns:a16="http://schemas.microsoft.com/office/drawing/2014/main" xmlns="" id="{00000000-0008-0000-0700-00003E020000}"/>
            </a:ext>
          </a:extLst>
        </xdr:cNvPr>
        <xdr:cNvSpPr txBox="1"/>
      </xdr:nvSpPr>
      <xdr:spPr>
        <a:xfrm>
          <a:off x="16370300" y="993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159398</xdr:rowOff>
    </xdr:from>
    <xdr:to>
      <xdr:col>86</xdr:col>
      <xdr:colOff>25400</xdr:colOff>
      <xdr:row>57</xdr:row>
      <xdr:rowOff>159398</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6230600" y="9932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79321</xdr:rowOff>
    </xdr:from>
    <xdr:ext cx="599010" cy="259045"/>
    <xdr:sp macro="" textlink="">
      <xdr:nvSpPr>
        <xdr:cNvPr id="576" name="教育費最大値テキスト">
          <a:extLst>
            <a:ext uri="{FF2B5EF4-FFF2-40B4-BE49-F238E27FC236}">
              <a16:creationId xmlns:a16="http://schemas.microsoft.com/office/drawing/2014/main" xmlns="" id="{00000000-0008-0000-0700-000040020000}"/>
            </a:ext>
          </a:extLst>
        </xdr:cNvPr>
        <xdr:cNvSpPr txBox="1"/>
      </xdr:nvSpPr>
      <xdr:spPr>
        <a:xfrm>
          <a:off x="16370300" y="8480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381,852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132644</xdr:rowOff>
    </xdr:from>
    <xdr:to>
      <xdr:col>86</xdr:col>
      <xdr:colOff>25400</xdr:colOff>
      <xdr:row>50</xdr:row>
      <xdr:rowOff>132644</xdr:rowOff>
    </xdr:to>
    <xdr:cxnSp macro="">
      <xdr:nvCxnSpPr>
        <xdr:cNvPr id="577" name="直線コネクタ 576">
          <a:extLst>
            <a:ext uri="{FF2B5EF4-FFF2-40B4-BE49-F238E27FC236}">
              <a16:creationId xmlns:a16="http://schemas.microsoft.com/office/drawing/2014/main" xmlns="" id="{00000000-0008-0000-0700-000041020000}"/>
            </a:ext>
          </a:extLst>
        </xdr:cNvPr>
        <xdr:cNvCxnSpPr/>
      </xdr:nvCxnSpPr>
      <xdr:spPr>
        <a:xfrm>
          <a:off x="16230600" y="8705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141208</xdr:rowOff>
    </xdr:from>
    <xdr:to>
      <xdr:col>85</xdr:col>
      <xdr:colOff>127000</xdr:colOff>
      <xdr:row>57</xdr:row>
      <xdr:rowOff>39124</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5481300" y="9742408"/>
          <a:ext cx="838200" cy="69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103487</xdr:rowOff>
    </xdr:from>
    <xdr:ext cx="599010" cy="259045"/>
    <xdr:sp macro="" textlink="">
      <xdr:nvSpPr>
        <xdr:cNvPr id="579" name="教育費平均値テキスト">
          <a:extLst>
            <a:ext uri="{FF2B5EF4-FFF2-40B4-BE49-F238E27FC236}">
              <a16:creationId xmlns:a16="http://schemas.microsoft.com/office/drawing/2014/main" xmlns="" id="{00000000-0008-0000-0700-000043020000}"/>
            </a:ext>
          </a:extLst>
        </xdr:cNvPr>
        <xdr:cNvSpPr txBox="1"/>
      </xdr:nvSpPr>
      <xdr:spPr>
        <a:xfrm>
          <a:off x="16370300" y="9533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80610</xdr:rowOff>
    </xdr:from>
    <xdr:to>
      <xdr:col>85</xdr:col>
      <xdr:colOff>177800</xdr:colOff>
      <xdr:row>57</xdr:row>
      <xdr:rowOff>10760</xdr:rowOff>
    </xdr:to>
    <xdr:sp macro="" textlink="">
      <xdr:nvSpPr>
        <xdr:cNvPr id="580" name="フローチャート: 判断 579">
          <a:extLst>
            <a:ext uri="{FF2B5EF4-FFF2-40B4-BE49-F238E27FC236}">
              <a16:creationId xmlns:a16="http://schemas.microsoft.com/office/drawing/2014/main" xmlns="" id="{00000000-0008-0000-0700-000044020000}"/>
            </a:ext>
          </a:extLst>
        </xdr:cNvPr>
        <xdr:cNvSpPr/>
      </xdr:nvSpPr>
      <xdr:spPr>
        <a:xfrm>
          <a:off x="16268700" y="968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141208</xdr:rowOff>
    </xdr:from>
    <xdr:to>
      <xdr:col>81</xdr:col>
      <xdr:colOff>50800</xdr:colOff>
      <xdr:row>57</xdr:row>
      <xdr:rowOff>30940</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flipV="1">
          <a:off x="14592300" y="9742408"/>
          <a:ext cx="889000" cy="6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86690</xdr:rowOff>
    </xdr:from>
    <xdr:to>
      <xdr:col>81</xdr:col>
      <xdr:colOff>101600</xdr:colOff>
      <xdr:row>57</xdr:row>
      <xdr:rowOff>16840</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5430500" y="968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33367</xdr:rowOff>
    </xdr:from>
    <xdr:ext cx="599010"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5181795" y="9463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30940</xdr:rowOff>
    </xdr:from>
    <xdr:to>
      <xdr:col>76</xdr:col>
      <xdr:colOff>114300</xdr:colOff>
      <xdr:row>57</xdr:row>
      <xdr:rowOff>38693</xdr:rowOff>
    </xdr:to>
    <xdr:cxnSp macro="">
      <xdr:nvCxnSpPr>
        <xdr:cNvPr id="584" name="直線コネクタ 583">
          <a:extLst>
            <a:ext uri="{FF2B5EF4-FFF2-40B4-BE49-F238E27FC236}">
              <a16:creationId xmlns:a16="http://schemas.microsoft.com/office/drawing/2014/main" xmlns="" id="{00000000-0008-0000-0700-000048020000}"/>
            </a:ext>
          </a:extLst>
        </xdr:cNvPr>
        <xdr:cNvCxnSpPr/>
      </xdr:nvCxnSpPr>
      <xdr:spPr>
        <a:xfrm flipV="1">
          <a:off x="13703300" y="9803590"/>
          <a:ext cx="889000" cy="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89083</xdr:rowOff>
    </xdr:from>
    <xdr:to>
      <xdr:col>76</xdr:col>
      <xdr:colOff>165100</xdr:colOff>
      <xdr:row>57</xdr:row>
      <xdr:rowOff>19233</xdr:rowOff>
    </xdr:to>
    <xdr:sp macro="" textlink="">
      <xdr:nvSpPr>
        <xdr:cNvPr id="585" name="フローチャート: 判断 584">
          <a:extLst>
            <a:ext uri="{FF2B5EF4-FFF2-40B4-BE49-F238E27FC236}">
              <a16:creationId xmlns:a16="http://schemas.microsoft.com/office/drawing/2014/main" xmlns="" id="{00000000-0008-0000-0700-000049020000}"/>
            </a:ext>
          </a:extLst>
        </xdr:cNvPr>
        <xdr:cNvSpPr/>
      </xdr:nvSpPr>
      <xdr:spPr>
        <a:xfrm>
          <a:off x="14541500" y="9690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35760</xdr:rowOff>
    </xdr:from>
    <xdr:ext cx="599010"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4292795" y="9465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93953</xdr:rowOff>
    </xdr:from>
    <xdr:to>
      <xdr:col>71</xdr:col>
      <xdr:colOff>177800</xdr:colOff>
      <xdr:row>57</xdr:row>
      <xdr:rowOff>38693</xdr:rowOff>
    </xdr:to>
    <xdr:cxnSp macro="">
      <xdr:nvCxnSpPr>
        <xdr:cNvPr id="587" name="直線コネクタ 586">
          <a:extLst>
            <a:ext uri="{FF2B5EF4-FFF2-40B4-BE49-F238E27FC236}">
              <a16:creationId xmlns:a16="http://schemas.microsoft.com/office/drawing/2014/main" xmlns="" id="{00000000-0008-0000-0700-00004B020000}"/>
            </a:ext>
          </a:extLst>
        </xdr:cNvPr>
        <xdr:cNvCxnSpPr/>
      </xdr:nvCxnSpPr>
      <xdr:spPr>
        <a:xfrm>
          <a:off x="12814300" y="9352253"/>
          <a:ext cx="889000" cy="45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40833</xdr:rowOff>
    </xdr:from>
    <xdr:to>
      <xdr:col>72</xdr:col>
      <xdr:colOff>38100</xdr:colOff>
      <xdr:row>56</xdr:row>
      <xdr:rowOff>142433</xdr:rowOff>
    </xdr:to>
    <xdr:sp macro="" textlink="">
      <xdr:nvSpPr>
        <xdr:cNvPr id="588" name="フローチャート: 判断 587">
          <a:extLst>
            <a:ext uri="{FF2B5EF4-FFF2-40B4-BE49-F238E27FC236}">
              <a16:creationId xmlns:a16="http://schemas.microsoft.com/office/drawing/2014/main" xmlns="" id="{00000000-0008-0000-0700-00004C020000}"/>
            </a:ext>
          </a:extLst>
        </xdr:cNvPr>
        <xdr:cNvSpPr/>
      </xdr:nvSpPr>
      <xdr:spPr>
        <a:xfrm>
          <a:off x="13652500" y="964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158960</xdr:rowOff>
    </xdr:from>
    <xdr:ext cx="599010"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3403795" y="9417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101043</xdr:rowOff>
    </xdr:from>
    <xdr:to>
      <xdr:col>67</xdr:col>
      <xdr:colOff>101600</xdr:colOff>
      <xdr:row>57</xdr:row>
      <xdr:rowOff>31193</xdr:rowOff>
    </xdr:to>
    <xdr:sp macro="" textlink="">
      <xdr:nvSpPr>
        <xdr:cNvPr id="590" name="フローチャート: 判断 589">
          <a:extLst>
            <a:ext uri="{FF2B5EF4-FFF2-40B4-BE49-F238E27FC236}">
              <a16:creationId xmlns:a16="http://schemas.microsoft.com/office/drawing/2014/main" xmlns="" id="{00000000-0008-0000-0700-00004E020000}"/>
            </a:ext>
          </a:extLst>
        </xdr:cNvPr>
        <xdr:cNvSpPr/>
      </xdr:nvSpPr>
      <xdr:spPr>
        <a:xfrm>
          <a:off x="12763500" y="970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22320</xdr:rowOff>
    </xdr:from>
    <xdr:ext cx="599010"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2514795" y="979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159774</xdr:rowOff>
    </xdr:from>
    <xdr:to>
      <xdr:col>85</xdr:col>
      <xdr:colOff>177800</xdr:colOff>
      <xdr:row>57</xdr:row>
      <xdr:rowOff>89924</xdr:rowOff>
    </xdr:to>
    <xdr:sp macro="" textlink="">
      <xdr:nvSpPr>
        <xdr:cNvPr id="597" name="楕円 596">
          <a:extLst>
            <a:ext uri="{FF2B5EF4-FFF2-40B4-BE49-F238E27FC236}">
              <a16:creationId xmlns:a16="http://schemas.microsoft.com/office/drawing/2014/main" xmlns="" id="{00000000-0008-0000-0700-000055020000}"/>
            </a:ext>
          </a:extLst>
        </xdr:cNvPr>
        <xdr:cNvSpPr/>
      </xdr:nvSpPr>
      <xdr:spPr>
        <a:xfrm>
          <a:off x="16268700" y="976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74701</xdr:rowOff>
    </xdr:from>
    <xdr:ext cx="534377" cy="259045"/>
    <xdr:sp macro="" textlink="">
      <xdr:nvSpPr>
        <xdr:cNvPr id="598" name="教育費該当値テキスト">
          <a:extLst>
            <a:ext uri="{FF2B5EF4-FFF2-40B4-BE49-F238E27FC236}">
              <a16:creationId xmlns:a16="http://schemas.microsoft.com/office/drawing/2014/main" xmlns="" id="{00000000-0008-0000-0700-000056020000}"/>
            </a:ext>
          </a:extLst>
        </xdr:cNvPr>
        <xdr:cNvSpPr txBox="1"/>
      </xdr:nvSpPr>
      <xdr:spPr>
        <a:xfrm>
          <a:off x="16370300" y="9675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90408</xdr:rowOff>
    </xdr:from>
    <xdr:to>
      <xdr:col>81</xdr:col>
      <xdr:colOff>101600</xdr:colOff>
      <xdr:row>57</xdr:row>
      <xdr:rowOff>20558</xdr:rowOff>
    </xdr:to>
    <xdr:sp macro="" textlink="">
      <xdr:nvSpPr>
        <xdr:cNvPr id="599" name="楕円 598">
          <a:extLst>
            <a:ext uri="{FF2B5EF4-FFF2-40B4-BE49-F238E27FC236}">
              <a16:creationId xmlns:a16="http://schemas.microsoft.com/office/drawing/2014/main" xmlns="" id="{00000000-0008-0000-0700-000057020000}"/>
            </a:ext>
          </a:extLst>
        </xdr:cNvPr>
        <xdr:cNvSpPr/>
      </xdr:nvSpPr>
      <xdr:spPr>
        <a:xfrm>
          <a:off x="15430500" y="969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11685</xdr:rowOff>
    </xdr:from>
    <xdr:ext cx="599010" cy="259045"/>
    <xdr:sp macro="" textlink="">
      <xdr:nvSpPr>
        <xdr:cNvPr id="600" name="テキスト ボックス 599">
          <a:extLst>
            <a:ext uri="{FF2B5EF4-FFF2-40B4-BE49-F238E27FC236}">
              <a16:creationId xmlns:a16="http://schemas.microsoft.com/office/drawing/2014/main" xmlns="" id="{00000000-0008-0000-0700-000058020000}"/>
            </a:ext>
          </a:extLst>
        </xdr:cNvPr>
        <xdr:cNvSpPr txBox="1"/>
      </xdr:nvSpPr>
      <xdr:spPr>
        <a:xfrm>
          <a:off x="15181795" y="978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151590</xdr:rowOff>
    </xdr:from>
    <xdr:to>
      <xdr:col>76</xdr:col>
      <xdr:colOff>165100</xdr:colOff>
      <xdr:row>57</xdr:row>
      <xdr:rowOff>81740</xdr:rowOff>
    </xdr:to>
    <xdr:sp macro="" textlink="">
      <xdr:nvSpPr>
        <xdr:cNvPr id="601" name="楕円 600">
          <a:extLst>
            <a:ext uri="{FF2B5EF4-FFF2-40B4-BE49-F238E27FC236}">
              <a16:creationId xmlns:a16="http://schemas.microsoft.com/office/drawing/2014/main" xmlns="" id="{00000000-0008-0000-0700-000059020000}"/>
            </a:ext>
          </a:extLst>
        </xdr:cNvPr>
        <xdr:cNvSpPr/>
      </xdr:nvSpPr>
      <xdr:spPr>
        <a:xfrm>
          <a:off x="14541500" y="975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72867</xdr:rowOff>
    </xdr:from>
    <xdr:ext cx="534377" cy="259045"/>
    <xdr:sp macro="" textlink="">
      <xdr:nvSpPr>
        <xdr:cNvPr id="602" name="テキスト ボックス 601">
          <a:extLst>
            <a:ext uri="{FF2B5EF4-FFF2-40B4-BE49-F238E27FC236}">
              <a16:creationId xmlns:a16="http://schemas.microsoft.com/office/drawing/2014/main" xmlns="" id="{00000000-0008-0000-0700-00005A020000}"/>
            </a:ext>
          </a:extLst>
        </xdr:cNvPr>
        <xdr:cNvSpPr txBox="1"/>
      </xdr:nvSpPr>
      <xdr:spPr>
        <a:xfrm>
          <a:off x="14325111" y="984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159343</xdr:rowOff>
    </xdr:from>
    <xdr:to>
      <xdr:col>72</xdr:col>
      <xdr:colOff>38100</xdr:colOff>
      <xdr:row>57</xdr:row>
      <xdr:rowOff>89493</xdr:rowOff>
    </xdr:to>
    <xdr:sp macro="" textlink="">
      <xdr:nvSpPr>
        <xdr:cNvPr id="603" name="楕円 602">
          <a:extLst>
            <a:ext uri="{FF2B5EF4-FFF2-40B4-BE49-F238E27FC236}">
              <a16:creationId xmlns:a16="http://schemas.microsoft.com/office/drawing/2014/main" xmlns="" id="{00000000-0008-0000-0700-00005B020000}"/>
            </a:ext>
          </a:extLst>
        </xdr:cNvPr>
        <xdr:cNvSpPr/>
      </xdr:nvSpPr>
      <xdr:spPr>
        <a:xfrm>
          <a:off x="13652500" y="976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80620</xdr:rowOff>
    </xdr:from>
    <xdr:ext cx="534377" cy="259045"/>
    <xdr:sp macro="" textlink="">
      <xdr:nvSpPr>
        <xdr:cNvPr id="604" name="テキスト ボックス 603">
          <a:extLst>
            <a:ext uri="{FF2B5EF4-FFF2-40B4-BE49-F238E27FC236}">
              <a16:creationId xmlns:a16="http://schemas.microsoft.com/office/drawing/2014/main" xmlns="" id="{00000000-0008-0000-0700-00005C020000}"/>
            </a:ext>
          </a:extLst>
        </xdr:cNvPr>
        <xdr:cNvSpPr txBox="1"/>
      </xdr:nvSpPr>
      <xdr:spPr>
        <a:xfrm>
          <a:off x="13436111" y="985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43153</xdr:rowOff>
    </xdr:from>
    <xdr:to>
      <xdr:col>67</xdr:col>
      <xdr:colOff>101600</xdr:colOff>
      <xdr:row>54</xdr:row>
      <xdr:rowOff>144753</xdr:rowOff>
    </xdr:to>
    <xdr:sp macro="" textlink="">
      <xdr:nvSpPr>
        <xdr:cNvPr id="605" name="楕円 604">
          <a:extLst>
            <a:ext uri="{FF2B5EF4-FFF2-40B4-BE49-F238E27FC236}">
              <a16:creationId xmlns:a16="http://schemas.microsoft.com/office/drawing/2014/main" xmlns="" id="{00000000-0008-0000-0700-00005D020000}"/>
            </a:ext>
          </a:extLst>
        </xdr:cNvPr>
        <xdr:cNvSpPr/>
      </xdr:nvSpPr>
      <xdr:spPr>
        <a:xfrm>
          <a:off x="12763500" y="930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161280</xdr:rowOff>
    </xdr:from>
    <xdr:ext cx="599010" cy="259045"/>
    <xdr:sp macro="" textlink="">
      <xdr:nvSpPr>
        <xdr:cNvPr id="606" name="テキスト ボックス 605">
          <a:extLst>
            <a:ext uri="{FF2B5EF4-FFF2-40B4-BE49-F238E27FC236}">
              <a16:creationId xmlns:a16="http://schemas.microsoft.com/office/drawing/2014/main" xmlns="" id="{00000000-0008-0000-0700-00005E020000}"/>
            </a:ext>
          </a:extLst>
        </xdr:cNvPr>
        <xdr:cNvSpPr txBox="1"/>
      </xdr:nvSpPr>
      <xdr:spPr>
        <a:xfrm>
          <a:off x="12514795" y="9076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xmlns=""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xmlns=""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xmlns=""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xmlns=""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6" name="テキスト ボックス 625">
          <a:extLst>
            <a:ext uri="{FF2B5EF4-FFF2-40B4-BE49-F238E27FC236}">
              <a16:creationId xmlns:a16="http://schemas.microsoft.com/office/drawing/2014/main" xmlns="" id="{00000000-0008-0000-0700-000072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xmlns=""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xmlns=""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xmlns=""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97266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flipV="1">
          <a:off x="16317595" y="12270216"/>
          <a:ext cx="1269" cy="1318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a:extLst>
            <a:ext uri="{FF2B5EF4-FFF2-40B4-BE49-F238E27FC236}">
              <a16:creationId xmlns:a16="http://schemas.microsoft.com/office/drawing/2014/main" xmlns="" id="{00000000-0008-0000-0700-000077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xmlns=""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43943</xdr:rowOff>
    </xdr:from>
    <xdr:ext cx="599010" cy="259045"/>
    <xdr:sp macro="" textlink="">
      <xdr:nvSpPr>
        <xdr:cNvPr id="633" name="災害復旧費最大値テキスト">
          <a:extLst>
            <a:ext uri="{FF2B5EF4-FFF2-40B4-BE49-F238E27FC236}">
              <a16:creationId xmlns:a16="http://schemas.microsoft.com/office/drawing/2014/main" xmlns="" id="{00000000-0008-0000-0700-000079020000}"/>
            </a:ext>
          </a:extLst>
        </xdr:cNvPr>
        <xdr:cNvSpPr txBox="1"/>
      </xdr:nvSpPr>
      <xdr:spPr>
        <a:xfrm>
          <a:off x="16370300" y="1204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692,275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97266</xdr:rowOff>
    </xdr:from>
    <xdr:to>
      <xdr:col>86</xdr:col>
      <xdr:colOff>25400</xdr:colOff>
      <xdr:row>71</xdr:row>
      <xdr:rowOff>97266</xdr:rowOff>
    </xdr:to>
    <xdr:cxnSp macro="">
      <xdr:nvCxnSpPr>
        <xdr:cNvPr id="634" name="直線コネクタ 633">
          <a:extLst>
            <a:ext uri="{FF2B5EF4-FFF2-40B4-BE49-F238E27FC236}">
              <a16:creationId xmlns:a16="http://schemas.microsoft.com/office/drawing/2014/main" xmlns="" id="{00000000-0008-0000-0700-00007A020000}"/>
            </a:ext>
          </a:extLst>
        </xdr:cNvPr>
        <xdr:cNvCxnSpPr/>
      </xdr:nvCxnSpPr>
      <xdr:spPr>
        <a:xfrm>
          <a:off x="16230600" y="12270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52068</xdr:rowOff>
    </xdr:from>
    <xdr:to>
      <xdr:col>85</xdr:col>
      <xdr:colOff>127000</xdr:colOff>
      <xdr:row>79</xdr:row>
      <xdr:rowOff>9192</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a:off x="15481300" y="13425168"/>
          <a:ext cx="838200" cy="1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127607</xdr:rowOff>
    </xdr:from>
    <xdr:ext cx="534377" cy="259045"/>
    <xdr:sp macro="" textlink="">
      <xdr:nvSpPr>
        <xdr:cNvPr id="636" name="災害復旧費平均値テキスト">
          <a:extLst>
            <a:ext uri="{FF2B5EF4-FFF2-40B4-BE49-F238E27FC236}">
              <a16:creationId xmlns:a16="http://schemas.microsoft.com/office/drawing/2014/main" xmlns="" id="{00000000-0008-0000-0700-00007C020000}"/>
            </a:ext>
          </a:extLst>
        </xdr:cNvPr>
        <xdr:cNvSpPr txBox="1"/>
      </xdr:nvSpPr>
      <xdr:spPr>
        <a:xfrm>
          <a:off x="16370300" y="13329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104730</xdr:rowOff>
    </xdr:from>
    <xdr:to>
      <xdr:col>85</xdr:col>
      <xdr:colOff>177800</xdr:colOff>
      <xdr:row>79</xdr:row>
      <xdr:rowOff>34880</xdr:rowOff>
    </xdr:to>
    <xdr:sp macro="" textlink="">
      <xdr:nvSpPr>
        <xdr:cNvPr id="637" name="フローチャート: 判断 636">
          <a:extLst>
            <a:ext uri="{FF2B5EF4-FFF2-40B4-BE49-F238E27FC236}">
              <a16:creationId xmlns:a16="http://schemas.microsoft.com/office/drawing/2014/main" xmlns="" id="{00000000-0008-0000-0700-00007D020000}"/>
            </a:ext>
          </a:extLst>
        </xdr:cNvPr>
        <xdr:cNvSpPr/>
      </xdr:nvSpPr>
      <xdr:spPr>
        <a:xfrm>
          <a:off x="16268700" y="1347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52068</xdr:rowOff>
    </xdr:from>
    <xdr:to>
      <xdr:col>81</xdr:col>
      <xdr:colOff>50800</xdr:colOff>
      <xdr:row>78</xdr:row>
      <xdr:rowOff>104428</xdr:rowOff>
    </xdr:to>
    <xdr:cxnSp macro="">
      <xdr:nvCxnSpPr>
        <xdr:cNvPr id="638" name="直線コネクタ 637">
          <a:extLst>
            <a:ext uri="{FF2B5EF4-FFF2-40B4-BE49-F238E27FC236}">
              <a16:creationId xmlns:a16="http://schemas.microsoft.com/office/drawing/2014/main" xmlns="" id="{00000000-0008-0000-0700-00007E020000}"/>
            </a:ext>
          </a:extLst>
        </xdr:cNvPr>
        <xdr:cNvCxnSpPr/>
      </xdr:nvCxnSpPr>
      <xdr:spPr>
        <a:xfrm flipV="1">
          <a:off x="14592300" y="13425168"/>
          <a:ext cx="889000" cy="52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138331</xdr:rowOff>
    </xdr:from>
    <xdr:to>
      <xdr:col>81</xdr:col>
      <xdr:colOff>101600</xdr:colOff>
      <xdr:row>79</xdr:row>
      <xdr:rowOff>68481</xdr:rowOff>
    </xdr:to>
    <xdr:sp macro="" textlink="">
      <xdr:nvSpPr>
        <xdr:cNvPr id="639" name="フローチャート: 判断 638">
          <a:extLst>
            <a:ext uri="{FF2B5EF4-FFF2-40B4-BE49-F238E27FC236}">
              <a16:creationId xmlns:a16="http://schemas.microsoft.com/office/drawing/2014/main" xmlns="" id="{00000000-0008-0000-0700-00007F020000}"/>
            </a:ext>
          </a:extLst>
        </xdr:cNvPr>
        <xdr:cNvSpPr/>
      </xdr:nvSpPr>
      <xdr:spPr>
        <a:xfrm>
          <a:off x="15430500" y="1351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59608</xdr:rowOff>
    </xdr:from>
    <xdr:ext cx="534377"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5214111" y="1360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104428</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xmlns="" id="{00000000-0008-0000-0700-000081020000}"/>
            </a:ext>
          </a:extLst>
        </xdr:cNvPr>
        <xdr:cNvCxnSpPr/>
      </xdr:nvCxnSpPr>
      <xdr:spPr>
        <a:xfrm flipV="1">
          <a:off x="13703300" y="13477528"/>
          <a:ext cx="889000" cy="111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141585</xdr:rowOff>
    </xdr:from>
    <xdr:to>
      <xdr:col>76</xdr:col>
      <xdr:colOff>165100</xdr:colOff>
      <xdr:row>79</xdr:row>
      <xdr:rowOff>71735</xdr:rowOff>
    </xdr:to>
    <xdr:sp macro="" textlink="">
      <xdr:nvSpPr>
        <xdr:cNvPr id="642" name="フローチャート: 判断 641">
          <a:extLst>
            <a:ext uri="{FF2B5EF4-FFF2-40B4-BE49-F238E27FC236}">
              <a16:creationId xmlns:a16="http://schemas.microsoft.com/office/drawing/2014/main" xmlns="" id="{00000000-0008-0000-0700-000082020000}"/>
            </a:ext>
          </a:extLst>
        </xdr:cNvPr>
        <xdr:cNvSpPr/>
      </xdr:nvSpPr>
      <xdr:spPr>
        <a:xfrm>
          <a:off x="14541500" y="13514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62862</xdr:rowOff>
    </xdr:from>
    <xdr:ext cx="534377"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4325111" y="1360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42067</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xmlns="" id="{00000000-0008-0000-0700-000084020000}"/>
            </a:ext>
          </a:extLst>
        </xdr:cNvPr>
        <xdr:cNvCxnSpPr/>
      </xdr:nvCxnSpPr>
      <xdr:spPr>
        <a:xfrm>
          <a:off x="12814300" y="13586617"/>
          <a:ext cx="889000" cy="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144042</xdr:rowOff>
    </xdr:from>
    <xdr:to>
      <xdr:col>72</xdr:col>
      <xdr:colOff>38100</xdr:colOff>
      <xdr:row>79</xdr:row>
      <xdr:rowOff>74192</xdr:rowOff>
    </xdr:to>
    <xdr:sp macro="" textlink="">
      <xdr:nvSpPr>
        <xdr:cNvPr id="645" name="フローチャート: 判断 644">
          <a:extLst>
            <a:ext uri="{FF2B5EF4-FFF2-40B4-BE49-F238E27FC236}">
              <a16:creationId xmlns:a16="http://schemas.microsoft.com/office/drawing/2014/main" xmlns="" id="{00000000-0008-0000-0700-000085020000}"/>
            </a:ext>
          </a:extLst>
        </xdr:cNvPr>
        <xdr:cNvSpPr/>
      </xdr:nvSpPr>
      <xdr:spPr>
        <a:xfrm>
          <a:off x="13652500" y="1351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90719</xdr:rowOff>
    </xdr:from>
    <xdr:ext cx="534377"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3436111" y="1329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148416</xdr:rowOff>
    </xdr:from>
    <xdr:to>
      <xdr:col>67</xdr:col>
      <xdr:colOff>101600</xdr:colOff>
      <xdr:row>79</xdr:row>
      <xdr:rowOff>78566</xdr:rowOff>
    </xdr:to>
    <xdr:sp macro="" textlink="">
      <xdr:nvSpPr>
        <xdr:cNvPr id="647" name="フローチャート: 判断 646">
          <a:extLst>
            <a:ext uri="{FF2B5EF4-FFF2-40B4-BE49-F238E27FC236}">
              <a16:creationId xmlns:a16="http://schemas.microsoft.com/office/drawing/2014/main" xmlns="" id="{00000000-0008-0000-0700-000087020000}"/>
            </a:ext>
          </a:extLst>
        </xdr:cNvPr>
        <xdr:cNvSpPr/>
      </xdr:nvSpPr>
      <xdr:spPr>
        <a:xfrm>
          <a:off x="12763500" y="1352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95093</xdr:rowOff>
    </xdr:from>
    <xdr:ext cx="469744"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2579428" y="1329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129842</xdr:rowOff>
    </xdr:from>
    <xdr:to>
      <xdr:col>85</xdr:col>
      <xdr:colOff>177800</xdr:colOff>
      <xdr:row>79</xdr:row>
      <xdr:rowOff>59992</xdr:rowOff>
    </xdr:to>
    <xdr:sp macro="" textlink="">
      <xdr:nvSpPr>
        <xdr:cNvPr id="654" name="楕円 653">
          <a:extLst>
            <a:ext uri="{FF2B5EF4-FFF2-40B4-BE49-F238E27FC236}">
              <a16:creationId xmlns:a16="http://schemas.microsoft.com/office/drawing/2014/main" xmlns="" id="{00000000-0008-0000-0700-00008E020000}"/>
            </a:ext>
          </a:extLst>
        </xdr:cNvPr>
        <xdr:cNvSpPr/>
      </xdr:nvSpPr>
      <xdr:spPr>
        <a:xfrm>
          <a:off x="16268700" y="1350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83157</xdr:rowOff>
    </xdr:from>
    <xdr:ext cx="534377" cy="259045"/>
    <xdr:sp macro="" textlink="">
      <xdr:nvSpPr>
        <xdr:cNvPr id="655" name="災害復旧費該当値テキスト">
          <a:extLst>
            <a:ext uri="{FF2B5EF4-FFF2-40B4-BE49-F238E27FC236}">
              <a16:creationId xmlns:a16="http://schemas.microsoft.com/office/drawing/2014/main" xmlns="" id="{00000000-0008-0000-0700-00008F020000}"/>
            </a:ext>
          </a:extLst>
        </xdr:cNvPr>
        <xdr:cNvSpPr txBox="1"/>
      </xdr:nvSpPr>
      <xdr:spPr>
        <a:xfrm>
          <a:off x="16370300" y="1345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1268</xdr:rowOff>
    </xdr:from>
    <xdr:to>
      <xdr:col>81</xdr:col>
      <xdr:colOff>101600</xdr:colOff>
      <xdr:row>78</xdr:row>
      <xdr:rowOff>102868</xdr:rowOff>
    </xdr:to>
    <xdr:sp macro="" textlink="">
      <xdr:nvSpPr>
        <xdr:cNvPr id="656" name="楕円 655">
          <a:extLst>
            <a:ext uri="{FF2B5EF4-FFF2-40B4-BE49-F238E27FC236}">
              <a16:creationId xmlns:a16="http://schemas.microsoft.com/office/drawing/2014/main" xmlns="" id="{00000000-0008-0000-0700-000090020000}"/>
            </a:ext>
          </a:extLst>
        </xdr:cNvPr>
        <xdr:cNvSpPr/>
      </xdr:nvSpPr>
      <xdr:spPr>
        <a:xfrm>
          <a:off x="15430500" y="1337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119395</xdr:rowOff>
    </xdr:from>
    <xdr:ext cx="534377" cy="259045"/>
    <xdr:sp macro="" textlink="">
      <xdr:nvSpPr>
        <xdr:cNvPr id="657" name="テキスト ボックス 656">
          <a:extLst>
            <a:ext uri="{FF2B5EF4-FFF2-40B4-BE49-F238E27FC236}">
              <a16:creationId xmlns:a16="http://schemas.microsoft.com/office/drawing/2014/main" xmlns="" id="{00000000-0008-0000-0700-000091020000}"/>
            </a:ext>
          </a:extLst>
        </xdr:cNvPr>
        <xdr:cNvSpPr txBox="1"/>
      </xdr:nvSpPr>
      <xdr:spPr>
        <a:xfrm>
          <a:off x="15214111" y="1314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53628</xdr:rowOff>
    </xdr:from>
    <xdr:to>
      <xdr:col>76</xdr:col>
      <xdr:colOff>165100</xdr:colOff>
      <xdr:row>78</xdr:row>
      <xdr:rowOff>155228</xdr:rowOff>
    </xdr:to>
    <xdr:sp macro="" textlink="">
      <xdr:nvSpPr>
        <xdr:cNvPr id="658" name="楕円 657">
          <a:extLst>
            <a:ext uri="{FF2B5EF4-FFF2-40B4-BE49-F238E27FC236}">
              <a16:creationId xmlns:a16="http://schemas.microsoft.com/office/drawing/2014/main" xmlns="" id="{00000000-0008-0000-0700-000092020000}"/>
            </a:ext>
          </a:extLst>
        </xdr:cNvPr>
        <xdr:cNvSpPr/>
      </xdr:nvSpPr>
      <xdr:spPr>
        <a:xfrm>
          <a:off x="14541500" y="1342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305</xdr:rowOff>
    </xdr:from>
    <xdr:ext cx="534377" cy="259045"/>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4325111" y="1320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xmlns=""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xmlns=""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162717</xdr:rowOff>
    </xdr:from>
    <xdr:to>
      <xdr:col>67</xdr:col>
      <xdr:colOff>101600</xdr:colOff>
      <xdr:row>79</xdr:row>
      <xdr:rowOff>92867</xdr:rowOff>
    </xdr:to>
    <xdr:sp macro="" textlink="">
      <xdr:nvSpPr>
        <xdr:cNvPr id="662" name="楕円 661">
          <a:extLst>
            <a:ext uri="{FF2B5EF4-FFF2-40B4-BE49-F238E27FC236}">
              <a16:creationId xmlns:a16="http://schemas.microsoft.com/office/drawing/2014/main" xmlns="" id="{00000000-0008-0000-0700-000096020000}"/>
            </a:ext>
          </a:extLst>
        </xdr:cNvPr>
        <xdr:cNvSpPr/>
      </xdr:nvSpPr>
      <xdr:spPr>
        <a:xfrm>
          <a:off x="12763500" y="1353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83994</xdr:rowOff>
    </xdr:from>
    <xdr:ext cx="469744" cy="259045"/>
    <xdr:sp macro="" textlink="">
      <xdr:nvSpPr>
        <xdr:cNvPr id="663" name="テキスト ボックス 662">
          <a:extLst>
            <a:ext uri="{FF2B5EF4-FFF2-40B4-BE49-F238E27FC236}">
              <a16:creationId xmlns:a16="http://schemas.microsoft.com/office/drawing/2014/main" xmlns="" id="{00000000-0008-0000-0700-000097020000}"/>
            </a:ext>
          </a:extLst>
        </xdr:cNvPr>
        <xdr:cNvSpPr txBox="1"/>
      </xdr:nvSpPr>
      <xdr:spPr>
        <a:xfrm>
          <a:off x="12579428" y="1362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xmlns=""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5" name="テキスト ボックス 674">
          <a:extLst>
            <a:ext uri="{FF2B5EF4-FFF2-40B4-BE49-F238E27FC236}">
              <a16:creationId xmlns:a16="http://schemas.microsoft.com/office/drawing/2014/main" xmlns="" id="{00000000-0008-0000-0700-0000A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6" name="直線コネクタ 675">
          <a:extLst>
            <a:ext uri="{FF2B5EF4-FFF2-40B4-BE49-F238E27FC236}">
              <a16:creationId xmlns:a16="http://schemas.microsoft.com/office/drawing/2014/main" xmlns="" id="{00000000-0008-0000-0700-0000A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7" name="テキスト ボックス 676">
          <a:extLst>
            <a:ext uri="{FF2B5EF4-FFF2-40B4-BE49-F238E27FC236}">
              <a16:creationId xmlns:a16="http://schemas.microsoft.com/office/drawing/2014/main" xmlns="" id="{00000000-0008-0000-0700-0000A5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8" name="直線コネクタ 677">
          <a:extLst>
            <a:ext uri="{FF2B5EF4-FFF2-40B4-BE49-F238E27FC236}">
              <a16:creationId xmlns:a16="http://schemas.microsoft.com/office/drawing/2014/main" xmlns="" id="{00000000-0008-0000-0700-0000A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9" name="テキスト ボックス 678">
          <a:extLst>
            <a:ext uri="{FF2B5EF4-FFF2-40B4-BE49-F238E27FC236}">
              <a16:creationId xmlns:a16="http://schemas.microsoft.com/office/drawing/2014/main" xmlns="" id="{00000000-0008-0000-0700-0000A7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0" name="直線コネクタ 679">
          <a:extLst>
            <a:ext uri="{FF2B5EF4-FFF2-40B4-BE49-F238E27FC236}">
              <a16:creationId xmlns:a16="http://schemas.microsoft.com/office/drawing/2014/main" xmlns="" id="{00000000-0008-0000-0700-0000A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1" name="テキスト ボックス 680">
          <a:extLst>
            <a:ext uri="{FF2B5EF4-FFF2-40B4-BE49-F238E27FC236}">
              <a16:creationId xmlns:a16="http://schemas.microsoft.com/office/drawing/2014/main" xmlns="" id="{00000000-0008-0000-0700-0000A9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xmlns=""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xmlns=""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xmlns=""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100406</xdr:rowOff>
    </xdr:from>
    <xdr:to>
      <xdr:col>85</xdr:col>
      <xdr:colOff>126364</xdr:colOff>
      <xdr:row>98</xdr:row>
      <xdr:rowOff>138157</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flipV="1">
          <a:off x="16317595" y="15702356"/>
          <a:ext cx="1269" cy="1237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141984</xdr:rowOff>
    </xdr:from>
    <xdr:ext cx="378565" cy="259045"/>
    <xdr:sp macro="" textlink="">
      <xdr:nvSpPr>
        <xdr:cNvPr id="686" name="公債費最小値テキスト">
          <a:extLst>
            <a:ext uri="{FF2B5EF4-FFF2-40B4-BE49-F238E27FC236}">
              <a16:creationId xmlns:a16="http://schemas.microsoft.com/office/drawing/2014/main" xmlns="" id="{00000000-0008-0000-0700-0000AE020000}"/>
            </a:ext>
          </a:extLst>
        </xdr:cNvPr>
        <xdr:cNvSpPr txBox="1"/>
      </xdr:nvSpPr>
      <xdr:spPr>
        <a:xfrm>
          <a:off x="16370300" y="16944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138157</xdr:rowOff>
    </xdr:from>
    <xdr:to>
      <xdr:col>86</xdr:col>
      <xdr:colOff>25400</xdr:colOff>
      <xdr:row>98</xdr:row>
      <xdr:rowOff>138157</xdr:rowOff>
    </xdr:to>
    <xdr:cxnSp macro="">
      <xdr:nvCxnSpPr>
        <xdr:cNvPr id="687" name="直線コネクタ 686">
          <a:extLst>
            <a:ext uri="{FF2B5EF4-FFF2-40B4-BE49-F238E27FC236}">
              <a16:creationId xmlns:a16="http://schemas.microsoft.com/office/drawing/2014/main" xmlns="" id="{00000000-0008-0000-0700-0000AF020000}"/>
            </a:ext>
          </a:extLst>
        </xdr:cNvPr>
        <xdr:cNvCxnSpPr/>
      </xdr:nvCxnSpPr>
      <xdr:spPr>
        <a:xfrm>
          <a:off x="16230600" y="16940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47083</xdr:rowOff>
    </xdr:from>
    <xdr:ext cx="599010" cy="259045"/>
    <xdr:sp macro="" textlink="">
      <xdr:nvSpPr>
        <xdr:cNvPr id="688" name="公債費最大値テキスト">
          <a:extLst>
            <a:ext uri="{FF2B5EF4-FFF2-40B4-BE49-F238E27FC236}">
              <a16:creationId xmlns:a16="http://schemas.microsoft.com/office/drawing/2014/main" xmlns="" id="{00000000-0008-0000-0700-0000B0020000}"/>
            </a:ext>
          </a:extLst>
        </xdr:cNvPr>
        <xdr:cNvSpPr txBox="1"/>
      </xdr:nvSpPr>
      <xdr:spPr>
        <a:xfrm>
          <a:off x="16370300" y="1547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542,189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100406</xdr:rowOff>
    </xdr:from>
    <xdr:to>
      <xdr:col>86</xdr:col>
      <xdr:colOff>25400</xdr:colOff>
      <xdr:row>91</xdr:row>
      <xdr:rowOff>100406</xdr:rowOff>
    </xdr:to>
    <xdr:cxnSp macro="">
      <xdr:nvCxnSpPr>
        <xdr:cNvPr id="689" name="直線コネクタ 688">
          <a:extLst>
            <a:ext uri="{FF2B5EF4-FFF2-40B4-BE49-F238E27FC236}">
              <a16:creationId xmlns:a16="http://schemas.microsoft.com/office/drawing/2014/main" xmlns="" id="{00000000-0008-0000-0700-0000B1020000}"/>
            </a:ext>
          </a:extLst>
        </xdr:cNvPr>
        <xdr:cNvCxnSpPr/>
      </xdr:nvCxnSpPr>
      <xdr:spPr>
        <a:xfrm>
          <a:off x="16230600" y="15702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73758</xdr:rowOff>
    </xdr:from>
    <xdr:to>
      <xdr:col>85</xdr:col>
      <xdr:colOff>127000</xdr:colOff>
      <xdr:row>97</xdr:row>
      <xdr:rowOff>125316</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flipV="1">
          <a:off x="15481300" y="16704408"/>
          <a:ext cx="838200" cy="5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1841</xdr:rowOff>
    </xdr:from>
    <xdr:ext cx="599010" cy="259045"/>
    <xdr:sp macro="" textlink="">
      <xdr:nvSpPr>
        <xdr:cNvPr id="691" name="公債費平均値テキスト">
          <a:extLst>
            <a:ext uri="{FF2B5EF4-FFF2-40B4-BE49-F238E27FC236}">
              <a16:creationId xmlns:a16="http://schemas.microsoft.com/office/drawing/2014/main" xmlns="" id="{00000000-0008-0000-0700-0000B3020000}"/>
            </a:ext>
          </a:extLst>
        </xdr:cNvPr>
        <xdr:cNvSpPr txBox="1"/>
      </xdr:nvSpPr>
      <xdr:spPr>
        <a:xfrm>
          <a:off x="16370300" y="164610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150414</xdr:rowOff>
    </xdr:from>
    <xdr:to>
      <xdr:col>85</xdr:col>
      <xdr:colOff>177800</xdr:colOff>
      <xdr:row>97</xdr:row>
      <xdr:rowOff>80564</xdr:rowOff>
    </xdr:to>
    <xdr:sp macro="" textlink="">
      <xdr:nvSpPr>
        <xdr:cNvPr id="692" name="フローチャート: 判断 691">
          <a:extLst>
            <a:ext uri="{FF2B5EF4-FFF2-40B4-BE49-F238E27FC236}">
              <a16:creationId xmlns:a16="http://schemas.microsoft.com/office/drawing/2014/main" xmlns="" id="{00000000-0008-0000-0700-0000B4020000}"/>
            </a:ext>
          </a:extLst>
        </xdr:cNvPr>
        <xdr:cNvSpPr/>
      </xdr:nvSpPr>
      <xdr:spPr>
        <a:xfrm>
          <a:off x="162687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125316</xdr:rowOff>
    </xdr:from>
    <xdr:to>
      <xdr:col>81</xdr:col>
      <xdr:colOff>50800</xdr:colOff>
      <xdr:row>97</xdr:row>
      <xdr:rowOff>145552</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flipV="1">
          <a:off x="14592300" y="16755966"/>
          <a:ext cx="889000" cy="2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169298</xdr:rowOff>
    </xdr:from>
    <xdr:to>
      <xdr:col>81</xdr:col>
      <xdr:colOff>101600</xdr:colOff>
      <xdr:row>97</xdr:row>
      <xdr:rowOff>99448</xdr:rowOff>
    </xdr:to>
    <xdr:sp macro="" textlink="">
      <xdr:nvSpPr>
        <xdr:cNvPr id="694" name="フローチャート: 判断 693">
          <a:extLst>
            <a:ext uri="{FF2B5EF4-FFF2-40B4-BE49-F238E27FC236}">
              <a16:creationId xmlns:a16="http://schemas.microsoft.com/office/drawing/2014/main" xmlns="" id="{00000000-0008-0000-0700-0000B6020000}"/>
            </a:ext>
          </a:extLst>
        </xdr:cNvPr>
        <xdr:cNvSpPr/>
      </xdr:nvSpPr>
      <xdr:spPr>
        <a:xfrm>
          <a:off x="15430500" y="1662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115975</xdr:rowOff>
    </xdr:from>
    <xdr:ext cx="599010" cy="259045"/>
    <xdr:sp macro="" textlink="">
      <xdr:nvSpPr>
        <xdr:cNvPr id="695" name="テキスト ボックス 694">
          <a:extLst>
            <a:ext uri="{FF2B5EF4-FFF2-40B4-BE49-F238E27FC236}">
              <a16:creationId xmlns:a16="http://schemas.microsoft.com/office/drawing/2014/main" xmlns="" id="{00000000-0008-0000-0700-0000B7020000}"/>
            </a:ext>
          </a:extLst>
        </xdr:cNvPr>
        <xdr:cNvSpPr txBox="1"/>
      </xdr:nvSpPr>
      <xdr:spPr>
        <a:xfrm>
          <a:off x="15181795" y="1640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145552</xdr:rowOff>
    </xdr:from>
    <xdr:to>
      <xdr:col>76</xdr:col>
      <xdr:colOff>114300</xdr:colOff>
      <xdr:row>97</xdr:row>
      <xdr:rowOff>155663</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flipV="1">
          <a:off x="13703300" y="16776202"/>
          <a:ext cx="889000" cy="1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16720</xdr:rowOff>
    </xdr:from>
    <xdr:to>
      <xdr:col>76</xdr:col>
      <xdr:colOff>165100</xdr:colOff>
      <xdr:row>97</xdr:row>
      <xdr:rowOff>118320</xdr:rowOff>
    </xdr:to>
    <xdr:sp macro="" textlink="">
      <xdr:nvSpPr>
        <xdr:cNvPr id="697" name="フローチャート: 判断 696">
          <a:extLst>
            <a:ext uri="{FF2B5EF4-FFF2-40B4-BE49-F238E27FC236}">
              <a16:creationId xmlns:a16="http://schemas.microsoft.com/office/drawing/2014/main" xmlns="" id="{00000000-0008-0000-0700-0000B9020000}"/>
            </a:ext>
          </a:extLst>
        </xdr:cNvPr>
        <xdr:cNvSpPr/>
      </xdr:nvSpPr>
      <xdr:spPr>
        <a:xfrm>
          <a:off x="14541500" y="166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134847</xdr:rowOff>
    </xdr:from>
    <xdr:ext cx="599010"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4292795" y="16422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155663</xdr:rowOff>
    </xdr:from>
    <xdr:to>
      <xdr:col>71</xdr:col>
      <xdr:colOff>177800</xdr:colOff>
      <xdr:row>97</xdr:row>
      <xdr:rowOff>165632</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flipV="1">
          <a:off x="12814300" y="16786313"/>
          <a:ext cx="889000" cy="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18104</xdr:rowOff>
    </xdr:from>
    <xdr:to>
      <xdr:col>72</xdr:col>
      <xdr:colOff>38100</xdr:colOff>
      <xdr:row>97</xdr:row>
      <xdr:rowOff>119704</xdr:rowOff>
    </xdr:to>
    <xdr:sp macro="" textlink="">
      <xdr:nvSpPr>
        <xdr:cNvPr id="700" name="フローチャート: 判断 699">
          <a:extLst>
            <a:ext uri="{FF2B5EF4-FFF2-40B4-BE49-F238E27FC236}">
              <a16:creationId xmlns:a16="http://schemas.microsoft.com/office/drawing/2014/main" xmlns="" id="{00000000-0008-0000-0700-0000BC020000}"/>
            </a:ext>
          </a:extLst>
        </xdr:cNvPr>
        <xdr:cNvSpPr/>
      </xdr:nvSpPr>
      <xdr:spPr>
        <a:xfrm>
          <a:off x="13652500" y="1664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136231</xdr:rowOff>
    </xdr:from>
    <xdr:ext cx="599010"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3403795" y="1642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16743</xdr:rowOff>
    </xdr:from>
    <xdr:to>
      <xdr:col>67</xdr:col>
      <xdr:colOff>101600</xdr:colOff>
      <xdr:row>97</xdr:row>
      <xdr:rowOff>118343</xdr:rowOff>
    </xdr:to>
    <xdr:sp macro="" textlink="">
      <xdr:nvSpPr>
        <xdr:cNvPr id="702" name="フローチャート: 判断 701">
          <a:extLst>
            <a:ext uri="{FF2B5EF4-FFF2-40B4-BE49-F238E27FC236}">
              <a16:creationId xmlns:a16="http://schemas.microsoft.com/office/drawing/2014/main" xmlns="" id="{00000000-0008-0000-0700-0000BE020000}"/>
            </a:ext>
          </a:extLst>
        </xdr:cNvPr>
        <xdr:cNvSpPr/>
      </xdr:nvSpPr>
      <xdr:spPr>
        <a:xfrm>
          <a:off x="12763500" y="1664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134870</xdr:rowOff>
    </xdr:from>
    <xdr:ext cx="599010" cy="259045"/>
    <xdr:sp macro="" textlink="">
      <xdr:nvSpPr>
        <xdr:cNvPr id="703" name="テキスト ボックス 702">
          <a:extLst>
            <a:ext uri="{FF2B5EF4-FFF2-40B4-BE49-F238E27FC236}">
              <a16:creationId xmlns:a16="http://schemas.microsoft.com/office/drawing/2014/main" xmlns="" id="{00000000-0008-0000-0700-0000BF020000}"/>
            </a:ext>
          </a:extLst>
        </xdr:cNvPr>
        <xdr:cNvSpPr txBox="1"/>
      </xdr:nvSpPr>
      <xdr:spPr>
        <a:xfrm>
          <a:off x="12514795" y="1642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22958</xdr:rowOff>
    </xdr:from>
    <xdr:to>
      <xdr:col>85</xdr:col>
      <xdr:colOff>177800</xdr:colOff>
      <xdr:row>97</xdr:row>
      <xdr:rowOff>124558</xdr:rowOff>
    </xdr:to>
    <xdr:sp macro="" textlink="">
      <xdr:nvSpPr>
        <xdr:cNvPr id="709" name="楕円 708">
          <a:extLst>
            <a:ext uri="{FF2B5EF4-FFF2-40B4-BE49-F238E27FC236}">
              <a16:creationId xmlns:a16="http://schemas.microsoft.com/office/drawing/2014/main" xmlns="" id="{00000000-0008-0000-0700-0000C5020000}"/>
            </a:ext>
          </a:extLst>
        </xdr:cNvPr>
        <xdr:cNvSpPr/>
      </xdr:nvSpPr>
      <xdr:spPr>
        <a:xfrm>
          <a:off x="16268700" y="1665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xdr:rowOff>
    </xdr:from>
    <xdr:ext cx="599010" cy="259045"/>
    <xdr:sp macro="" textlink="">
      <xdr:nvSpPr>
        <xdr:cNvPr id="710" name="公債費該当値テキスト">
          <a:extLst>
            <a:ext uri="{FF2B5EF4-FFF2-40B4-BE49-F238E27FC236}">
              <a16:creationId xmlns:a16="http://schemas.microsoft.com/office/drawing/2014/main" xmlns="" id="{00000000-0008-0000-0700-0000C6020000}"/>
            </a:ext>
          </a:extLst>
        </xdr:cNvPr>
        <xdr:cNvSpPr txBox="1"/>
      </xdr:nvSpPr>
      <xdr:spPr>
        <a:xfrm>
          <a:off x="16370300" y="16632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74516</xdr:rowOff>
    </xdr:from>
    <xdr:to>
      <xdr:col>81</xdr:col>
      <xdr:colOff>101600</xdr:colOff>
      <xdr:row>98</xdr:row>
      <xdr:rowOff>4666</xdr:rowOff>
    </xdr:to>
    <xdr:sp macro="" textlink="">
      <xdr:nvSpPr>
        <xdr:cNvPr id="711" name="楕円 710">
          <a:extLst>
            <a:ext uri="{FF2B5EF4-FFF2-40B4-BE49-F238E27FC236}">
              <a16:creationId xmlns:a16="http://schemas.microsoft.com/office/drawing/2014/main" xmlns="" id="{00000000-0008-0000-0700-0000C7020000}"/>
            </a:ext>
          </a:extLst>
        </xdr:cNvPr>
        <xdr:cNvSpPr/>
      </xdr:nvSpPr>
      <xdr:spPr>
        <a:xfrm>
          <a:off x="15430500" y="1670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167243</xdr:rowOff>
    </xdr:from>
    <xdr:ext cx="534377" cy="259045"/>
    <xdr:sp macro="" textlink="">
      <xdr:nvSpPr>
        <xdr:cNvPr id="712" name="テキスト ボックス 711">
          <a:extLst>
            <a:ext uri="{FF2B5EF4-FFF2-40B4-BE49-F238E27FC236}">
              <a16:creationId xmlns:a16="http://schemas.microsoft.com/office/drawing/2014/main" xmlns="" id="{00000000-0008-0000-0700-0000C8020000}"/>
            </a:ext>
          </a:extLst>
        </xdr:cNvPr>
        <xdr:cNvSpPr txBox="1"/>
      </xdr:nvSpPr>
      <xdr:spPr>
        <a:xfrm>
          <a:off x="15214111" y="1679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94752</xdr:rowOff>
    </xdr:from>
    <xdr:to>
      <xdr:col>76</xdr:col>
      <xdr:colOff>165100</xdr:colOff>
      <xdr:row>98</xdr:row>
      <xdr:rowOff>24902</xdr:rowOff>
    </xdr:to>
    <xdr:sp macro="" textlink="">
      <xdr:nvSpPr>
        <xdr:cNvPr id="713" name="楕円 712">
          <a:extLst>
            <a:ext uri="{FF2B5EF4-FFF2-40B4-BE49-F238E27FC236}">
              <a16:creationId xmlns:a16="http://schemas.microsoft.com/office/drawing/2014/main" xmlns="" id="{00000000-0008-0000-0700-0000C9020000}"/>
            </a:ext>
          </a:extLst>
        </xdr:cNvPr>
        <xdr:cNvSpPr/>
      </xdr:nvSpPr>
      <xdr:spPr>
        <a:xfrm>
          <a:off x="14541500" y="1672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16029</xdr:rowOff>
    </xdr:from>
    <xdr:ext cx="534377" cy="259045"/>
    <xdr:sp macro="" textlink="">
      <xdr:nvSpPr>
        <xdr:cNvPr id="714" name="テキスト ボックス 713">
          <a:extLst>
            <a:ext uri="{FF2B5EF4-FFF2-40B4-BE49-F238E27FC236}">
              <a16:creationId xmlns:a16="http://schemas.microsoft.com/office/drawing/2014/main" xmlns="" id="{00000000-0008-0000-0700-0000CA020000}"/>
            </a:ext>
          </a:extLst>
        </xdr:cNvPr>
        <xdr:cNvSpPr txBox="1"/>
      </xdr:nvSpPr>
      <xdr:spPr>
        <a:xfrm>
          <a:off x="14325111" y="16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104863</xdr:rowOff>
    </xdr:from>
    <xdr:to>
      <xdr:col>72</xdr:col>
      <xdr:colOff>38100</xdr:colOff>
      <xdr:row>98</xdr:row>
      <xdr:rowOff>35013</xdr:rowOff>
    </xdr:to>
    <xdr:sp macro="" textlink="">
      <xdr:nvSpPr>
        <xdr:cNvPr id="715" name="楕円 714">
          <a:extLst>
            <a:ext uri="{FF2B5EF4-FFF2-40B4-BE49-F238E27FC236}">
              <a16:creationId xmlns:a16="http://schemas.microsoft.com/office/drawing/2014/main" xmlns="" id="{00000000-0008-0000-0700-0000CB020000}"/>
            </a:ext>
          </a:extLst>
        </xdr:cNvPr>
        <xdr:cNvSpPr/>
      </xdr:nvSpPr>
      <xdr:spPr>
        <a:xfrm>
          <a:off x="13652500" y="1673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26140</xdr:rowOff>
    </xdr:from>
    <xdr:ext cx="534377" cy="259045"/>
    <xdr:sp macro="" textlink="">
      <xdr:nvSpPr>
        <xdr:cNvPr id="716" name="テキスト ボックス 715">
          <a:extLst>
            <a:ext uri="{FF2B5EF4-FFF2-40B4-BE49-F238E27FC236}">
              <a16:creationId xmlns:a16="http://schemas.microsoft.com/office/drawing/2014/main" xmlns="" id="{00000000-0008-0000-0700-0000CC020000}"/>
            </a:ext>
          </a:extLst>
        </xdr:cNvPr>
        <xdr:cNvSpPr txBox="1"/>
      </xdr:nvSpPr>
      <xdr:spPr>
        <a:xfrm>
          <a:off x="13436111" y="1682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114832</xdr:rowOff>
    </xdr:from>
    <xdr:to>
      <xdr:col>67</xdr:col>
      <xdr:colOff>101600</xdr:colOff>
      <xdr:row>98</xdr:row>
      <xdr:rowOff>44982</xdr:rowOff>
    </xdr:to>
    <xdr:sp macro="" textlink="">
      <xdr:nvSpPr>
        <xdr:cNvPr id="717" name="楕円 716">
          <a:extLst>
            <a:ext uri="{FF2B5EF4-FFF2-40B4-BE49-F238E27FC236}">
              <a16:creationId xmlns:a16="http://schemas.microsoft.com/office/drawing/2014/main" xmlns="" id="{00000000-0008-0000-0700-0000CD020000}"/>
            </a:ext>
          </a:extLst>
        </xdr:cNvPr>
        <xdr:cNvSpPr/>
      </xdr:nvSpPr>
      <xdr:spPr>
        <a:xfrm>
          <a:off x="12763500" y="1674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36109</xdr:rowOff>
    </xdr:from>
    <xdr:ext cx="534377" cy="259045"/>
    <xdr:sp macro="" textlink="">
      <xdr:nvSpPr>
        <xdr:cNvPr id="718" name="テキスト ボックス 717">
          <a:extLst>
            <a:ext uri="{FF2B5EF4-FFF2-40B4-BE49-F238E27FC236}">
              <a16:creationId xmlns:a16="http://schemas.microsoft.com/office/drawing/2014/main" xmlns="" id="{00000000-0008-0000-0700-0000CE020000}"/>
            </a:ext>
          </a:extLst>
        </xdr:cNvPr>
        <xdr:cNvSpPr txBox="1"/>
      </xdr:nvSpPr>
      <xdr:spPr>
        <a:xfrm>
          <a:off x="12547111" y="1683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xmlns=""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xmlns=""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xmlns=""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xmlns=""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xmlns=""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2" name="テキスト ボックス 731">
          <a:extLst>
            <a:ext uri="{FF2B5EF4-FFF2-40B4-BE49-F238E27FC236}">
              <a16:creationId xmlns:a16="http://schemas.microsoft.com/office/drawing/2014/main" xmlns="" id="{00000000-0008-0000-0700-0000DC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xmlns=""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4" name="テキスト ボックス 733">
          <a:extLst>
            <a:ext uri="{FF2B5EF4-FFF2-40B4-BE49-F238E27FC236}">
              <a16:creationId xmlns:a16="http://schemas.microsoft.com/office/drawing/2014/main" xmlns="" id="{00000000-0008-0000-0700-0000DE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xmlns=""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6" name="テキスト ボックス 735">
          <a:extLst>
            <a:ext uri="{FF2B5EF4-FFF2-40B4-BE49-F238E27FC236}">
              <a16:creationId xmlns:a16="http://schemas.microsoft.com/office/drawing/2014/main" xmlns="" id="{00000000-0008-0000-0700-0000E0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xmlns=""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xmlns="" id="{00000000-0008-0000-07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xmlns=""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77795</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flipV="1">
          <a:off x="22159595" y="5221295"/>
          <a:ext cx="1269" cy="143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10533</xdr:rowOff>
    </xdr:from>
    <xdr:ext cx="249299" cy="259045"/>
    <xdr:sp macro="" textlink="">
      <xdr:nvSpPr>
        <xdr:cNvPr id="741" name="諸支出金最小値テキスト">
          <a:extLst>
            <a:ext uri="{FF2B5EF4-FFF2-40B4-BE49-F238E27FC236}">
              <a16:creationId xmlns:a16="http://schemas.microsoft.com/office/drawing/2014/main" xmlns="" id="{00000000-0008-0000-0700-0000E5020000}"/>
            </a:ext>
          </a:extLst>
        </xdr:cNvPr>
        <xdr:cNvSpPr txBox="1"/>
      </xdr:nvSpPr>
      <xdr:spPr>
        <a:xfrm>
          <a:off x="22212300" y="66970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xmlns=""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24472</xdr:rowOff>
    </xdr:from>
    <xdr:ext cx="534377" cy="259045"/>
    <xdr:sp macro="" textlink="">
      <xdr:nvSpPr>
        <xdr:cNvPr id="743" name="諸支出金最大値テキスト">
          <a:extLst>
            <a:ext uri="{FF2B5EF4-FFF2-40B4-BE49-F238E27FC236}">
              <a16:creationId xmlns:a16="http://schemas.microsoft.com/office/drawing/2014/main" xmlns="" id="{00000000-0008-0000-0700-0000E7020000}"/>
            </a:ext>
          </a:extLst>
        </xdr:cNvPr>
        <xdr:cNvSpPr txBox="1"/>
      </xdr:nvSpPr>
      <xdr:spPr>
        <a:xfrm>
          <a:off x="22212300" y="499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77795</xdr:rowOff>
    </xdr:from>
    <xdr:to>
      <xdr:col>116</xdr:col>
      <xdr:colOff>152400</xdr:colOff>
      <xdr:row>30</xdr:row>
      <xdr:rowOff>77795</xdr:rowOff>
    </xdr:to>
    <xdr:cxnSp macro="">
      <xdr:nvCxnSpPr>
        <xdr:cNvPr id="744" name="直線コネクタ 743">
          <a:extLst>
            <a:ext uri="{FF2B5EF4-FFF2-40B4-BE49-F238E27FC236}">
              <a16:creationId xmlns:a16="http://schemas.microsoft.com/office/drawing/2014/main" xmlns="" id="{00000000-0008-0000-0700-0000E8020000}"/>
            </a:ext>
          </a:extLst>
        </xdr:cNvPr>
        <xdr:cNvCxnSpPr/>
      </xdr:nvCxnSpPr>
      <xdr:spPr>
        <a:xfrm>
          <a:off x="22072600" y="5221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99433</xdr:rowOff>
    </xdr:from>
    <xdr:ext cx="378565" cy="259045"/>
    <xdr:sp macro="" textlink="">
      <xdr:nvSpPr>
        <xdr:cNvPr id="746" name="諸支出金平均値テキスト">
          <a:extLst>
            <a:ext uri="{FF2B5EF4-FFF2-40B4-BE49-F238E27FC236}">
              <a16:creationId xmlns:a16="http://schemas.microsoft.com/office/drawing/2014/main" xmlns="" id="{00000000-0008-0000-0700-0000EA020000}"/>
            </a:ext>
          </a:extLst>
        </xdr:cNvPr>
        <xdr:cNvSpPr txBox="1"/>
      </xdr:nvSpPr>
      <xdr:spPr>
        <a:xfrm>
          <a:off x="22212300" y="64430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76556</xdr:rowOff>
    </xdr:from>
    <xdr:to>
      <xdr:col>116</xdr:col>
      <xdr:colOff>114300</xdr:colOff>
      <xdr:row>39</xdr:row>
      <xdr:rowOff>6706</xdr:rowOff>
    </xdr:to>
    <xdr:sp macro="" textlink="">
      <xdr:nvSpPr>
        <xdr:cNvPr id="747" name="フローチャート: 判断 746">
          <a:extLst>
            <a:ext uri="{FF2B5EF4-FFF2-40B4-BE49-F238E27FC236}">
              <a16:creationId xmlns:a16="http://schemas.microsoft.com/office/drawing/2014/main" xmlns="" id="{00000000-0008-0000-0700-0000EB020000}"/>
            </a:ext>
          </a:extLst>
        </xdr:cNvPr>
        <xdr:cNvSpPr/>
      </xdr:nvSpPr>
      <xdr:spPr>
        <a:xfrm>
          <a:off x="22110700" y="6591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xmlns=""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49" name="フローチャート: 判断 748">
          <a:extLst>
            <a:ext uri="{FF2B5EF4-FFF2-40B4-BE49-F238E27FC236}">
              <a16:creationId xmlns:a16="http://schemas.microsoft.com/office/drawing/2014/main" xmlns="" id="{00000000-0008-0000-0700-0000ED020000}"/>
            </a:ext>
          </a:extLst>
        </xdr:cNvPr>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xmlns="" id="{00000000-0008-0000-0700-0000E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xmlns=""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74635</xdr:rowOff>
    </xdr:from>
    <xdr:to>
      <xdr:col>107</xdr:col>
      <xdr:colOff>101600</xdr:colOff>
      <xdr:row>39</xdr:row>
      <xdr:rowOff>4785</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0383500" y="658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21312</xdr:rowOff>
    </xdr:from>
    <xdr:ext cx="378565" cy="259045"/>
    <xdr:sp macro="" textlink="">
      <xdr:nvSpPr>
        <xdr:cNvPr id="753" name="テキスト ボックス 752">
          <a:extLst>
            <a:ext uri="{FF2B5EF4-FFF2-40B4-BE49-F238E27FC236}">
              <a16:creationId xmlns:a16="http://schemas.microsoft.com/office/drawing/2014/main" xmlns="" id="{00000000-0008-0000-0700-0000F1020000}"/>
            </a:ext>
          </a:extLst>
        </xdr:cNvPr>
        <xdr:cNvSpPr txBox="1"/>
      </xdr:nvSpPr>
      <xdr:spPr>
        <a:xfrm>
          <a:off x="20245017" y="63649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xmlns=""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33487</xdr:rowOff>
    </xdr:from>
    <xdr:to>
      <xdr:col>102</xdr:col>
      <xdr:colOff>165100</xdr:colOff>
      <xdr:row>38</xdr:row>
      <xdr:rowOff>135087</xdr:rowOff>
    </xdr:to>
    <xdr:sp macro="" textlink="">
      <xdr:nvSpPr>
        <xdr:cNvPr id="755" name="フローチャート: 判断 754">
          <a:extLst>
            <a:ext uri="{FF2B5EF4-FFF2-40B4-BE49-F238E27FC236}">
              <a16:creationId xmlns:a16="http://schemas.microsoft.com/office/drawing/2014/main" xmlns="" id="{00000000-0008-0000-0700-0000F3020000}"/>
            </a:ext>
          </a:extLst>
        </xdr:cNvPr>
        <xdr:cNvSpPr/>
      </xdr:nvSpPr>
      <xdr:spPr>
        <a:xfrm>
          <a:off x="19494500" y="654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151614</xdr:rowOff>
    </xdr:from>
    <xdr:ext cx="469744"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19310428" y="632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80579</xdr:rowOff>
    </xdr:from>
    <xdr:to>
      <xdr:col>98</xdr:col>
      <xdr:colOff>38100</xdr:colOff>
      <xdr:row>39</xdr:row>
      <xdr:rowOff>10729</xdr:rowOff>
    </xdr:to>
    <xdr:sp macro="" textlink="">
      <xdr:nvSpPr>
        <xdr:cNvPr id="757" name="フローチャート: 判断 756">
          <a:extLst>
            <a:ext uri="{FF2B5EF4-FFF2-40B4-BE49-F238E27FC236}">
              <a16:creationId xmlns:a16="http://schemas.microsoft.com/office/drawing/2014/main" xmlns="" id="{00000000-0008-0000-0700-0000F5020000}"/>
            </a:ext>
          </a:extLst>
        </xdr:cNvPr>
        <xdr:cNvSpPr/>
      </xdr:nvSpPr>
      <xdr:spPr>
        <a:xfrm>
          <a:off x="18605500" y="6595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27256</xdr:rowOff>
    </xdr:from>
    <xdr:ext cx="378565"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18467017" y="6370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xmlns=""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54983</xdr:rowOff>
    </xdr:from>
    <xdr:ext cx="249299" cy="259045"/>
    <xdr:sp macro="" textlink="">
      <xdr:nvSpPr>
        <xdr:cNvPr id="765" name="諸支出金該当値テキスト">
          <a:extLst>
            <a:ext uri="{FF2B5EF4-FFF2-40B4-BE49-F238E27FC236}">
              <a16:creationId xmlns:a16="http://schemas.microsoft.com/office/drawing/2014/main" xmlns="" id="{00000000-0008-0000-0700-0000FD020000}"/>
            </a:ext>
          </a:extLst>
        </xdr:cNvPr>
        <xdr:cNvSpPr txBox="1"/>
      </xdr:nvSpPr>
      <xdr:spPr>
        <a:xfrm>
          <a:off x="22212300" y="65700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xmlns=""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35577</xdr:rowOff>
    </xdr:from>
    <xdr:ext cx="249299" cy="259045"/>
    <xdr:sp macro="" textlink="">
      <xdr:nvSpPr>
        <xdr:cNvPr id="767" name="テキスト ボックス 766">
          <a:extLst>
            <a:ext uri="{FF2B5EF4-FFF2-40B4-BE49-F238E27FC236}">
              <a16:creationId xmlns:a16="http://schemas.microsoft.com/office/drawing/2014/main" xmlns="" id="{00000000-0008-0000-0700-0000FF020000}"/>
            </a:ext>
          </a:extLst>
        </xdr:cNvPr>
        <xdr:cNvSpPr txBox="1"/>
      </xdr:nvSpPr>
      <xdr:spPr>
        <a:xfrm>
          <a:off x="21198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xmlns=""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xmlns=""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xmlns=""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xmlns=""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xmlns=""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xmlns=""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xmlns=""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xmlns=""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xmlns=""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xmlns=""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xmlns=""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xmlns=""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xmlns=""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xmlns=""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xmlns=""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xmlns=""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xmlns=""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xmlns=""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xmlns=""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xmlns=""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xmlns=""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xmlns=""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xmlns=""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xmlns=""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xmlns=""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xmlns=""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xmlns=""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xmlns=""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xmlns=""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xmlns=""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xmlns=""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xmlns=""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xmlns=""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xmlns=""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xmlns=""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xmlns=""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xmlns=""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xmlns=""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xmlns=""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xmlns=""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xmlns=""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xmlns=""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xmlns=""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xmlns=""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山形県戸沢村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325E6C31-A0A3-4666-BF26-48445A3795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4B643485-C55C-4F80-AC84-0F6E5915A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2D6F234F-24F5-49C8-B9DA-F9E90225307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E7B68B48-E384-4A59-BCEA-9132D1E4946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257F236E-7C47-461C-8CCE-4C36C8CAA51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CB48549D-C933-471D-ACF6-0798E985496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7703931F-7E1E-49F1-B341-D552D76FA2D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C98A05EF-CAF3-4F0C-9B3B-5C8ED96A50D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6AC98C9A-C1D6-4ED5-803F-968A29382BC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DB63E31E-FB64-4BC6-968E-045E2EA2A9D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83F2E794-7667-4C27-BAFE-0817364C5BF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46AE10D3-BCC9-4612-9653-08448744922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4,323
4,255
261.31
5,498,985
5,033,633
424,057
2,621,510
5,930,033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E7D4A1F7-F9C8-4AE8-BE6A-24B3015D54F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35E586B6-D010-48D3-A237-306C5018551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47BB4F8F-979A-4DD9-9D0E-A62932CDA2E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B69D55FE-0881-42BE-A19E-8A035376DF9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C7688A16-1CF3-4993-AA4E-CC69B33A517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22C28867-19EE-426B-97DE-E05E6E0C94C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6809F057-9C9A-4F6E-99BC-E0C58FA68E7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B3C8DC7C-459A-433E-BA80-EAD9955C31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B1C1933E-1E5D-40C0-8182-41462F1AC89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E6ACBF27-BE63-4D2C-9795-130928E7C84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B242151F-9A88-4262-9276-B5BD19DC0CD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C59524E6-2DA6-4FA0-B4CC-D63146E3809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846CC460-D568-4D78-8989-A37B60880B1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4285BB91-DAE6-46C2-997B-5C3509A638B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04B40BE1-B36C-49C8-8C1D-12528D3EE05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503DF8E9-2002-4902-A880-871319584B9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42334D71-7767-4917-AFBF-AE424BBA436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11D51DCC-2200-4A91-AF35-9ADEA9A3EE2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F43A3F9C-B710-40E2-BD2D-ED016409F80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xmlns="" id="{82263E3E-EF0C-473A-A124-6FCBA02CA05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CBC5820C-E098-4945-98A3-C21EB4C31596}"/>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0656053E-A13E-4988-9B92-792BFA330F77}"/>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A5EAF2D7-AA68-4120-B79D-B490F86F923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F1CE098D-B186-420B-A0F9-893E47F236E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xmlns="" id="{0CF86B8E-CEED-4206-AB9E-344BB379CE5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916CDD94-80C2-4ADA-86B7-547AB4E41B7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D7D3D57F-0D09-4510-8B58-2A181DCF180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507313DD-A92D-422A-AE11-B5DE0A098DB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E8BB3888-D32A-4C2E-B536-127F8AC8854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0A3EC0CA-26A0-4BBC-A3C3-E72DC25F132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E50F481A-5DD1-4FAF-9ED9-5BC2C00312F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2576BD30-A5D9-473A-9C5C-687F0022397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33B402C9-13F1-4656-817F-E24CD6803BA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4331C633-2D67-49B4-B2A3-CF533640864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1E99E081-B66D-4989-9927-36BDD231267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類似団体平均よりも</a:t>
          </a:r>
          <a:r>
            <a:rPr kumimoji="1" lang="en-US" altLang="ja-JP" sz="1100">
              <a:latin typeface="ＭＳ Ｐゴシック" panose="020B0600070205080204" pitchFamily="50" charset="-128"/>
              <a:ea typeface="ＭＳ Ｐゴシック" panose="020B0600070205080204" pitchFamily="50" charset="-128"/>
            </a:rPr>
            <a:t>6.0</a:t>
          </a:r>
          <a:r>
            <a:rPr kumimoji="1" lang="ja-JP" altLang="en-US" sz="1100">
              <a:latin typeface="ＭＳ Ｐゴシック" panose="020B0600070205080204" pitchFamily="50" charset="-128"/>
              <a:ea typeface="ＭＳ Ｐゴシック" panose="020B0600070205080204" pitchFamily="50" charset="-128"/>
            </a:rPr>
            <a:t>ポイント低くなっているが、前年度に比べ</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年度と比べると</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ポイント高くなっていることから、村有施設の老朽化が進んでいる状況だと考えられる。今後、公共施設総合管理計画等に基づき、村有財産の保有総量の縮小や計画的な長寿命化対策を行っ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xmlns="" id="{70906DE4-8BC7-40B7-A068-6714DBCB7AF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xmlns="" id="{0F799ED3-50E5-412F-9512-4BEE7638D76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xmlns="" id="{FDB3DA7B-0654-4948-8D76-3418F5A3C02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xmlns="" id="{FDD5D064-FBB6-4457-8B7E-F8E4A4F8B217}"/>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xmlns="" id="{B26C3924-245B-4F88-A75A-D3953D819022}"/>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xmlns="" id="{A5CCF21C-27B5-433A-9D1C-B737109D8799}"/>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xmlns="" id="{5F3F4F03-CDE3-4DA2-9C42-90A499B99D38}"/>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xmlns="" id="{89AC3F93-FF21-41DE-8F42-493B8F5EDCE2}"/>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xmlns="" id="{F30E3E0C-EE3C-4211-BB66-14143171CF01}"/>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xmlns="" id="{5FEEB8BE-07FC-45E1-8997-C2B323E9D846}"/>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xmlns="" id="{6CD30162-98B5-4471-AE41-75D530D95BC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xmlns="" id="{E7737D26-D81F-4B98-8BBB-F488DD28977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xmlns="" id="{C4782C85-B398-4B3E-9A6D-BB11DF7286C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xmlns="" id="{055E5426-8831-4917-B13F-22B4A204B7C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32</xdr:row>
      <xdr:rowOff>156718</xdr:rowOff>
    </xdr:to>
    <xdr:cxnSp macro="">
      <xdr:nvCxnSpPr>
        <xdr:cNvPr id="63" name="直線コネクタ 62">
          <a:extLst>
            <a:ext uri="{FF2B5EF4-FFF2-40B4-BE49-F238E27FC236}">
              <a16:creationId xmlns:a16="http://schemas.microsoft.com/office/drawing/2014/main" xmlns="" id="{40307084-89C7-4FFC-A1C4-C3C519BD18CA}"/>
            </a:ext>
          </a:extLst>
        </xdr:cNvPr>
        <xdr:cNvCxnSpPr/>
      </xdr:nvCxnSpPr>
      <xdr:spPr>
        <a:xfrm flipV="1">
          <a:off x="4760595" y="5335143"/>
          <a:ext cx="127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160545</xdr:rowOff>
    </xdr:from>
    <xdr:ext cx="405111" cy="259045"/>
    <xdr:sp macro="" textlink="">
      <xdr:nvSpPr>
        <xdr:cNvPr id="64" name="有形固定資産減価償却率最小値テキスト">
          <a:extLst>
            <a:ext uri="{FF2B5EF4-FFF2-40B4-BE49-F238E27FC236}">
              <a16:creationId xmlns:a16="http://schemas.microsoft.com/office/drawing/2014/main" xmlns="" id="{CDFC3096-EE29-45CC-8A8A-69BFBA35FD30}"/>
            </a:ext>
          </a:extLst>
        </xdr:cNvPr>
        <xdr:cNvSpPr txBox="1"/>
      </xdr:nvSpPr>
      <xdr:spPr>
        <a:xfrm>
          <a:off x="4813300" y="641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156718</xdr:rowOff>
    </xdr:from>
    <xdr:to>
      <xdr:col>23</xdr:col>
      <xdr:colOff>174625</xdr:colOff>
      <xdr:row>32</xdr:row>
      <xdr:rowOff>156718</xdr:rowOff>
    </xdr:to>
    <xdr:cxnSp macro="">
      <xdr:nvCxnSpPr>
        <xdr:cNvPr id="65" name="直線コネクタ 64">
          <a:extLst>
            <a:ext uri="{FF2B5EF4-FFF2-40B4-BE49-F238E27FC236}">
              <a16:creationId xmlns:a16="http://schemas.microsoft.com/office/drawing/2014/main" xmlns="" id="{F7801C66-CD5C-46C4-A751-1E13B2C7E9F0}"/>
            </a:ext>
          </a:extLst>
        </xdr:cNvPr>
        <xdr:cNvCxnSpPr/>
      </xdr:nvCxnSpPr>
      <xdr:spPr>
        <a:xfrm>
          <a:off x="4673600" y="641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xmlns="" id="{E273C8DF-7805-4EAB-8143-39A67D59A2BB}"/>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xmlns="" id="{1BBA5834-1C7D-4182-92CC-8E84D457B4B5}"/>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52468</xdr:rowOff>
    </xdr:from>
    <xdr:ext cx="405111" cy="259045"/>
    <xdr:sp macro="" textlink="">
      <xdr:nvSpPr>
        <xdr:cNvPr id="68" name="有形固定資産減価償却率平均値テキスト">
          <a:extLst>
            <a:ext uri="{FF2B5EF4-FFF2-40B4-BE49-F238E27FC236}">
              <a16:creationId xmlns:a16="http://schemas.microsoft.com/office/drawing/2014/main" xmlns="" id="{64F54084-1CC0-42C9-B17F-16097E920B51}"/>
            </a:ext>
          </a:extLst>
        </xdr:cNvPr>
        <xdr:cNvSpPr txBox="1"/>
      </xdr:nvSpPr>
      <xdr:spPr>
        <a:xfrm>
          <a:off x="4813300" y="5796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74041</xdr:rowOff>
    </xdr:from>
    <xdr:to>
      <xdr:col>23</xdr:col>
      <xdr:colOff>136525</xdr:colOff>
      <xdr:row>30</xdr:row>
      <xdr:rowOff>4191</xdr:rowOff>
    </xdr:to>
    <xdr:sp macro="" textlink="">
      <xdr:nvSpPr>
        <xdr:cNvPr id="69" name="フローチャート: 判断 68">
          <a:extLst>
            <a:ext uri="{FF2B5EF4-FFF2-40B4-BE49-F238E27FC236}">
              <a16:creationId xmlns:a16="http://schemas.microsoft.com/office/drawing/2014/main" xmlns="" id="{A7AE7B71-3C94-4935-BF6A-42C90310FC3E}"/>
            </a:ext>
          </a:extLst>
        </xdr:cNvPr>
        <xdr:cNvSpPr/>
      </xdr:nvSpPr>
      <xdr:spPr>
        <a:xfrm>
          <a:off x="4711700" y="581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89154</xdr:rowOff>
    </xdr:from>
    <xdr:to>
      <xdr:col>19</xdr:col>
      <xdr:colOff>187325</xdr:colOff>
      <xdr:row>30</xdr:row>
      <xdr:rowOff>19304</xdr:rowOff>
    </xdr:to>
    <xdr:sp macro="" textlink="">
      <xdr:nvSpPr>
        <xdr:cNvPr id="70" name="フローチャート: 判断 69">
          <a:extLst>
            <a:ext uri="{FF2B5EF4-FFF2-40B4-BE49-F238E27FC236}">
              <a16:creationId xmlns:a16="http://schemas.microsoft.com/office/drawing/2014/main" xmlns="" id="{1BC2A61B-3EAB-4E84-85A9-3FD33AE6DB46}"/>
            </a:ext>
          </a:extLst>
        </xdr:cNvPr>
        <xdr:cNvSpPr/>
      </xdr:nvSpPr>
      <xdr:spPr>
        <a:xfrm>
          <a:off x="4000500" y="583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61087</xdr:rowOff>
    </xdr:from>
    <xdr:to>
      <xdr:col>15</xdr:col>
      <xdr:colOff>187325</xdr:colOff>
      <xdr:row>29</xdr:row>
      <xdr:rowOff>162687</xdr:rowOff>
    </xdr:to>
    <xdr:sp macro="" textlink="">
      <xdr:nvSpPr>
        <xdr:cNvPr id="71" name="フローチャート: 判断 70">
          <a:extLst>
            <a:ext uri="{FF2B5EF4-FFF2-40B4-BE49-F238E27FC236}">
              <a16:creationId xmlns:a16="http://schemas.microsoft.com/office/drawing/2014/main" xmlns="" id="{137C47FB-7EE8-4606-8433-21F65C5D36C4}"/>
            </a:ext>
          </a:extLst>
        </xdr:cNvPr>
        <xdr:cNvSpPr/>
      </xdr:nvSpPr>
      <xdr:spPr>
        <a:xfrm>
          <a:off x="3238500" y="5804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159131</xdr:rowOff>
    </xdr:from>
    <xdr:to>
      <xdr:col>11</xdr:col>
      <xdr:colOff>187325</xdr:colOff>
      <xdr:row>29</xdr:row>
      <xdr:rowOff>89281</xdr:rowOff>
    </xdr:to>
    <xdr:sp macro="" textlink="">
      <xdr:nvSpPr>
        <xdr:cNvPr id="72" name="フローチャート: 判断 71">
          <a:extLst>
            <a:ext uri="{FF2B5EF4-FFF2-40B4-BE49-F238E27FC236}">
              <a16:creationId xmlns:a16="http://schemas.microsoft.com/office/drawing/2014/main" xmlns="" id="{66812E73-FAB7-47C8-918C-B82547C076DF}"/>
            </a:ext>
          </a:extLst>
        </xdr:cNvPr>
        <xdr:cNvSpPr/>
      </xdr:nvSpPr>
      <xdr:spPr>
        <a:xfrm>
          <a:off x="2476500" y="5731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139700</xdr:rowOff>
    </xdr:from>
    <xdr:to>
      <xdr:col>7</xdr:col>
      <xdr:colOff>187325</xdr:colOff>
      <xdr:row>29</xdr:row>
      <xdr:rowOff>69850</xdr:rowOff>
    </xdr:to>
    <xdr:sp macro="" textlink="">
      <xdr:nvSpPr>
        <xdr:cNvPr id="73" name="フローチャート: 判断 72">
          <a:extLst>
            <a:ext uri="{FF2B5EF4-FFF2-40B4-BE49-F238E27FC236}">
              <a16:creationId xmlns:a16="http://schemas.microsoft.com/office/drawing/2014/main" xmlns="" id="{A6FA0089-4AD9-449F-9724-EB8A361BDC75}"/>
            </a:ext>
          </a:extLst>
        </xdr:cNvPr>
        <xdr:cNvSpPr/>
      </xdr:nvSpPr>
      <xdr:spPr>
        <a:xfrm>
          <a:off x="1714500" y="571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xmlns="" id="{1362437F-8B3E-4AB4-81DD-D4EA69FBBB7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xmlns="" id="{7006AA01-3067-4FE3-AABD-0A30F0A408D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DE567914-15F3-4BDC-80CE-B3597C62AC7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87585D5C-590A-4D11-95FA-5E027B9B832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92F15C16-5FF0-47EB-98F5-19151C1FD9C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115951</xdr:rowOff>
    </xdr:from>
    <xdr:to>
      <xdr:col>23</xdr:col>
      <xdr:colOff>136525</xdr:colOff>
      <xdr:row>29</xdr:row>
      <xdr:rowOff>46101</xdr:rowOff>
    </xdr:to>
    <xdr:sp macro="" textlink="">
      <xdr:nvSpPr>
        <xdr:cNvPr id="79" name="楕円 78">
          <a:extLst>
            <a:ext uri="{FF2B5EF4-FFF2-40B4-BE49-F238E27FC236}">
              <a16:creationId xmlns:a16="http://schemas.microsoft.com/office/drawing/2014/main" xmlns="" id="{EC1A07D4-6080-491C-AAAF-A9BA56E2E4EF}"/>
            </a:ext>
          </a:extLst>
        </xdr:cNvPr>
        <xdr:cNvSpPr/>
      </xdr:nvSpPr>
      <xdr:spPr>
        <a:xfrm>
          <a:off x="4711700" y="56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138828</xdr:rowOff>
    </xdr:from>
    <xdr:ext cx="405111" cy="259045"/>
    <xdr:sp macro="" textlink="">
      <xdr:nvSpPr>
        <xdr:cNvPr id="80" name="有形固定資産減価償却率該当値テキスト">
          <a:extLst>
            <a:ext uri="{FF2B5EF4-FFF2-40B4-BE49-F238E27FC236}">
              <a16:creationId xmlns:a16="http://schemas.microsoft.com/office/drawing/2014/main" xmlns="" id="{5B5DC210-F6F7-4CD3-BE72-201ABD0F2714}"/>
            </a:ext>
          </a:extLst>
        </xdr:cNvPr>
        <xdr:cNvSpPr txBox="1"/>
      </xdr:nvSpPr>
      <xdr:spPr>
        <a:xfrm>
          <a:off x="4813300" y="5539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98679</xdr:rowOff>
    </xdr:from>
    <xdr:to>
      <xdr:col>19</xdr:col>
      <xdr:colOff>187325</xdr:colOff>
      <xdr:row>29</xdr:row>
      <xdr:rowOff>28829</xdr:rowOff>
    </xdr:to>
    <xdr:sp macro="" textlink="">
      <xdr:nvSpPr>
        <xdr:cNvPr id="81" name="楕円 80">
          <a:extLst>
            <a:ext uri="{FF2B5EF4-FFF2-40B4-BE49-F238E27FC236}">
              <a16:creationId xmlns:a16="http://schemas.microsoft.com/office/drawing/2014/main" xmlns="" id="{3E48EA67-00F7-4548-A9E6-EA603DCF3D1F}"/>
            </a:ext>
          </a:extLst>
        </xdr:cNvPr>
        <xdr:cNvSpPr/>
      </xdr:nvSpPr>
      <xdr:spPr>
        <a:xfrm>
          <a:off x="4000500" y="567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149479</xdr:rowOff>
    </xdr:from>
    <xdr:to>
      <xdr:col>23</xdr:col>
      <xdr:colOff>85725</xdr:colOff>
      <xdr:row>28</xdr:row>
      <xdr:rowOff>166751</xdr:rowOff>
    </xdr:to>
    <xdr:cxnSp macro="">
      <xdr:nvCxnSpPr>
        <xdr:cNvPr id="82" name="直線コネクタ 81">
          <a:extLst>
            <a:ext uri="{FF2B5EF4-FFF2-40B4-BE49-F238E27FC236}">
              <a16:creationId xmlns:a16="http://schemas.microsoft.com/office/drawing/2014/main" xmlns="" id="{639CCF89-23D5-48FF-B2BD-B307BA5B38AD}"/>
            </a:ext>
          </a:extLst>
        </xdr:cNvPr>
        <xdr:cNvCxnSpPr/>
      </xdr:nvCxnSpPr>
      <xdr:spPr>
        <a:xfrm>
          <a:off x="4051300" y="5721604"/>
          <a:ext cx="7112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77089</xdr:rowOff>
    </xdr:from>
    <xdr:to>
      <xdr:col>15</xdr:col>
      <xdr:colOff>187325</xdr:colOff>
      <xdr:row>29</xdr:row>
      <xdr:rowOff>7239</xdr:rowOff>
    </xdr:to>
    <xdr:sp macro="" textlink="">
      <xdr:nvSpPr>
        <xdr:cNvPr id="83" name="楕円 82">
          <a:extLst>
            <a:ext uri="{FF2B5EF4-FFF2-40B4-BE49-F238E27FC236}">
              <a16:creationId xmlns:a16="http://schemas.microsoft.com/office/drawing/2014/main" xmlns="" id="{ADD18893-C1C7-4B96-BEE6-7786DAAC722D}"/>
            </a:ext>
          </a:extLst>
        </xdr:cNvPr>
        <xdr:cNvSpPr/>
      </xdr:nvSpPr>
      <xdr:spPr>
        <a:xfrm>
          <a:off x="3238500" y="564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127889</xdr:rowOff>
    </xdr:from>
    <xdr:to>
      <xdr:col>19</xdr:col>
      <xdr:colOff>136525</xdr:colOff>
      <xdr:row>28</xdr:row>
      <xdr:rowOff>149479</xdr:rowOff>
    </xdr:to>
    <xdr:cxnSp macro="">
      <xdr:nvCxnSpPr>
        <xdr:cNvPr id="84" name="直線コネクタ 83">
          <a:extLst>
            <a:ext uri="{FF2B5EF4-FFF2-40B4-BE49-F238E27FC236}">
              <a16:creationId xmlns:a16="http://schemas.microsoft.com/office/drawing/2014/main" xmlns="" id="{631D81D0-B0F1-4F24-BD70-A9BA0248177E}"/>
            </a:ext>
          </a:extLst>
        </xdr:cNvPr>
        <xdr:cNvCxnSpPr/>
      </xdr:nvCxnSpPr>
      <xdr:spPr>
        <a:xfrm>
          <a:off x="3289300" y="5700014"/>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46863</xdr:rowOff>
    </xdr:from>
    <xdr:to>
      <xdr:col>11</xdr:col>
      <xdr:colOff>187325</xdr:colOff>
      <xdr:row>28</xdr:row>
      <xdr:rowOff>148463</xdr:rowOff>
    </xdr:to>
    <xdr:sp macro="" textlink="">
      <xdr:nvSpPr>
        <xdr:cNvPr id="85" name="楕円 84">
          <a:extLst>
            <a:ext uri="{FF2B5EF4-FFF2-40B4-BE49-F238E27FC236}">
              <a16:creationId xmlns:a16="http://schemas.microsoft.com/office/drawing/2014/main" xmlns="" id="{2B60BCD2-B449-4A27-B32C-F27F185647A0}"/>
            </a:ext>
          </a:extLst>
        </xdr:cNvPr>
        <xdr:cNvSpPr/>
      </xdr:nvSpPr>
      <xdr:spPr>
        <a:xfrm>
          <a:off x="2476500" y="561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97663</xdr:rowOff>
    </xdr:from>
    <xdr:to>
      <xdr:col>15</xdr:col>
      <xdr:colOff>136525</xdr:colOff>
      <xdr:row>28</xdr:row>
      <xdr:rowOff>127889</xdr:rowOff>
    </xdr:to>
    <xdr:cxnSp macro="">
      <xdr:nvCxnSpPr>
        <xdr:cNvPr id="86" name="直線コネクタ 85">
          <a:extLst>
            <a:ext uri="{FF2B5EF4-FFF2-40B4-BE49-F238E27FC236}">
              <a16:creationId xmlns:a16="http://schemas.microsoft.com/office/drawing/2014/main" xmlns="" id="{31629CBE-6F87-4AD3-90C1-DB7A71035AF3}"/>
            </a:ext>
          </a:extLst>
        </xdr:cNvPr>
        <xdr:cNvCxnSpPr/>
      </xdr:nvCxnSpPr>
      <xdr:spPr>
        <a:xfrm>
          <a:off x="2527300" y="5669788"/>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40386</xdr:rowOff>
    </xdr:from>
    <xdr:to>
      <xdr:col>7</xdr:col>
      <xdr:colOff>187325</xdr:colOff>
      <xdr:row>28</xdr:row>
      <xdr:rowOff>141986</xdr:rowOff>
    </xdr:to>
    <xdr:sp macro="" textlink="">
      <xdr:nvSpPr>
        <xdr:cNvPr id="87" name="楕円 86">
          <a:extLst>
            <a:ext uri="{FF2B5EF4-FFF2-40B4-BE49-F238E27FC236}">
              <a16:creationId xmlns:a16="http://schemas.microsoft.com/office/drawing/2014/main" xmlns="" id="{8C92EDC4-9FBD-439E-8B7A-D93003AE5AAD}"/>
            </a:ext>
          </a:extLst>
        </xdr:cNvPr>
        <xdr:cNvSpPr/>
      </xdr:nvSpPr>
      <xdr:spPr>
        <a:xfrm>
          <a:off x="1714500" y="561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91186</xdr:rowOff>
    </xdr:from>
    <xdr:to>
      <xdr:col>11</xdr:col>
      <xdr:colOff>136525</xdr:colOff>
      <xdr:row>28</xdr:row>
      <xdr:rowOff>97663</xdr:rowOff>
    </xdr:to>
    <xdr:cxnSp macro="">
      <xdr:nvCxnSpPr>
        <xdr:cNvPr id="88" name="直線コネクタ 87">
          <a:extLst>
            <a:ext uri="{FF2B5EF4-FFF2-40B4-BE49-F238E27FC236}">
              <a16:creationId xmlns:a16="http://schemas.microsoft.com/office/drawing/2014/main" xmlns="" id="{686938BE-2D64-4A1D-A698-82E42A692AF2}"/>
            </a:ext>
          </a:extLst>
        </xdr:cNvPr>
        <xdr:cNvCxnSpPr/>
      </xdr:nvCxnSpPr>
      <xdr:spPr>
        <a:xfrm>
          <a:off x="1765300" y="5663311"/>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10431</xdr:rowOff>
    </xdr:from>
    <xdr:ext cx="405111" cy="259045"/>
    <xdr:sp macro="" textlink="">
      <xdr:nvSpPr>
        <xdr:cNvPr id="89" name="n_1aveValue有形固定資産減価償却率">
          <a:extLst>
            <a:ext uri="{FF2B5EF4-FFF2-40B4-BE49-F238E27FC236}">
              <a16:creationId xmlns:a16="http://schemas.microsoft.com/office/drawing/2014/main" xmlns="" id="{EB73059F-E2FD-4D8F-B59F-389BB0BD2A7B}"/>
            </a:ext>
          </a:extLst>
        </xdr:cNvPr>
        <xdr:cNvSpPr txBox="1"/>
      </xdr:nvSpPr>
      <xdr:spPr>
        <a:xfrm>
          <a:off x="3836044" y="5925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153814</xdr:rowOff>
    </xdr:from>
    <xdr:ext cx="405111" cy="259045"/>
    <xdr:sp macro="" textlink="">
      <xdr:nvSpPr>
        <xdr:cNvPr id="90" name="n_2aveValue有形固定資産減価償却率">
          <a:extLst>
            <a:ext uri="{FF2B5EF4-FFF2-40B4-BE49-F238E27FC236}">
              <a16:creationId xmlns:a16="http://schemas.microsoft.com/office/drawing/2014/main" xmlns="" id="{B3CA48E3-8962-4A23-A0B6-F4676A5435F1}"/>
            </a:ext>
          </a:extLst>
        </xdr:cNvPr>
        <xdr:cNvSpPr txBox="1"/>
      </xdr:nvSpPr>
      <xdr:spPr>
        <a:xfrm>
          <a:off x="3086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80408</xdr:rowOff>
    </xdr:from>
    <xdr:ext cx="405111" cy="259045"/>
    <xdr:sp macro="" textlink="">
      <xdr:nvSpPr>
        <xdr:cNvPr id="91" name="n_3aveValue有形固定資産減価償却率">
          <a:extLst>
            <a:ext uri="{FF2B5EF4-FFF2-40B4-BE49-F238E27FC236}">
              <a16:creationId xmlns:a16="http://schemas.microsoft.com/office/drawing/2014/main" xmlns="" id="{2E0158C4-646F-4CF3-93B3-576822FC133D}"/>
            </a:ext>
          </a:extLst>
        </xdr:cNvPr>
        <xdr:cNvSpPr txBox="1"/>
      </xdr:nvSpPr>
      <xdr:spPr>
        <a:xfrm>
          <a:off x="2324744" y="582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60977</xdr:rowOff>
    </xdr:from>
    <xdr:ext cx="405111" cy="259045"/>
    <xdr:sp macro="" textlink="">
      <xdr:nvSpPr>
        <xdr:cNvPr id="92" name="n_4aveValue有形固定資産減価償却率">
          <a:extLst>
            <a:ext uri="{FF2B5EF4-FFF2-40B4-BE49-F238E27FC236}">
              <a16:creationId xmlns:a16="http://schemas.microsoft.com/office/drawing/2014/main" xmlns="" id="{DDEE6460-2E91-43DA-B692-206D948D92C8}"/>
            </a:ext>
          </a:extLst>
        </xdr:cNvPr>
        <xdr:cNvSpPr txBox="1"/>
      </xdr:nvSpPr>
      <xdr:spPr>
        <a:xfrm>
          <a:off x="1562744" y="5804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45356</xdr:rowOff>
    </xdr:from>
    <xdr:ext cx="405111" cy="259045"/>
    <xdr:sp macro="" textlink="">
      <xdr:nvSpPr>
        <xdr:cNvPr id="93" name="n_1mainValue有形固定資産減価償却率">
          <a:extLst>
            <a:ext uri="{FF2B5EF4-FFF2-40B4-BE49-F238E27FC236}">
              <a16:creationId xmlns:a16="http://schemas.microsoft.com/office/drawing/2014/main" xmlns="" id="{6906375D-FB60-451E-BDBF-3340766A6547}"/>
            </a:ext>
          </a:extLst>
        </xdr:cNvPr>
        <xdr:cNvSpPr txBox="1"/>
      </xdr:nvSpPr>
      <xdr:spPr>
        <a:xfrm>
          <a:off x="3836044" y="5446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23766</xdr:rowOff>
    </xdr:from>
    <xdr:ext cx="405111" cy="259045"/>
    <xdr:sp macro="" textlink="">
      <xdr:nvSpPr>
        <xdr:cNvPr id="94" name="n_2mainValue有形固定資産減価償却率">
          <a:extLst>
            <a:ext uri="{FF2B5EF4-FFF2-40B4-BE49-F238E27FC236}">
              <a16:creationId xmlns:a16="http://schemas.microsoft.com/office/drawing/2014/main" xmlns="" id="{00F2EE0B-08BB-42F3-BCB3-2D658B0D1CD5}"/>
            </a:ext>
          </a:extLst>
        </xdr:cNvPr>
        <xdr:cNvSpPr txBox="1"/>
      </xdr:nvSpPr>
      <xdr:spPr>
        <a:xfrm>
          <a:off x="3086744" y="5424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164990</xdr:rowOff>
    </xdr:from>
    <xdr:ext cx="405111" cy="259045"/>
    <xdr:sp macro="" textlink="">
      <xdr:nvSpPr>
        <xdr:cNvPr id="95" name="n_3mainValue有形固定資産減価償却率">
          <a:extLst>
            <a:ext uri="{FF2B5EF4-FFF2-40B4-BE49-F238E27FC236}">
              <a16:creationId xmlns:a16="http://schemas.microsoft.com/office/drawing/2014/main" xmlns="" id="{863DCD16-0DDD-4643-B93F-A159F73EEA1D}"/>
            </a:ext>
          </a:extLst>
        </xdr:cNvPr>
        <xdr:cNvSpPr txBox="1"/>
      </xdr:nvSpPr>
      <xdr:spPr>
        <a:xfrm>
          <a:off x="2324744" y="5394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158513</xdr:rowOff>
    </xdr:from>
    <xdr:ext cx="405111" cy="259045"/>
    <xdr:sp macro="" textlink="">
      <xdr:nvSpPr>
        <xdr:cNvPr id="96" name="n_4mainValue有形固定資産減価償却率">
          <a:extLst>
            <a:ext uri="{FF2B5EF4-FFF2-40B4-BE49-F238E27FC236}">
              <a16:creationId xmlns:a16="http://schemas.microsoft.com/office/drawing/2014/main" xmlns="" id="{B1865C95-31B5-41E6-B282-9B23398F7BA0}"/>
            </a:ext>
          </a:extLst>
        </xdr:cNvPr>
        <xdr:cNvSpPr txBox="1"/>
      </xdr:nvSpPr>
      <xdr:spPr>
        <a:xfrm>
          <a:off x="1562744" y="538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xmlns="" id="{78E98958-88D6-433A-BDF5-3A6971E351E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xmlns="" id="{A1947E52-48A9-4F1A-90E1-6405B0E62E1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xmlns="" id="{601513BD-ED54-419A-B4FE-BE768803D5D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xmlns="" id="{15BB474A-89C4-4CEB-BB67-24AE1E02665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xmlns="" id="{0E080C63-E878-4BC5-8200-D2F0A0F3C4E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xmlns="" id="{E4145CF3-1C32-4BDC-9751-A1595ECEAAB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xmlns="" id="{CE04819F-3099-4051-9B45-5BBA9FFB714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xmlns="" id="{9687F3E6-C772-4647-B6C3-757D352D913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xmlns="" id="{08D45C0C-1B7C-402D-9281-C826735F6B2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xmlns="" id="{05BB152F-91E2-4AD1-9638-26CC0FAD901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xmlns="" id="{34377D2E-ED4C-4F76-A04B-5A7FA221D70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xmlns="" id="{11A78FA0-4759-4C30-8930-1BB1E6148A2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xmlns="" id="{71B7ECED-69BB-4F4E-93F0-82BC34DDADB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標準財政規模に対して地方債現在高が高い傾向にあり、類似団体平均と比較しても</a:t>
          </a:r>
          <a:r>
            <a:rPr kumimoji="1" lang="en-US" altLang="ja-JP" sz="1100">
              <a:latin typeface="ＭＳ Ｐゴシック" panose="020B0600070205080204" pitchFamily="50" charset="-128"/>
              <a:ea typeface="ＭＳ Ｐゴシック" panose="020B0600070205080204" pitchFamily="50" charset="-128"/>
            </a:rPr>
            <a:t>365.5</a:t>
          </a:r>
          <a:r>
            <a:rPr kumimoji="1" lang="ja-JP" altLang="en-US" sz="1100">
              <a:latin typeface="ＭＳ Ｐゴシック" panose="020B0600070205080204" pitchFamily="50" charset="-128"/>
              <a:ea typeface="ＭＳ Ｐゴシック" panose="020B0600070205080204" pitchFamily="50" charset="-128"/>
            </a:rPr>
            <a:t>ポイント高くなっている。また、前年度から</a:t>
          </a:r>
          <a:r>
            <a:rPr kumimoji="1" lang="en-US" altLang="ja-JP" sz="1100">
              <a:latin typeface="ＭＳ Ｐゴシック" panose="020B0600070205080204" pitchFamily="50" charset="-128"/>
              <a:ea typeface="ＭＳ Ｐゴシック" panose="020B0600070205080204" pitchFamily="50" charset="-128"/>
            </a:rPr>
            <a:t>73</a:t>
          </a:r>
          <a:r>
            <a:rPr kumimoji="1" lang="ja-JP" altLang="en-US" sz="1100">
              <a:latin typeface="ＭＳ Ｐゴシック" panose="020B0600070205080204" pitchFamily="50" charset="-128"/>
              <a:ea typeface="ＭＳ Ｐゴシック" panose="020B0600070205080204" pitchFamily="50" charset="-128"/>
            </a:rPr>
            <a:t>ポイント低くなっているのは、地方債現在高が増加しているものの、当該年度における地方交付税が増額したことで、償還財源の増加が要因として考えられる。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xmlns="" id="{5CD232E0-7748-48E6-B28D-C1532A876F3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xmlns="" id="{8160A693-779A-448A-9FB6-2667B070DA8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xmlns="" id="{CFA89742-5E85-42EA-B8D0-189167E9102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xmlns="" id="{48FE2FF7-2FB5-4556-8C4F-A35D4E692FF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4" name="テキスト ボックス 113">
          <a:extLst>
            <a:ext uri="{FF2B5EF4-FFF2-40B4-BE49-F238E27FC236}">
              <a16:creationId xmlns:a16="http://schemas.microsoft.com/office/drawing/2014/main" xmlns="" id="{5F660882-4DCA-4973-88CF-2ABD7EEC8F6F}"/>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xmlns="" id="{4A951C84-1BB2-4C34-87C1-575FE143C13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xmlns="" id="{F6587ABD-199D-4BF9-976D-01E4F8821BF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xmlns="" id="{525E6758-2E4A-40A4-AE74-BE70D22A73B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xmlns="" id="{6606ADFA-110E-46D9-AAD6-65FB9B3EEC3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xmlns="" id="{8F46511A-AD65-4CF3-8E29-27BCD4C37FC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xmlns="" id="{9FB4FB2B-F3E9-4BF0-AFA9-5D8CDD3C292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xmlns="" id="{ACC3C372-99C9-405D-9428-12E2C9A6B2A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xmlns="" id="{9F47CC14-E622-454E-A022-E52D245FEAE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xmlns="" id="{CABF2EF8-A9AB-4A2F-8832-28CA1126857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xmlns="" id="{511A9985-3446-4E55-949B-B7669F5E29C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69670</xdr:rowOff>
    </xdr:to>
    <xdr:cxnSp macro="">
      <xdr:nvCxnSpPr>
        <xdr:cNvPr id="125" name="直線コネクタ 124">
          <a:extLst>
            <a:ext uri="{FF2B5EF4-FFF2-40B4-BE49-F238E27FC236}">
              <a16:creationId xmlns:a16="http://schemas.microsoft.com/office/drawing/2014/main" xmlns="" id="{30F4AD09-B38A-432E-B30C-8E057266C7F8}"/>
            </a:ext>
          </a:extLst>
        </xdr:cNvPr>
        <xdr:cNvCxnSpPr/>
      </xdr:nvCxnSpPr>
      <xdr:spPr>
        <a:xfrm flipV="1">
          <a:off x="14793595" y="5312833"/>
          <a:ext cx="1269" cy="1529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73497</xdr:rowOff>
    </xdr:from>
    <xdr:ext cx="469744" cy="259045"/>
    <xdr:sp macro="" textlink="">
      <xdr:nvSpPr>
        <xdr:cNvPr id="126" name="債務償還比率最小値テキスト">
          <a:extLst>
            <a:ext uri="{FF2B5EF4-FFF2-40B4-BE49-F238E27FC236}">
              <a16:creationId xmlns:a16="http://schemas.microsoft.com/office/drawing/2014/main" xmlns="" id="{E874E584-542D-473E-B8E8-8874929B0173}"/>
            </a:ext>
          </a:extLst>
        </xdr:cNvPr>
        <xdr:cNvSpPr txBox="1"/>
      </xdr:nvSpPr>
      <xdr:spPr>
        <a:xfrm>
          <a:off x="14846300" y="684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69670</xdr:rowOff>
    </xdr:from>
    <xdr:to>
      <xdr:col>76</xdr:col>
      <xdr:colOff>111125</xdr:colOff>
      <xdr:row>35</xdr:row>
      <xdr:rowOff>69670</xdr:rowOff>
    </xdr:to>
    <xdr:cxnSp macro="">
      <xdr:nvCxnSpPr>
        <xdr:cNvPr id="127" name="直線コネクタ 126">
          <a:extLst>
            <a:ext uri="{FF2B5EF4-FFF2-40B4-BE49-F238E27FC236}">
              <a16:creationId xmlns:a16="http://schemas.microsoft.com/office/drawing/2014/main" xmlns="" id="{BE8A76AD-19A1-4F14-A8ED-919FD5AE820C}"/>
            </a:ext>
          </a:extLst>
        </xdr:cNvPr>
        <xdr:cNvCxnSpPr/>
      </xdr:nvCxnSpPr>
      <xdr:spPr>
        <a:xfrm>
          <a:off x="14706600" y="684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xmlns="" id="{64146EF0-8B60-47C8-8A3B-1866A75A1CCE}"/>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xmlns="" id="{F2B9CF7F-EFFD-4278-BCE2-5760A3CD57D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106803</xdr:rowOff>
    </xdr:from>
    <xdr:ext cx="469744" cy="259045"/>
    <xdr:sp macro="" textlink="">
      <xdr:nvSpPr>
        <xdr:cNvPr id="130" name="債務償還比率平均値テキスト">
          <a:extLst>
            <a:ext uri="{FF2B5EF4-FFF2-40B4-BE49-F238E27FC236}">
              <a16:creationId xmlns:a16="http://schemas.microsoft.com/office/drawing/2014/main" xmlns="" id="{7CAC2022-B81D-424B-A8AD-0466F4933AE0}"/>
            </a:ext>
          </a:extLst>
        </xdr:cNvPr>
        <xdr:cNvSpPr txBox="1"/>
      </xdr:nvSpPr>
      <xdr:spPr>
        <a:xfrm>
          <a:off x="14846300" y="5507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83926</xdr:rowOff>
    </xdr:from>
    <xdr:to>
      <xdr:col>76</xdr:col>
      <xdr:colOff>73025</xdr:colOff>
      <xdr:row>29</xdr:row>
      <xdr:rowOff>14076</xdr:rowOff>
    </xdr:to>
    <xdr:sp macro="" textlink="">
      <xdr:nvSpPr>
        <xdr:cNvPr id="131" name="フローチャート: 判断 130">
          <a:extLst>
            <a:ext uri="{FF2B5EF4-FFF2-40B4-BE49-F238E27FC236}">
              <a16:creationId xmlns:a16="http://schemas.microsoft.com/office/drawing/2014/main" xmlns="" id="{FAA7248F-D11B-4FC6-9694-6F805AA08663}"/>
            </a:ext>
          </a:extLst>
        </xdr:cNvPr>
        <xdr:cNvSpPr/>
      </xdr:nvSpPr>
      <xdr:spPr>
        <a:xfrm>
          <a:off x="14744700" y="565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14129</xdr:rowOff>
    </xdr:from>
    <xdr:to>
      <xdr:col>72</xdr:col>
      <xdr:colOff>123825</xdr:colOff>
      <xdr:row>29</xdr:row>
      <xdr:rowOff>115729</xdr:rowOff>
    </xdr:to>
    <xdr:sp macro="" textlink="">
      <xdr:nvSpPr>
        <xdr:cNvPr id="132" name="フローチャート: 判断 131">
          <a:extLst>
            <a:ext uri="{FF2B5EF4-FFF2-40B4-BE49-F238E27FC236}">
              <a16:creationId xmlns:a16="http://schemas.microsoft.com/office/drawing/2014/main" xmlns="" id="{9E87F121-2F5D-4429-B735-707DF5B3F338}"/>
            </a:ext>
          </a:extLst>
        </xdr:cNvPr>
        <xdr:cNvSpPr/>
      </xdr:nvSpPr>
      <xdr:spPr>
        <a:xfrm>
          <a:off x="14033500" y="575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109474</xdr:rowOff>
    </xdr:from>
    <xdr:to>
      <xdr:col>68</xdr:col>
      <xdr:colOff>123825</xdr:colOff>
      <xdr:row>29</xdr:row>
      <xdr:rowOff>39624</xdr:rowOff>
    </xdr:to>
    <xdr:sp macro="" textlink="">
      <xdr:nvSpPr>
        <xdr:cNvPr id="133" name="フローチャート: 判断 132">
          <a:extLst>
            <a:ext uri="{FF2B5EF4-FFF2-40B4-BE49-F238E27FC236}">
              <a16:creationId xmlns:a16="http://schemas.microsoft.com/office/drawing/2014/main" xmlns="" id="{79EAD28C-DEDF-45CE-8EE3-843BE1F9EE2E}"/>
            </a:ext>
          </a:extLst>
        </xdr:cNvPr>
        <xdr:cNvSpPr/>
      </xdr:nvSpPr>
      <xdr:spPr>
        <a:xfrm>
          <a:off x="13271500" y="5681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144918</xdr:rowOff>
    </xdr:from>
    <xdr:to>
      <xdr:col>64</xdr:col>
      <xdr:colOff>123825</xdr:colOff>
      <xdr:row>29</xdr:row>
      <xdr:rowOff>75068</xdr:rowOff>
    </xdr:to>
    <xdr:sp macro="" textlink="">
      <xdr:nvSpPr>
        <xdr:cNvPr id="134" name="フローチャート: 判断 133">
          <a:extLst>
            <a:ext uri="{FF2B5EF4-FFF2-40B4-BE49-F238E27FC236}">
              <a16:creationId xmlns:a16="http://schemas.microsoft.com/office/drawing/2014/main" xmlns="" id="{549B3AEE-11B2-442E-B17E-9B8AE3A2239E}"/>
            </a:ext>
          </a:extLst>
        </xdr:cNvPr>
        <xdr:cNvSpPr/>
      </xdr:nvSpPr>
      <xdr:spPr>
        <a:xfrm>
          <a:off x="12509500" y="571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21146</xdr:rowOff>
    </xdr:from>
    <xdr:to>
      <xdr:col>60</xdr:col>
      <xdr:colOff>123825</xdr:colOff>
      <xdr:row>29</xdr:row>
      <xdr:rowOff>122746</xdr:rowOff>
    </xdr:to>
    <xdr:sp macro="" textlink="">
      <xdr:nvSpPr>
        <xdr:cNvPr id="135" name="フローチャート: 判断 134">
          <a:extLst>
            <a:ext uri="{FF2B5EF4-FFF2-40B4-BE49-F238E27FC236}">
              <a16:creationId xmlns:a16="http://schemas.microsoft.com/office/drawing/2014/main" xmlns="" id="{AE4C5D6F-5D81-416F-91D1-AF83ECB19658}"/>
            </a:ext>
          </a:extLst>
        </xdr:cNvPr>
        <xdr:cNvSpPr/>
      </xdr:nvSpPr>
      <xdr:spPr>
        <a:xfrm>
          <a:off x="11747500" y="576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xmlns="" id="{CE17F51A-2DAC-4A29-8506-FC190D6C1B0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xmlns="" id="{2F768D17-4544-4A51-9B54-C037F0D15EE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xmlns="" id="{A654B8B7-AB2D-4BC3-A7B0-AE42371F6BC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xmlns="" id="{CE2564B6-2595-49BE-A9FF-67DFFD9AFA6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xmlns="" id="{D1B43FEA-5AC9-40A3-91B9-EF62F6ED94C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55721</xdr:rowOff>
    </xdr:from>
    <xdr:to>
      <xdr:col>76</xdr:col>
      <xdr:colOff>73025</xdr:colOff>
      <xdr:row>32</xdr:row>
      <xdr:rowOff>157321</xdr:rowOff>
    </xdr:to>
    <xdr:sp macro="" textlink="">
      <xdr:nvSpPr>
        <xdr:cNvPr id="141" name="楕円 140">
          <a:extLst>
            <a:ext uri="{FF2B5EF4-FFF2-40B4-BE49-F238E27FC236}">
              <a16:creationId xmlns:a16="http://schemas.microsoft.com/office/drawing/2014/main" xmlns="" id="{7A535BBC-2CFA-4373-9342-BB8CCEBB4C0C}"/>
            </a:ext>
          </a:extLst>
        </xdr:cNvPr>
        <xdr:cNvSpPr/>
      </xdr:nvSpPr>
      <xdr:spPr>
        <a:xfrm>
          <a:off x="14744700" y="631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34148</xdr:rowOff>
    </xdr:from>
    <xdr:ext cx="469744" cy="259045"/>
    <xdr:sp macro="" textlink="">
      <xdr:nvSpPr>
        <xdr:cNvPr id="142" name="債務償還比率該当値テキスト">
          <a:extLst>
            <a:ext uri="{FF2B5EF4-FFF2-40B4-BE49-F238E27FC236}">
              <a16:creationId xmlns:a16="http://schemas.microsoft.com/office/drawing/2014/main" xmlns="" id="{32FBB511-F08A-44F8-8C21-B533218CBD43}"/>
            </a:ext>
          </a:extLst>
        </xdr:cNvPr>
        <xdr:cNvSpPr txBox="1"/>
      </xdr:nvSpPr>
      <xdr:spPr>
        <a:xfrm>
          <a:off x="14846300" y="629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15610</xdr:rowOff>
    </xdr:from>
    <xdr:to>
      <xdr:col>72</xdr:col>
      <xdr:colOff>123825</xdr:colOff>
      <xdr:row>33</xdr:row>
      <xdr:rowOff>117210</xdr:rowOff>
    </xdr:to>
    <xdr:sp macro="" textlink="">
      <xdr:nvSpPr>
        <xdr:cNvPr id="143" name="楕円 142">
          <a:extLst>
            <a:ext uri="{FF2B5EF4-FFF2-40B4-BE49-F238E27FC236}">
              <a16:creationId xmlns:a16="http://schemas.microsoft.com/office/drawing/2014/main" xmlns="" id="{782546F8-B3B3-475E-8D83-9AFD5897A51A}"/>
            </a:ext>
          </a:extLst>
        </xdr:cNvPr>
        <xdr:cNvSpPr/>
      </xdr:nvSpPr>
      <xdr:spPr>
        <a:xfrm>
          <a:off x="14033500" y="644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106521</xdr:rowOff>
    </xdr:from>
    <xdr:to>
      <xdr:col>76</xdr:col>
      <xdr:colOff>22225</xdr:colOff>
      <xdr:row>33</xdr:row>
      <xdr:rowOff>66410</xdr:rowOff>
    </xdr:to>
    <xdr:cxnSp macro="">
      <xdr:nvCxnSpPr>
        <xdr:cNvPr id="144" name="直線コネクタ 143">
          <a:extLst>
            <a:ext uri="{FF2B5EF4-FFF2-40B4-BE49-F238E27FC236}">
              <a16:creationId xmlns:a16="http://schemas.microsoft.com/office/drawing/2014/main" xmlns="" id="{CB833D17-5C80-4400-9EE4-5211E82EE7D2}"/>
            </a:ext>
          </a:extLst>
        </xdr:cNvPr>
        <xdr:cNvCxnSpPr/>
      </xdr:nvCxnSpPr>
      <xdr:spPr>
        <a:xfrm flipV="1">
          <a:off x="14084300" y="6364446"/>
          <a:ext cx="711200" cy="13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162232</xdr:rowOff>
    </xdr:from>
    <xdr:to>
      <xdr:col>68</xdr:col>
      <xdr:colOff>123825</xdr:colOff>
      <xdr:row>33</xdr:row>
      <xdr:rowOff>92382</xdr:rowOff>
    </xdr:to>
    <xdr:sp macro="" textlink="">
      <xdr:nvSpPr>
        <xdr:cNvPr id="145" name="楕円 144">
          <a:extLst>
            <a:ext uri="{FF2B5EF4-FFF2-40B4-BE49-F238E27FC236}">
              <a16:creationId xmlns:a16="http://schemas.microsoft.com/office/drawing/2014/main" xmlns="" id="{C92DD4FB-2B38-42A1-9934-601B36B8AEEA}"/>
            </a:ext>
          </a:extLst>
        </xdr:cNvPr>
        <xdr:cNvSpPr/>
      </xdr:nvSpPr>
      <xdr:spPr>
        <a:xfrm>
          <a:off x="13271500" y="642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41582</xdr:rowOff>
    </xdr:from>
    <xdr:to>
      <xdr:col>72</xdr:col>
      <xdr:colOff>73025</xdr:colOff>
      <xdr:row>33</xdr:row>
      <xdr:rowOff>66410</xdr:rowOff>
    </xdr:to>
    <xdr:cxnSp macro="">
      <xdr:nvCxnSpPr>
        <xdr:cNvPr id="146" name="直線コネクタ 145">
          <a:extLst>
            <a:ext uri="{FF2B5EF4-FFF2-40B4-BE49-F238E27FC236}">
              <a16:creationId xmlns:a16="http://schemas.microsoft.com/office/drawing/2014/main" xmlns="" id="{BDF41432-D3AB-4F1E-A284-75FB70627EF6}"/>
            </a:ext>
          </a:extLst>
        </xdr:cNvPr>
        <xdr:cNvCxnSpPr/>
      </xdr:nvCxnSpPr>
      <xdr:spPr>
        <a:xfrm>
          <a:off x="13322300" y="6470957"/>
          <a:ext cx="762000" cy="2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34</xdr:row>
      <xdr:rowOff>25876</xdr:rowOff>
    </xdr:from>
    <xdr:to>
      <xdr:col>64</xdr:col>
      <xdr:colOff>123825</xdr:colOff>
      <xdr:row>34</xdr:row>
      <xdr:rowOff>127476</xdr:rowOff>
    </xdr:to>
    <xdr:sp macro="" textlink="">
      <xdr:nvSpPr>
        <xdr:cNvPr id="147" name="楕円 146">
          <a:extLst>
            <a:ext uri="{FF2B5EF4-FFF2-40B4-BE49-F238E27FC236}">
              <a16:creationId xmlns:a16="http://schemas.microsoft.com/office/drawing/2014/main" xmlns="" id="{2D19DA26-E5E1-43F8-980E-B794CA6B42C8}"/>
            </a:ext>
          </a:extLst>
        </xdr:cNvPr>
        <xdr:cNvSpPr/>
      </xdr:nvSpPr>
      <xdr:spPr>
        <a:xfrm>
          <a:off x="12509500" y="662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41582</xdr:rowOff>
    </xdr:from>
    <xdr:to>
      <xdr:col>68</xdr:col>
      <xdr:colOff>73025</xdr:colOff>
      <xdr:row>34</xdr:row>
      <xdr:rowOff>76676</xdr:rowOff>
    </xdr:to>
    <xdr:cxnSp macro="">
      <xdr:nvCxnSpPr>
        <xdr:cNvPr id="148" name="直線コネクタ 147">
          <a:extLst>
            <a:ext uri="{FF2B5EF4-FFF2-40B4-BE49-F238E27FC236}">
              <a16:creationId xmlns:a16="http://schemas.microsoft.com/office/drawing/2014/main" xmlns="" id="{60FA28D2-00D0-470D-9DE0-2C55A124FFC0}"/>
            </a:ext>
          </a:extLst>
        </xdr:cNvPr>
        <xdr:cNvCxnSpPr/>
      </xdr:nvCxnSpPr>
      <xdr:spPr>
        <a:xfrm flipV="1">
          <a:off x="12560300" y="6470957"/>
          <a:ext cx="762000" cy="20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150357</xdr:rowOff>
    </xdr:from>
    <xdr:to>
      <xdr:col>60</xdr:col>
      <xdr:colOff>123825</xdr:colOff>
      <xdr:row>33</xdr:row>
      <xdr:rowOff>80507</xdr:rowOff>
    </xdr:to>
    <xdr:sp macro="" textlink="">
      <xdr:nvSpPr>
        <xdr:cNvPr id="149" name="楕円 148">
          <a:extLst>
            <a:ext uri="{FF2B5EF4-FFF2-40B4-BE49-F238E27FC236}">
              <a16:creationId xmlns:a16="http://schemas.microsoft.com/office/drawing/2014/main" xmlns="" id="{3314F967-5476-43DD-B51D-1500C7C4AA7B}"/>
            </a:ext>
          </a:extLst>
        </xdr:cNvPr>
        <xdr:cNvSpPr/>
      </xdr:nvSpPr>
      <xdr:spPr>
        <a:xfrm>
          <a:off x="11747500" y="640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29707</xdr:rowOff>
    </xdr:from>
    <xdr:to>
      <xdr:col>64</xdr:col>
      <xdr:colOff>73025</xdr:colOff>
      <xdr:row>34</xdr:row>
      <xdr:rowOff>76676</xdr:rowOff>
    </xdr:to>
    <xdr:cxnSp macro="">
      <xdr:nvCxnSpPr>
        <xdr:cNvPr id="150" name="直線コネクタ 149">
          <a:extLst>
            <a:ext uri="{FF2B5EF4-FFF2-40B4-BE49-F238E27FC236}">
              <a16:creationId xmlns:a16="http://schemas.microsoft.com/office/drawing/2014/main" xmlns="" id="{387AD00A-8C14-4CF4-B9D0-A33C063014A0}"/>
            </a:ext>
          </a:extLst>
        </xdr:cNvPr>
        <xdr:cNvCxnSpPr/>
      </xdr:nvCxnSpPr>
      <xdr:spPr>
        <a:xfrm>
          <a:off x="11798300" y="6459082"/>
          <a:ext cx="762000" cy="21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132256</xdr:rowOff>
    </xdr:from>
    <xdr:ext cx="469744" cy="259045"/>
    <xdr:sp macro="" textlink="">
      <xdr:nvSpPr>
        <xdr:cNvPr id="151" name="n_1aveValue債務償還比率">
          <a:extLst>
            <a:ext uri="{FF2B5EF4-FFF2-40B4-BE49-F238E27FC236}">
              <a16:creationId xmlns:a16="http://schemas.microsoft.com/office/drawing/2014/main" xmlns="" id="{AB247E0E-A87B-4E9F-B8F7-8F98DD8B148F}"/>
            </a:ext>
          </a:extLst>
        </xdr:cNvPr>
        <xdr:cNvSpPr txBox="1"/>
      </xdr:nvSpPr>
      <xdr:spPr>
        <a:xfrm>
          <a:off x="13836727" y="553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56151</xdr:rowOff>
    </xdr:from>
    <xdr:ext cx="469744" cy="259045"/>
    <xdr:sp macro="" textlink="">
      <xdr:nvSpPr>
        <xdr:cNvPr id="152" name="n_2aveValue債務償還比率">
          <a:extLst>
            <a:ext uri="{FF2B5EF4-FFF2-40B4-BE49-F238E27FC236}">
              <a16:creationId xmlns:a16="http://schemas.microsoft.com/office/drawing/2014/main" xmlns="" id="{E24A1A20-70B1-47EC-82A6-A5BD89D24A57}"/>
            </a:ext>
          </a:extLst>
        </xdr:cNvPr>
        <xdr:cNvSpPr txBox="1"/>
      </xdr:nvSpPr>
      <xdr:spPr>
        <a:xfrm>
          <a:off x="13087427" y="545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91595</xdr:rowOff>
    </xdr:from>
    <xdr:ext cx="469744" cy="259045"/>
    <xdr:sp macro="" textlink="">
      <xdr:nvSpPr>
        <xdr:cNvPr id="153" name="n_3aveValue債務償還比率">
          <a:extLst>
            <a:ext uri="{FF2B5EF4-FFF2-40B4-BE49-F238E27FC236}">
              <a16:creationId xmlns:a16="http://schemas.microsoft.com/office/drawing/2014/main" xmlns="" id="{52AFB939-7186-4C62-B524-D760F2DBF146}"/>
            </a:ext>
          </a:extLst>
        </xdr:cNvPr>
        <xdr:cNvSpPr txBox="1"/>
      </xdr:nvSpPr>
      <xdr:spPr>
        <a:xfrm>
          <a:off x="12325427" y="549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139273</xdr:rowOff>
    </xdr:from>
    <xdr:ext cx="469744" cy="259045"/>
    <xdr:sp macro="" textlink="">
      <xdr:nvSpPr>
        <xdr:cNvPr id="154" name="n_4aveValue債務償還比率">
          <a:extLst>
            <a:ext uri="{FF2B5EF4-FFF2-40B4-BE49-F238E27FC236}">
              <a16:creationId xmlns:a16="http://schemas.microsoft.com/office/drawing/2014/main" xmlns="" id="{B82F55B2-002E-4BA1-8D44-4C099A0DF0AA}"/>
            </a:ext>
          </a:extLst>
        </xdr:cNvPr>
        <xdr:cNvSpPr txBox="1"/>
      </xdr:nvSpPr>
      <xdr:spPr>
        <a:xfrm>
          <a:off x="11563427" y="5539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108338</xdr:rowOff>
    </xdr:from>
    <xdr:ext cx="469744" cy="259045"/>
    <xdr:sp macro="" textlink="">
      <xdr:nvSpPr>
        <xdr:cNvPr id="155" name="n_1mainValue債務償還比率">
          <a:extLst>
            <a:ext uri="{FF2B5EF4-FFF2-40B4-BE49-F238E27FC236}">
              <a16:creationId xmlns:a16="http://schemas.microsoft.com/office/drawing/2014/main" xmlns="" id="{C96E04FD-7B27-4269-AF5B-878F8CE7A29C}"/>
            </a:ext>
          </a:extLst>
        </xdr:cNvPr>
        <xdr:cNvSpPr txBox="1"/>
      </xdr:nvSpPr>
      <xdr:spPr>
        <a:xfrm>
          <a:off x="13836727" y="653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83509</xdr:rowOff>
    </xdr:from>
    <xdr:ext cx="469744" cy="259045"/>
    <xdr:sp macro="" textlink="">
      <xdr:nvSpPr>
        <xdr:cNvPr id="156" name="n_2mainValue債務償還比率">
          <a:extLst>
            <a:ext uri="{FF2B5EF4-FFF2-40B4-BE49-F238E27FC236}">
              <a16:creationId xmlns:a16="http://schemas.microsoft.com/office/drawing/2014/main" xmlns="" id="{72AB5DB6-CEDE-4812-833B-55AF9FA2DE97}"/>
            </a:ext>
          </a:extLst>
        </xdr:cNvPr>
        <xdr:cNvSpPr txBox="1"/>
      </xdr:nvSpPr>
      <xdr:spPr>
        <a:xfrm>
          <a:off x="13087427" y="651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34</xdr:row>
      <xdr:rowOff>118603</xdr:rowOff>
    </xdr:from>
    <xdr:ext cx="469744" cy="259045"/>
    <xdr:sp macro="" textlink="">
      <xdr:nvSpPr>
        <xdr:cNvPr id="157" name="n_3mainValue債務償還比率">
          <a:extLst>
            <a:ext uri="{FF2B5EF4-FFF2-40B4-BE49-F238E27FC236}">
              <a16:creationId xmlns:a16="http://schemas.microsoft.com/office/drawing/2014/main" xmlns="" id="{FCCA07E3-BFDF-4E60-8BDD-46D2BB300569}"/>
            </a:ext>
          </a:extLst>
        </xdr:cNvPr>
        <xdr:cNvSpPr txBox="1"/>
      </xdr:nvSpPr>
      <xdr:spPr>
        <a:xfrm>
          <a:off x="12325427" y="671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71634</xdr:rowOff>
    </xdr:from>
    <xdr:ext cx="469744" cy="259045"/>
    <xdr:sp macro="" textlink="">
      <xdr:nvSpPr>
        <xdr:cNvPr id="158" name="n_4mainValue債務償還比率">
          <a:extLst>
            <a:ext uri="{FF2B5EF4-FFF2-40B4-BE49-F238E27FC236}">
              <a16:creationId xmlns:a16="http://schemas.microsoft.com/office/drawing/2014/main" xmlns="" id="{7E9A96BE-5E23-4086-A799-6039F3E568C5}"/>
            </a:ext>
          </a:extLst>
        </xdr:cNvPr>
        <xdr:cNvSpPr txBox="1"/>
      </xdr:nvSpPr>
      <xdr:spPr>
        <a:xfrm>
          <a:off x="11563427" y="650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xmlns="" id="{2CA52DCE-0FC8-434E-ACF5-C146291001E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xmlns="" id="{08594C8C-0136-49E5-8C42-6F078075E2C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xmlns="" id="{067C9E4D-88C6-4B4C-AC39-4E3E699627B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xmlns="" id="{E86FA545-4A31-4D3F-B70E-0AF980BA674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xmlns="" id="{CDC726AA-105E-4083-A3C0-E8285F285BC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xmlns="" id="{60F8DA15-2CE8-48D9-8539-D2B272DA13F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DBBFB017-D8DF-4F44-B7B8-973D357F730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925B4FD8-EB04-434C-BC3C-498B38AFD97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5A1DBBA9-A1F5-4FE8-BEB3-8984773C5B7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8E2A542A-909F-4F69-AEDC-AE834D9E522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8460654B-6DAE-4B05-962E-D3BE7B4F41B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D276E18A-109E-449B-9460-4686147064F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74A320C-783D-4147-AB8F-FA6125FFE24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382C5EC0-D4FB-4EA4-B182-A4E7E970C3E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E3BFBDDD-9868-4D6C-B829-87FD16BC561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732601DF-0D92-48E5-8C51-6386B0FB7CB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4,323
4,255
261.31
5,498,985
5,033,633
424,057
2,621,510
5,930,033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27800022-D5AC-4551-A6F1-C89623CC9CF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3AFB5AE8-3E3C-43A2-9D86-FC474CB08F6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DB1693AB-AE31-421D-89B3-181D14CE50F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639589B8-456A-4FC6-8FC1-23E55E0521D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B168650F-437F-42E1-8AC7-FE50265E673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CCA14EA3-6AEF-45BD-9504-E7E675C046E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7481D85B-2EC2-4CF1-A33F-42AA60703A6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C01EE864-1AE4-4B01-9DFC-9B69E5B702B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1E9013AD-ABFC-4CFD-B5C2-3FD9BE76928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7DE6AC22-EB14-4307-8998-5DC7D0048A6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D0C5F67E-AA0F-4DB6-B945-7608BD161DB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9FA0EE4C-A124-436E-ADB7-758E7019A94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61362ECD-8727-46AF-A49A-150808DB458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9332B946-C8FC-4E25-9259-A6F6F9B5BD3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A58D82DF-C4D6-4EE0-9642-52B00BAD333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B0F103BE-BA23-4274-A702-3388056D85E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3F142D33-9018-4F8E-AC2D-F286F64F75B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23F84156-6A24-4FB2-9858-294CAC6891B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81005F2D-A233-49CD-93C8-B1873A6A1E3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D2A27F77-0B53-448B-B772-6374459F771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DD387B84-777A-4D02-872A-A9F4A719311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53F2ACE0-32D6-4486-A807-B056E25649C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9BF03C1D-BEE6-4F69-A5DD-5F49DD31856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823CD6B9-32F4-43F9-8431-6241477663F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6283CB6F-2411-4784-A419-F3568EB0B3B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465E97BE-4E86-41D8-BB6F-4DFA950937F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46DFBF2A-85C9-446B-85F7-F6C42234AB4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85929661-0C71-4E97-81AF-B49338F04AF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6B3D2BB9-2E75-4A9B-966C-005E5E07859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A75798A0-C51E-4AEF-BC7A-EA859AADC06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0FB5FB10-1CD0-4B56-AD3B-35C4180BED7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6BE784B3-CE44-45BD-9CF5-1B58FBA5208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022B364B-ACEC-4AEF-8F16-442FA71ABD7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A0760409-4351-4073-9DAD-3561D1AF52F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2302E48D-92E3-411C-AD74-0EA89FEEF85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872B986A-DAE9-4BFB-93E9-DE5292D51C9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5FFA55D3-B8AD-408E-ADB0-7371B599154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FFCCE84A-1569-4CB5-982E-1BD224B0730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B0042B8A-DF4C-4524-ABF2-7DFCAD92D73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C970F387-0691-4628-A66F-ED830717D24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BBDD7956-6448-4BD9-BEB6-33426AF0226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xmlns="" id="{7AAD4393-6924-45E5-9149-FC941127B755}"/>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7953D067-4D52-417F-9265-0E681C302B8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xmlns="" id="{4158BA2E-BFF5-4848-BB6F-D5C1CBE5F4D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68BA18C1-5480-4664-A193-C04C99349D9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45720</xdr:rowOff>
    </xdr:from>
    <xdr:to>
      <xdr:col>24</xdr:col>
      <xdr:colOff>62865</xdr:colOff>
      <xdr:row>41</xdr:row>
      <xdr:rowOff>106680</xdr:rowOff>
    </xdr:to>
    <xdr:cxnSp macro="">
      <xdr:nvCxnSpPr>
        <xdr:cNvPr id="57" name="直線コネクタ 56">
          <a:extLst>
            <a:ext uri="{FF2B5EF4-FFF2-40B4-BE49-F238E27FC236}">
              <a16:creationId xmlns:a16="http://schemas.microsoft.com/office/drawing/2014/main" xmlns="" id="{B7F02536-D4DA-4FE8-8CA4-E13A8CFBC126}"/>
            </a:ext>
          </a:extLst>
        </xdr:cNvPr>
        <xdr:cNvCxnSpPr/>
      </xdr:nvCxnSpPr>
      <xdr:spPr>
        <a:xfrm flipV="1">
          <a:off x="4634865" y="587502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110507</xdr:rowOff>
    </xdr:from>
    <xdr:ext cx="405111" cy="259045"/>
    <xdr:sp macro="" textlink="">
      <xdr:nvSpPr>
        <xdr:cNvPr id="58" name="【道路】&#10;有形固定資産減価償却率最小値テキスト">
          <a:extLst>
            <a:ext uri="{FF2B5EF4-FFF2-40B4-BE49-F238E27FC236}">
              <a16:creationId xmlns:a16="http://schemas.microsoft.com/office/drawing/2014/main" xmlns="" id="{98A4FFDE-F299-4D84-BDA1-399144F2EF50}"/>
            </a:ext>
          </a:extLst>
        </xdr:cNvPr>
        <xdr:cNvSpPr txBox="1"/>
      </xdr:nvSpPr>
      <xdr:spPr>
        <a:xfrm>
          <a:off x="4673600" y="713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106680</xdr:rowOff>
    </xdr:from>
    <xdr:to>
      <xdr:col>24</xdr:col>
      <xdr:colOff>152400</xdr:colOff>
      <xdr:row>41</xdr:row>
      <xdr:rowOff>106680</xdr:rowOff>
    </xdr:to>
    <xdr:cxnSp macro="">
      <xdr:nvCxnSpPr>
        <xdr:cNvPr id="59" name="直線コネクタ 58">
          <a:extLst>
            <a:ext uri="{FF2B5EF4-FFF2-40B4-BE49-F238E27FC236}">
              <a16:creationId xmlns:a16="http://schemas.microsoft.com/office/drawing/2014/main" xmlns="" id="{E6DC8125-E8F0-4A83-8F8D-35BD46CEAD1F}"/>
            </a:ext>
          </a:extLst>
        </xdr:cNvPr>
        <xdr:cNvCxnSpPr/>
      </xdr:nvCxnSpPr>
      <xdr:spPr>
        <a:xfrm>
          <a:off x="4546600" y="713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163847</xdr:rowOff>
    </xdr:from>
    <xdr:ext cx="405111" cy="259045"/>
    <xdr:sp macro="" textlink="">
      <xdr:nvSpPr>
        <xdr:cNvPr id="60" name="【道路】&#10;有形固定資産減価償却率最大値テキスト">
          <a:extLst>
            <a:ext uri="{FF2B5EF4-FFF2-40B4-BE49-F238E27FC236}">
              <a16:creationId xmlns:a16="http://schemas.microsoft.com/office/drawing/2014/main" xmlns="" id="{81CAB3FE-0A0E-4955-9488-2D3D151C67C3}"/>
            </a:ext>
          </a:extLst>
        </xdr:cNvPr>
        <xdr:cNvSpPr txBox="1"/>
      </xdr:nvSpPr>
      <xdr:spPr>
        <a:xfrm>
          <a:off x="4673600" y="565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45720</xdr:rowOff>
    </xdr:from>
    <xdr:to>
      <xdr:col>24</xdr:col>
      <xdr:colOff>152400</xdr:colOff>
      <xdr:row>34</xdr:row>
      <xdr:rowOff>45720</xdr:rowOff>
    </xdr:to>
    <xdr:cxnSp macro="">
      <xdr:nvCxnSpPr>
        <xdr:cNvPr id="61" name="直線コネクタ 60">
          <a:extLst>
            <a:ext uri="{FF2B5EF4-FFF2-40B4-BE49-F238E27FC236}">
              <a16:creationId xmlns:a16="http://schemas.microsoft.com/office/drawing/2014/main" xmlns="" id="{45536B65-B0A1-457B-9514-DFD0A349A26C}"/>
            </a:ext>
          </a:extLst>
        </xdr:cNvPr>
        <xdr:cNvCxnSpPr/>
      </xdr:nvCxnSpPr>
      <xdr:spPr>
        <a:xfrm>
          <a:off x="4546600" y="587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160037</xdr:rowOff>
    </xdr:from>
    <xdr:ext cx="405111" cy="259045"/>
    <xdr:sp macro="" textlink="">
      <xdr:nvSpPr>
        <xdr:cNvPr id="62" name="【道路】&#10;有形固定資産減価償却率平均値テキスト">
          <a:extLst>
            <a:ext uri="{FF2B5EF4-FFF2-40B4-BE49-F238E27FC236}">
              <a16:creationId xmlns:a16="http://schemas.microsoft.com/office/drawing/2014/main" xmlns="" id="{6619527A-52EA-4492-86A1-89BEF542CDAC}"/>
            </a:ext>
          </a:extLst>
        </xdr:cNvPr>
        <xdr:cNvSpPr txBox="1"/>
      </xdr:nvSpPr>
      <xdr:spPr>
        <a:xfrm>
          <a:off x="4673600" y="650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a:extLst>
            <a:ext uri="{FF2B5EF4-FFF2-40B4-BE49-F238E27FC236}">
              <a16:creationId xmlns:a16="http://schemas.microsoft.com/office/drawing/2014/main" xmlns="" id="{38FCDEB1-26F3-4A83-A33E-AC2F36B79E89}"/>
            </a:ext>
          </a:extLst>
        </xdr:cNvPr>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153035</xdr:rowOff>
    </xdr:from>
    <xdr:to>
      <xdr:col>20</xdr:col>
      <xdr:colOff>38100</xdr:colOff>
      <xdr:row>38</xdr:row>
      <xdr:rowOff>83185</xdr:rowOff>
    </xdr:to>
    <xdr:sp macro="" textlink="">
      <xdr:nvSpPr>
        <xdr:cNvPr id="64" name="フローチャート: 判断 63">
          <a:extLst>
            <a:ext uri="{FF2B5EF4-FFF2-40B4-BE49-F238E27FC236}">
              <a16:creationId xmlns:a16="http://schemas.microsoft.com/office/drawing/2014/main" xmlns="" id="{E148EAF9-3BFB-48C3-A600-0C0835F6B8B1}"/>
            </a:ext>
          </a:extLst>
        </xdr:cNvPr>
        <xdr:cNvSpPr/>
      </xdr:nvSpPr>
      <xdr:spPr>
        <a:xfrm>
          <a:off x="3746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130175</xdr:rowOff>
    </xdr:from>
    <xdr:to>
      <xdr:col>15</xdr:col>
      <xdr:colOff>101600</xdr:colOff>
      <xdr:row>38</xdr:row>
      <xdr:rowOff>60325</xdr:rowOff>
    </xdr:to>
    <xdr:sp macro="" textlink="">
      <xdr:nvSpPr>
        <xdr:cNvPr id="65" name="フローチャート: 判断 64">
          <a:extLst>
            <a:ext uri="{FF2B5EF4-FFF2-40B4-BE49-F238E27FC236}">
              <a16:creationId xmlns:a16="http://schemas.microsoft.com/office/drawing/2014/main" xmlns="" id="{84A07940-6074-484F-843D-5460C638DF63}"/>
            </a:ext>
          </a:extLst>
        </xdr:cNvPr>
        <xdr:cNvSpPr/>
      </xdr:nvSpPr>
      <xdr:spPr>
        <a:xfrm>
          <a:off x="2857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61595</xdr:rowOff>
    </xdr:from>
    <xdr:to>
      <xdr:col>10</xdr:col>
      <xdr:colOff>165100</xdr:colOff>
      <xdr:row>37</xdr:row>
      <xdr:rowOff>163195</xdr:rowOff>
    </xdr:to>
    <xdr:sp macro="" textlink="">
      <xdr:nvSpPr>
        <xdr:cNvPr id="66" name="フローチャート: 判断 65">
          <a:extLst>
            <a:ext uri="{FF2B5EF4-FFF2-40B4-BE49-F238E27FC236}">
              <a16:creationId xmlns:a16="http://schemas.microsoft.com/office/drawing/2014/main" xmlns="" id="{58F5BC79-2DA8-4534-A32D-2D35B86DCC11}"/>
            </a:ext>
          </a:extLst>
        </xdr:cNvPr>
        <xdr:cNvSpPr/>
      </xdr:nvSpPr>
      <xdr:spPr>
        <a:xfrm>
          <a:off x="1968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8255</xdr:rowOff>
    </xdr:from>
    <xdr:to>
      <xdr:col>6</xdr:col>
      <xdr:colOff>38100</xdr:colOff>
      <xdr:row>37</xdr:row>
      <xdr:rowOff>109855</xdr:rowOff>
    </xdr:to>
    <xdr:sp macro="" textlink="">
      <xdr:nvSpPr>
        <xdr:cNvPr id="67" name="フローチャート: 判断 66">
          <a:extLst>
            <a:ext uri="{FF2B5EF4-FFF2-40B4-BE49-F238E27FC236}">
              <a16:creationId xmlns:a16="http://schemas.microsoft.com/office/drawing/2014/main" xmlns="" id="{478C6F5A-8D1F-48FA-B16E-0899098FA8F8}"/>
            </a:ext>
          </a:extLst>
        </xdr:cNvPr>
        <xdr:cNvSpPr/>
      </xdr:nvSpPr>
      <xdr:spPr>
        <a:xfrm>
          <a:off x="10795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A91FA413-D2A3-46EC-97F9-B8C86032332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005C6D75-6857-4642-9D86-DA9A77E83EC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59C749CB-E44C-4599-A67D-D940D50FF3A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AE46208C-5E01-465D-ACAD-4ED834AED6D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782E636B-0AC0-4F3A-9A1D-036FD6B3D3A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63500</xdr:rowOff>
    </xdr:from>
    <xdr:to>
      <xdr:col>24</xdr:col>
      <xdr:colOff>114300</xdr:colOff>
      <xdr:row>37</xdr:row>
      <xdr:rowOff>165100</xdr:rowOff>
    </xdr:to>
    <xdr:sp macro="" textlink="">
      <xdr:nvSpPr>
        <xdr:cNvPr id="73" name="楕円 72">
          <a:extLst>
            <a:ext uri="{FF2B5EF4-FFF2-40B4-BE49-F238E27FC236}">
              <a16:creationId xmlns:a16="http://schemas.microsoft.com/office/drawing/2014/main" xmlns="" id="{E222E29C-639E-4593-9636-40D76AA89DC0}"/>
            </a:ext>
          </a:extLst>
        </xdr:cNvPr>
        <xdr:cNvSpPr/>
      </xdr:nvSpPr>
      <xdr:spPr>
        <a:xfrm>
          <a:off x="45847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86377</xdr:rowOff>
    </xdr:from>
    <xdr:ext cx="405111" cy="259045"/>
    <xdr:sp macro="" textlink="">
      <xdr:nvSpPr>
        <xdr:cNvPr id="74" name="【道路】&#10;有形固定資産減価償却率該当値テキスト">
          <a:extLst>
            <a:ext uri="{FF2B5EF4-FFF2-40B4-BE49-F238E27FC236}">
              <a16:creationId xmlns:a16="http://schemas.microsoft.com/office/drawing/2014/main" xmlns="" id="{EB8D6D48-1ECA-48D0-832B-3C53B954F138}"/>
            </a:ext>
          </a:extLst>
        </xdr:cNvPr>
        <xdr:cNvSpPr txBox="1"/>
      </xdr:nvSpPr>
      <xdr:spPr>
        <a:xfrm>
          <a:off x="4673600"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27305</xdr:rowOff>
    </xdr:from>
    <xdr:to>
      <xdr:col>20</xdr:col>
      <xdr:colOff>38100</xdr:colOff>
      <xdr:row>37</xdr:row>
      <xdr:rowOff>128905</xdr:rowOff>
    </xdr:to>
    <xdr:sp macro="" textlink="">
      <xdr:nvSpPr>
        <xdr:cNvPr id="75" name="楕円 74">
          <a:extLst>
            <a:ext uri="{FF2B5EF4-FFF2-40B4-BE49-F238E27FC236}">
              <a16:creationId xmlns:a16="http://schemas.microsoft.com/office/drawing/2014/main" xmlns="" id="{F90F626D-7AD1-48CA-8027-421ABCC9FCF2}"/>
            </a:ext>
          </a:extLst>
        </xdr:cNvPr>
        <xdr:cNvSpPr/>
      </xdr:nvSpPr>
      <xdr:spPr>
        <a:xfrm>
          <a:off x="3746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78105</xdr:rowOff>
    </xdr:from>
    <xdr:to>
      <xdr:col>24</xdr:col>
      <xdr:colOff>63500</xdr:colOff>
      <xdr:row>37</xdr:row>
      <xdr:rowOff>114300</xdr:rowOff>
    </xdr:to>
    <xdr:cxnSp macro="">
      <xdr:nvCxnSpPr>
        <xdr:cNvPr id="76" name="直線コネクタ 75">
          <a:extLst>
            <a:ext uri="{FF2B5EF4-FFF2-40B4-BE49-F238E27FC236}">
              <a16:creationId xmlns:a16="http://schemas.microsoft.com/office/drawing/2014/main" xmlns="" id="{5B14DCE0-BBB3-4E33-95AC-2A03A3A564CE}"/>
            </a:ext>
          </a:extLst>
        </xdr:cNvPr>
        <xdr:cNvCxnSpPr/>
      </xdr:nvCxnSpPr>
      <xdr:spPr>
        <a:xfrm>
          <a:off x="3797300" y="642175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635</xdr:rowOff>
    </xdr:from>
    <xdr:to>
      <xdr:col>15</xdr:col>
      <xdr:colOff>101600</xdr:colOff>
      <xdr:row>37</xdr:row>
      <xdr:rowOff>102235</xdr:rowOff>
    </xdr:to>
    <xdr:sp macro="" textlink="">
      <xdr:nvSpPr>
        <xdr:cNvPr id="77" name="楕円 76">
          <a:extLst>
            <a:ext uri="{FF2B5EF4-FFF2-40B4-BE49-F238E27FC236}">
              <a16:creationId xmlns:a16="http://schemas.microsoft.com/office/drawing/2014/main" xmlns="" id="{06D339A4-2AB4-41A4-9E73-E20C1F0271CF}"/>
            </a:ext>
          </a:extLst>
        </xdr:cNvPr>
        <xdr:cNvSpPr/>
      </xdr:nvSpPr>
      <xdr:spPr>
        <a:xfrm>
          <a:off x="2857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51435</xdr:rowOff>
    </xdr:from>
    <xdr:to>
      <xdr:col>19</xdr:col>
      <xdr:colOff>177800</xdr:colOff>
      <xdr:row>37</xdr:row>
      <xdr:rowOff>78105</xdr:rowOff>
    </xdr:to>
    <xdr:cxnSp macro="">
      <xdr:nvCxnSpPr>
        <xdr:cNvPr id="78" name="直線コネクタ 77">
          <a:extLst>
            <a:ext uri="{FF2B5EF4-FFF2-40B4-BE49-F238E27FC236}">
              <a16:creationId xmlns:a16="http://schemas.microsoft.com/office/drawing/2014/main" xmlns="" id="{9F41DAF1-3010-4C0E-B6D7-9C49E574C35E}"/>
            </a:ext>
          </a:extLst>
        </xdr:cNvPr>
        <xdr:cNvCxnSpPr/>
      </xdr:nvCxnSpPr>
      <xdr:spPr>
        <a:xfrm>
          <a:off x="2908300" y="63950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145415</xdr:rowOff>
    </xdr:from>
    <xdr:to>
      <xdr:col>10</xdr:col>
      <xdr:colOff>165100</xdr:colOff>
      <xdr:row>37</xdr:row>
      <xdr:rowOff>75565</xdr:rowOff>
    </xdr:to>
    <xdr:sp macro="" textlink="">
      <xdr:nvSpPr>
        <xdr:cNvPr id="79" name="楕円 78">
          <a:extLst>
            <a:ext uri="{FF2B5EF4-FFF2-40B4-BE49-F238E27FC236}">
              <a16:creationId xmlns:a16="http://schemas.microsoft.com/office/drawing/2014/main" xmlns="" id="{1D0C69E2-E673-4A9F-9A3C-016DEBDD2504}"/>
            </a:ext>
          </a:extLst>
        </xdr:cNvPr>
        <xdr:cNvSpPr/>
      </xdr:nvSpPr>
      <xdr:spPr>
        <a:xfrm>
          <a:off x="1968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24765</xdr:rowOff>
    </xdr:from>
    <xdr:to>
      <xdr:col>15</xdr:col>
      <xdr:colOff>50800</xdr:colOff>
      <xdr:row>37</xdr:row>
      <xdr:rowOff>51435</xdr:rowOff>
    </xdr:to>
    <xdr:cxnSp macro="">
      <xdr:nvCxnSpPr>
        <xdr:cNvPr id="80" name="直線コネクタ 79">
          <a:extLst>
            <a:ext uri="{FF2B5EF4-FFF2-40B4-BE49-F238E27FC236}">
              <a16:creationId xmlns:a16="http://schemas.microsoft.com/office/drawing/2014/main" xmlns="" id="{29FA0399-7B3B-4387-9757-30A04429AEAF}"/>
            </a:ext>
          </a:extLst>
        </xdr:cNvPr>
        <xdr:cNvCxnSpPr/>
      </xdr:nvCxnSpPr>
      <xdr:spPr>
        <a:xfrm>
          <a:off x="2019300" y="636841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107315</xdr:rowOff>
    </xdr:from>
    <xdr:to>
      <xdr:col>6</xdr:col>
      <xdr:colOff>38100</xdr:colOff>
      <xdr:row>37</xdr:row>
      <xdr:rowOff>37465</xdr:rowOff>
    </xdr:to>
    <xdr:sp macro="" textlink="">
      <xdr:nvSpPr>
        <xdr:cNvPr id="81" name="楕円 80">
          <a:extLst>
            <a:ext uri="{FF2B5EF4-FFF2-40B4-BE49-F238E27FC236}">
              <a16:creationId xmlns:a16="http://schemas.microsoft.com/office/drawing/2014/main" xmlns="" id="{40B0BCDE-2F06-4C25-9680-8A112142A405}"/>
            </a:ext>
          </a:extLst>
        </xdr:cNvPr>
        <xdr:cNvSpPr/>
      </xdr:nvSpPr>
      <xdr:spPr>
        <a:xfrm>
          <a:off x="10795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158115</xdr:rowOff>
    </xdr:from>
    <xdr:to>
      <xdr:col>10</xdr:col>
      <xdr:colOff>114300</xdr:colOff>
      <xdr:row>37</xdr:row>
      <xdr:rowOff>24765</xdr:rowOff>
    </xdr:to>
    <xdr:cxnSp macro="">
      <xdr:nvCxnSpPr>
        <xdr:cNvPr id="82" name="直線コネクタ 81">
          <a:extLst>
            <a:ext uri="{FF2B5EF4-FFF2-40B4-BE49-F238E27FC236}">
              <a16:creationId xmlns:a16="http://schemas.microsoft.com/office/drawing/2014/main" xmlns="" id="{69765286-03E7-4D88-B381-F130875D857F}"/>
            </a:ext>
          </a:extLst>
        </xdr:cNvPr>
        <xdr:cNvCxnSpPr/>
      </xdr:nvCxnSpPr>
      <xdr:spPr>
        <a:xfrm>
          <a:off x="1130300" y="63303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74312</xdr:rowOff>
    </xdr:from>
    <xdr:ext cx="405111" cy="259045"/>
    <xdr:sp macro="" textlink="">
      <xdr:nvSpPr>
        <xdr:cNvPr id="83" name="n_1aveValue【道路】&#10;有形固定資産減価償却率">
          <a:extLst>
            <a:ext uri="{FF2B5EF4-FFF2-40B4-BE49-F238E27FC236}">
              <a16:creationId xmlns:a16="http://schemas.microsoft.com/office/drawing/2014/main" xmlns="" id="{D7483A99-D255-40FA-8056-470D819F906C}"/>
            </a:ext>
          </a:extLst>
        </xdr:cNvPr>
        <xdr:cNvSpPr txBox="1"/>
      </xdr:nvSpPr>
      <xdr:spPr>
        <a:xfrm>
          <a:off x="3582044"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51452</xdr:rowOff>
    </xdr:from>
    <xdr:ext cx="405111" cy="259045"/>
    <xdr:sp macro="" textlink="">
      <xdr:nvSpPr>
        <xdr:cNvPr id="84" name="n_2aveValue【道路】&#10;有形固定資産減価償却率">
          <a:extLst>
            <a:ext uri="{FF2B5EF4-FFF2-40B4-BE49-F238E27FC236}">
              <a16:creationId xmlns:a16="http://schemas.microsoft.com/office/drawing/2014/main" xmlns="" id="{A7503C7B-771D-4F59-97FF-4A3ABFCFFED7}"/>
            </a:ext>
          </a:extLst>
        </xdr:cNvPr>
        <xdr:cNvSpPr txBox="1"/>
      </xdr:nvSpPr>
      <xdr:spPr>
        <a:xfrm>
          <a:off x="2705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154322</xdr:rowOff>
    </xdr:from>
    <xdr:ext cx="405111" cy="259045"/>
    <xdr:sp macro="" textlink="">
      <xdr:nvSpPr>
        <xdr:cNvPr id="85" name="n_3aveValue【道路】&#10;有形固定資産減価償却率">
          <a:extLst>
            <a:ext uri="{FF2B5EF4-FFF2-40B4-BE49-F238E27FC236}">
              <a16:creationId xmlns:a16="http://schemas.microsoft.com/office/drawing/2014/main" xmlns="" id="{BCF36957-CE88-49E3-A163-5EFFE47C6DFC}"/>
            </a:ext>
          </a:extLst>
        </xdr:cNvPr>
        <xdr:cNvSpPr txBox="1"/>
      </xdr:nvSpPr>
      <xdr:spPr>
        <a:xfrm>
          <a:off x="1816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xmlns="" id="{673032A5-DF89-4269-8B4C-30472298FFF5}"/>
            </a:ext>
          </a:extLst>
        </xdr:cNvPr>
        <xdr:cNvSpPr txBox="1"/>
      </xdr:nvSpPr>
      <xdr:spPr>
        <a:xfrm>
          <a:off x="927744"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145432</xdr:rowOff>
    </xdr:from>
    <xdr:ext cx="405111" cy="259045"/>
    <xdr:sp macro="" textlink="">
      <xdr:nvSpPr>
        <xdr:cNvPr id="87" name="n_1mainValue【道路】&#10;有形固定資産減価償却率">
          <a:extLst>
            <a:ext uri="{FF2B5EF4-FFF2-40B4-BE49-F238E27FC236}">
              <a16:creationId xmlns:a16="http://schemas.microsoft.com/office/drawing/2014/main" xmlns="" id="{FC092DBB-9948-4153-8DC8-6AE6C3938713}"/>
            </a:ext>
          </a:extLst>
        </xdr:cNvPr>
        <xdr:cNvSpPr txBox="1"/>
      </xdr:nvSpPr>
      <xdr:spPr>
        <a:xfrm>
          <a:off x="35820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118762</xdr:rowOff>
    </xdr:from>
    <xdr:ext cx="405111" cy="259045"/>
    <xdr:sp macro="" textlink="">
      <xdr:nvSpPr>
        <xdr:cNvPr id="88" name="n_2mainValue【道路】&#10;有形固定資産減価償却率">
          <a:extLst>
            <a:ext uri="{FF2B5EF4-FFF2-40B4-BE49-F238E27FC236}">
              <a16:creationId xmlns:a16="http://schemas.microsoft.com/office/drawing/2014/main" xmlns="" id="{DA1F7EB5-1E11-4CB6-BFCD-E23B5632D44F}"/>
            </a:ext>
          </a:extLst>
        </xdr:cNvPr>
        <xdr:cNvSpPr txBox="1"/>
      </xdr:nvSpPr>
      <xdr:spPr>
        <a:xfrm>
          <a:off x="2705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92092</xdr:rowOff>
    </xdr:from>
    <xdr:ext cx="405111" cy="259045"/>
    <xdr:sp macro="" textlink="">
      <xdr:nvSpPr>
        <xdr:cNvPr id="89" name="n_3mainValue【道路】&#10;有形固定資産減価償却率">
          <a:extLst>
            <a:ext uri="{FF2B5EF4-FFF2-40B4-BE49-F238E27FC236}">
              <a16:creationId xmlns:a16="http://schemas.microsoft.com/office/drawing/2014/main" xmlns="" id="{790C3D23-D46D-40A0-AC3E-ACFC89A7DE63}"/>
            </a:ext>
          </a:extLst>
        </xdr:cNvPr>
        <xdr:cNvSpPr txBox="1"/>
      </xdr:nvSpPr>
      <xdr:spPr>
        <a:xfrm>
          <a:off x="18167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53992</xdr:rowOff>
    </xdr:from>
    <xdr:ext cx="405111" cy="259045"/>
    <xdr:sp macro="" textlink="">
      <xdr:nvSpPr>
        <xdr:cNvPr id="90" name="n_4mainValue【道路】&#10;有形固定資産減価償却率">
          <a:extLst>
            <a:ext uri="{FF2B5EF4-FFF2-40B4-BE49-F238E27FC236}">
              <a16:creationId xmlns:a16="http://schemas.microsoft.com/office/drawing/2014/main" xmlns="" id="{BED147C8-8423-49FD-A29D-04E44581CD4C}"/>
            </a:ext>
          </a:extLst>
        </xdr:cNvPr>
        <xdr:cNvSpPr txBox="1"/>
      </xdr:nvSpPr>
      <xdr:spPr>
        <a:xfrm>
          <a:off x="9277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xmlns="" id="{35D84775-DC65-4554-941A-7120D382169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xmlns="" id="{04E72616-BCBD-401E-B7B0-2DFDE998B9D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xmlns="" id="{E8BD9724-AE38-4038-AB56-469C5E62184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xmlns="" id="{C99EE547-D6C3-444F-B252-DF8B9503A60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xmlns="" id="{ECFAD481-8AE5-43D6-BDF2-68CBED2A55A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xmlns="" id="{E3D3F011-1D87-4557-AC0A-409688EFA21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xmlns="" id="{7C7D384C-3628-42ED-9AFB-39B9666E852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xmlns="" id="{FBFE923E-9959-4927-A4CD-85B2C6CF093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xmlns="" id="{DF9E2F24-B30A-4E7B-8DF3-D5740A5849A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xmlns="" id="{DB698884-B779-4A08-B344-C66F36CFC3F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xmlns="" id="{3C76FCDC-F365-46BB-BC23-7E2F947E111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xmlns="" id="{735F9C58-23E1-4B94-8CD8-3C827DA88D0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xmlns="" id="{217D74D9-8E65-4F25-AD7A-752EE4C705D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xmlns="" id="{1ED99839-5149-4301-8C5E-A5B214368E8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xmlns="" id="{7C0BC541-513A-4789-AC51-8335706AE83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xmlns="" id="{CF576EDC-8E57-4AB7-B711-A4248AC44FAF}"/>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xmlns="" id="{B6353649-0C4F-400A-9E47-807EDB7C454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xmlns="" id="{D214CD91-265E-4BF9-A824-4205CE197D13}"/>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xmlns="" id="{62DCA2C6-EE53-4F3C-AFB2-3079AB218B3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0" name="テキスト ボックス 109">
          <a:extLst>
            <a:ext uri="{FF2B5EF4-FFF2-40B4-BE49-F238E27FC236}">
              <a16:creationId xmlns:a16="http://schemas.microsoft.com/office/drawing/2014/main" xmlns="" id="{9D916FA5-9CBA-4726-8616-6566E121AB78}"/>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xmlns="" id="{CA1BE4ED-EEA1-45C9-8725-2C5D40313DB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xmlns="" id="{36663442-9625-4388-BE86-0DC4D79B91B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xmlns="" id="{E61F8AC9-5894-4249-B86E-656EDB02FF4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1585</xdr:rowOff>
    </xdr:from>
    <xdr:to>
      <xdr:col>54</xdr:col>
      <xdr:colOff>189865</xdr:colOff>
      <xdr:row>41</xdr:row>
      <xdr:rowOff>137472</xdr:rowOff>
    </xdr:to>
    <xdr:cxnSp macro="">
      <xdr:nvCxnSpPr>
        <xdr:cNvPr id="114" name="直線コネクタ 113">
          <a:extLst>
            <a:ext uri="{FF2B5EF4-FFF2-40B4-BE49-F238E27FC236}">
              <a16:creationId xmlns:a16="http://schemas.microsoft.com/office/drawing/2014/main" xmlns="" id="{C113A668-E209-423B-8D35-3D7507097406}"/>
            </a:ext>
          </a:extLst>
        </xdr:cNvPr>
        <xdr:cNvCxnSpPr/>
      </xdr:nvCxnSpPr>
      <xdr:spPr>
        <a:xfrm flipV="1">
          <a:off x="10476865" y="5659435"/>
          <a:ext cx="0" cy="1507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141299</xdr:rowOff>
    </xdr:from>
    <xdr:ext cx="469744" cy="259045"/>
    <xdr:sp macro="" textlink="">
      <xdr:nvSpPr>
        <xdr:cNvPr id="115" name="【道路】&#10;一人当たり延長最小値テキスト">
          <a:extLst>
            <a:ext uri="{FF2B5EF4-FFF2-40B4-BE49-F238E27FC236}">
              <a16:creationId xmlns:a16="http://schemas.microsoft.com/office/drawing/2014/main" xmlns="" id="{C6682653-1FDB-4209-BE70-F6238B8835BA}"/>
            </a:ext>
          </a:extLst>
        </xdr:cNvPr>
        <xdr:cNvSpPr txBox="1"/>
      </xdr:nvSpPr>
      <xdr:spPr>
        <a:xfrm>
          <a:off x="10515600" y="7170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137472</xdr:rowOff>
    </xdr:from>
    <xdr:to>
      <xdr:col>55</xdr:col>
      <xdr:colOff>88900</xdr:colOff>
      <xdr:row>41</xdr:row>
      <xdr:rowOff>137472</xdr:rowOff>
    </xdr:to>
    <xdr:cxnSp macro="">
      <xdr:nvCxnSpPr>
        <xdr:cNvPr id="116" name="直線コネクタ 115">
          <a:extLst>
            <a:ext uri="{FF2B5EF4-FFF2-40B4-BE49-F238E27FC236}">
              <a16:creationId xmlns:a16="http://schemas.microsoft.com/office/drawing/2014/main" xmlns="" id="{3F918046-3DAC-4F83-8C3C-D94D0B98F84B}"/>
            </a:ext>
          </a:extLst>
        </xdr:cNvPr>
        <xdr:cNvCxnSpPr/>
      </xdr:nvCxnSpPr>
      <xdr:spPr>
        <a:xfrm>
          <a:off x="10388600" y="7166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119712</xdr:rowOff>
    </xdr:from>
    <xdr:ext cx="599010" cy="259045"/>
    <xdr:sp macro="" textlink="">
      <xdr:nvSpPr>
        <xdr:cNvPr id="117" name="【道路】&#10;一人当たり延長最大値テキスト">
          <a:extLst>
            <a:ext uri="{FF2B5EF4-FFF2-40B4-BE49-F238E27FC236}">
              <a16:creationId xmlns:a16="http://schemas.microsoft.com/office/drawing/2014/main" xmlns="" id="{5EC7E784-CA8D-4F0C-80CD-F9D33D3A80D9}"/>
            </a:ext>
          </a:extLst>
        </xdr:cNvPr>
        <xdr:cNvSpPr txBox="1"/>
      </xdr:nvSpPr>
      <xdr:spPr>
        <a:xfrm>
          <a:off x="10515600" y="5434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1585</xdr:rowOff>
    </xdr:from>
    <xdr:to>
      <xdr:col>55</xdr:col>
      <xdr:colOff>88900</xdr:colOff>
      <xdr:row>33</xdr:row>
      <xdr:rowOff>1585</xdr:rowOff>
    </xdr:to>
    <xdr:cxnSp macro="">
      <xdr:nvCxnSpPr>
        <xdr:cNvPr id="118" name="直線コネクタ 117">
          <a:extLst>
            <a:ext uri="{FF2B5EF4-FFF2-40B4-BE49-F238E27FC236}">
              <a16:creationId xmlns:a16="http://schemas.microsoft.com/office/drawing/2014/main" xmlns="" id="{47E5A16E-D72F-40CE-BAD1-556D5A7E6F1F}"/>
            </a:ext>
          </a:extLst>
        </xdr:cNvPr>
        <xdr:cNvCxnSpPr/>
      </xdr:nvCxnSpPr>
      <xdr:spPr>
        <a:xfrm>
          <a:off x="10388600" y="5659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106921</xdr:rowOff>
    </xdr:from>
    <xdr:ext cx="534377" cy="259045"/>
    <xdr:sp macro="" textlink="">
      <xdr:nvSpPr>
        <xdr:cNvPr id="119" name="【道路】&#10;一人当たり延長平均値テキスト">
          <a:extLst>
            <a:ext uri="{FF2B5EF4-FFF2-40B4-BE49-F238E27FC236}">
              <a16:creationId xmlns:a16="http://schemas.microsoft.com/office/drawing/2014/main" xmlns="" id="{A5BC195C-AF90-489B-8373-C1E956D2235E}"/>
            </a:ext>
          </a:extLst>
        </xdr:cNvPr>
        <xdr:cNvSpPr txBox="1"/>
      </xdr:nvSpPr>
      <xdr:spPr>
        <a:xfrm>
          <a:off x="10515600" y="6622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84044</xdr:rowOff>
    </xdr:from>
    <xdr:to>
      <xdr:col>55</xdr:col>
      <xdr:colOff>50800</xdr:colOff>
      <xdr:row>40</xdr:row>
      <xdr:rowOff>14194</xdr:rowOff>
    </xdr:to>
    <xdr:sp macro="" textlink="">
      <xdr:nvSpPr>
        <xdr:cNvPr id="120" name="フローチャート: 判断 119">
          <a:extLst>
            <a:ext uri="{FF2B5EF4-FFF2-40B4-BE49-F238E27FC236}">
              <a16:creationId xmlns:a16="http://schemas.microsoft.com/office/drawing/2014/main" xmlns="" id="{6EF7623F-4750-434D-954A-83AA7C1E8C1B}"/>
            </a:ext>
          </a:extLst>
        </xdr:cNvPr>
        <xdr:cNvSpPr/>
      </xdr:nvSpPr>
      <xdr:spPr>
        <a:xfrm>
          <a:off x="10426700" y="677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92143</xdr:rowOff>
    </xdr:from>
    <xdr:to>
      <xdr:col>50</xdr:col>
      <xdr:colOff>165100</xdr:colOff>
      <xdr:row>40</xdr:row>
      <xdr:rowOff>22293</xdr:rowOff>
    </xdr:to>
    <xdr:sp macro="" textlink="">
      <xdr:nvSpPr>
        <xdr:cNvPr id="121" name="フローチャート: 判断 120">
          <a:extLst>
            <a:ext uri="{FF2B5EF4-FFF2-40B4-BE49-F238E27FC236}">
              <a16:creationId xmlns:a16="http://schemas.microsoft.com/office/drawing/2014/main" xmlns="" id="{7278E43E-40E9-459D-98E6-4D5E2EDE9C26}"/>
            </a:ext>
          </a:extLst>
        </xdr:cNvPr>
        <xdr:cNvSpPr/>
      </xdr:nvSpPr>
      <xdr:spPr>
        <a:xfrm>
          <a:off x="9588500" y="677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99016</xdr:rowOff>
    </xdr:from>
    <xdr:to>
      <xdr:col>46</xdr:col>
      <xdr:colOff>38100</xdr:colOff>
      <xdr:row>40</xdr:row>
      <xdr:rowOff>29166</xdr:rowOff>
    </xdr:to>
    <xdr:sp macro="" textlink="">
      <xdr:nvSpPr>
        <xdr:cNvPr id="122" name="フローチャート: 判断 121">
          <a:extLst>
            <a:ext uri="{FF2B5EF4-FFF2-40B4-BE49-F238E27FC236}">
              <a16:creationId xmlns:a16="http://schemas.microsoft.com/office/drawing/2014/main" xmlns="" id="{07E39C85-EB45-4FC2-8E1E-8FD0213721DC}"/>
            </a:ext>
          </a:extLst>
        </xdr:cNvPr>
        <xdr:cNvSpPr/>
      </xdr:nvSpPr>
      <xdr:spPr>
        <a:xfrm>
          <a:off x="8699500" y="6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94186</xdr:rowOff>
    </xdr:from>
    <xdr:to>
      <xdr:col>41</xdr:col>
      <xdr:colOff>101600</xdr:colOff>
      <xdr:row>40</xdr:row>
      <xdr:rowOff>24336</xdr:rowOff>
    </xdr:to>
    <xdr:sp macro="" textlink="">
      <xdr:nvSpPr>
        <xdr:cNvPr id="123" name="フローチャート: 判断 122">
          <a:extLst>
            <a:ext uri="{FF2B5EF4-FFF2-40B4-BE49-F238E27FC236}">
              <a16:creationId xmlns:a16="http://schemas.microsoft.com/office/drawing/2014/main" xmlns="" id="{EDF1F08D-786B-44F8-B2C1-57E7043B676C}"/>
            </a:ext>
          </a:extLst>
        </xdr:cNvPr>
        <xdr:cNvSpPr/>
      </xdr:nvSpPr>
      <xdr:spPr>
        <a:xfrm>
          <a:off x="7810500" y="678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89408</xdr:rowOff>
    </xdr:from>
    <xdr:to>
      <xdr:col>36</xdr:col>
      <xdr:colOff>165100</xdr:colOff>
      <xdr:row>40</xdr:row>
      <xdr:rowOff>19558</xdr:rowOff>
    </xdr:to>
    <xdr:sp macro="" textlink="">
      <xdr:nvSpPr>
        <xdr:cNvPr id="124" name="フローチャート: 判断 123">
          <a:extLst>
            <a:ext uri="{FF2B5EF4-FFF2-40B4-BE49-F238E27FC236}">
              <a16:creationId xmlns:a16="http://schemas.microsoft.com/office/drawing/2014/main" xmlns="" id="{91C9EA21-609B-4462-94DB-7BE172452462}"/>
            </a:ext>
          </a:extLst>
        </xdr:cNvPr>
        <xdr:cNvSpPr/>
      </xdr:nvSpPr>
      <xdr:spPr>
        <a:xfrm>
          <a:off x="6921500" y="677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xmlns="" id="{3F80F53A-5FD7-4D17-9F1D-A1BEB41A95A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77F9F172-B17F-45E2-9C4A-A2D86DFC27B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B9899096-E337-4C89-8711-CA7DBCACFC1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3BC8ADC1-0211-4C11-BCD0-A5E205B19C7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6A27D1AC-96F6-4017-BA7D-B0F4AC2EFD6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99748</xdr:rowOff>
    </xdr:from>
    <xdr:to>
      <xdr:col>55</xdr:col>
      <xdr:colOff>50800</xdr:colOff>
      <xdr:row>40</xdr:row>
      <xdr:rowOff>29898</xdr:rowOff>
    </xdr:to>
    <xdr:sp macro="" textlink="">
      <xdr:nvSpPr>
        <xdr:cNvPr id="130" name="楕円 129">
          <a:extLst>
            <a:ext uri="{FF2B5EF4-FFF2-40B4-BE49-F238E27FC236}">
              <a16:creationId xmlns:a16="http://schemas.microsoft.com/office/drawing/2014/main" xmlns="" id="{084B74B7-4DE0-4F77-B1D5-4A846CC7F072}"/>
            </a:ext>
          </a:extLst>
        </xdr:cNvPr>
        <xdr:cNvSpPr/>
      </xdr:nvSpPr>
      <xdr:spPr>
        <a:xfrm>
          <a:off x="10426700" y="678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78175</xdr:rowOff>
    </xdr:from>
    <xdr:ext cx="534377" cy="259045"/>
    <xdr:sp macro="" textlink="">
      <xdr:nvSpPr>
        <xdr:cNvPr id="131" name="【道路】&#10;一人当たり延長該当値テキスト">
          <a:extLst>
            <a:ext uri="{FF2B5EF4-FFF2-40B4-BE49-F238E27FC236}">
              <a16:creationId xmlns:a16="http://schemas.microsoft.com/office/drawing/2014/main" xmlns="" id="{819C22C2-8F24-4468-8412-664757E9AD5A}"/>
            </a:ext>
          </a:extLst>
        </xdr:cNvPr>
        <xdr:cNvSpPr txBox="1"/>
      </xdr:nvSpPr>
      <xdr:spPr>
        <a:xfrm>
          <a:off x="10515600" y="676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137902</xdr:rowOff>
    </xdr:from>
    <xdr:to>
      <xdr:col>50</xdr:col>
      <xdr:colOff>165100</xdr:colOff>
      <xdr:row>40</xdr:row>
      <xdr:rowOff>68052</xdr:rowOff>
    </xdr:to>
    <xdr:sp macro="" textlink="">
      <xdr:nvSpPr>
        <xdr:cNvPr id="132" name="楕円 131">
          <a:extLst>
            <a:ext uri="{FF2B5EF4-FFF2-40B4-BE49-F238E27FC236}">
              <a16:creationId xmlns:a16="http://schemas.microsoft.com/office/drawing/2014/main" xmlns="" id="{05B55A23-B348-4CB1-9785-5C84FE742DE9}"/>
            </a:ext>
          </a:extLst>
        </xdr:cNvPr>
        <xdr:cNvSpPr/>
      </xdr:nvSpPr>
      <xdr:spPr>
        <a:xfrm>
          <a:off x="9588500" y="682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150548</xdr:rowOff>
    </xdr:from>
    <xdr:to>
      <xdr:col>55</xdr:col>
      <xdr:colOff>0</xdr:colOff>
      <xdr:row>40</xdr:row>
      <xdr:rowOff>17252</xdr:rowOff>
    </xdr:to>
    <xdr:cxnSp macro="">
      <xdr:nvCxnSpPr>
        <xdr:cNvPr id="133" name="直線コネクタ 132">
          <a:extLst>
            <a:ext uri="{FF2B5EF4-FFF2-40B4-BE49-F238E27FC236}">
              <a16:creationId xmlns:a16="http://schemas.microsoft.com/office/drawing/2014/main" xmlns="" id="{7F55CACA-7B27-44F2-9A4C-9B8968CED351}"/>
            </a:ext>
          </a:extLst>
        </xdr:cNvPr>
        <xdr:cNvCxnSpPr/>
      </xdr:nvCxnSpPr>
      <xdr:spPr>
        <a:xfrm flipV="1">
          <a:off x="9639300" y="6837098"/>
          <a:ext cx="838200" cy="3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22489</xdr:rowOff>
    </xdr:from>
    <xdr:to>
      <xdr:col>46</xdr:col>
      <xdr:colOff>38100</xdr:colOff>
      <xdr:row>40</xdr:row>
      <xdr:rowOff>124089</xdr:rowOff>
    </xdr:to>
    <xdr:sp macro="" textlink="">
      <xdr:nvSpPr>
        <xdr:cNvPr id="134" name="楕円 133">
          <a:extLst>
            <a:ext uri="{FF2B5EF4-FFF2-40B4-BE49-F238E27FC236}">
              <a16:creationId xmlns:a16="http://schemas.microsoft.com/office/drawing/2014/main" xmlns="" id="{B6E84FAD-61A3-433B-99E2-B4FEAD3364FF}"/>
            </a:ext>
          </a:extLst>
        </xdr:cNvPr>
        <xdr:cNvSpPr/>
      </xdr:nvSpPr>
      <xdr:spPr>
        <a:xfrm>
          <a:off x="8699500" y="68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17252</xdr:rowOff>
    </xdr:from>
    <xdr:to>
      <xdr:col>50</xdr:col>
      <xdr:colOff>114300</xdr:colOff>
      <xdr:row>40</xdr:row>
      <xdr:rowOff>73289</xdr:rowOff>
    </xdr:to>
    <xdr:cxnSp macro="">
      <xdr:nvCxnSpPr>
        <xdr:cNvPr id="135" name="直線コネクタ 134">
          <a:extLst>
            <a:ext uri="{FF2B5EF4-FFF2-40B4-BE49-F238E27FC236}">
              <a16:creationId xmlns:a16="http://schemas.microsoft.com/office/drawing/2014/main" xmlns="" id="{6D7D15E8-71A9-47D0-B539-328CEEB2C344}"/>
            </a:ext>
          </a:extLst>
        </xdr:cNvPr>
        <xdr:cNvCxnSpPr/>
      </xdr:nvCxnSpPr>
      <xdr:spPr>
        <a:xfrm flipV="1">
          <a:off x="8750300" y="6875252"/>
          <a:ext cx="889000" cy="5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62189</xdr:rowOff>
    </xdr:from>
    <xdr:to>
      <xdr:col>41</xdr:col>
      <xdr:colOff>101600</xdr:colOff>
      <xdr:row>40</xdr:row>
      <xdr:rowOff>163789</xdr:rowOff>
    </xdr:to>
    <xdr:sp macro="" textlink="">
      <xdr:nvSpPr>
        <xdr:cNvPr id="136" name="楕円 135">
          <a:extLst>
            <a:ext uri="{FF2B5EF4-FFF2-40B4-BE49-F238E27FC236}">
              <a16:creationId xmlns:a16="http://schemas.microsoft.com/office/drawing/2014/main" xmlns="" id="{B5FDEB84-4387-4432-9F7B-8C3D28ED248A}"/>
            </a:ext>
          </a:extLst>
        </xdr:cNvPr>
        <xdr:cNvSpPr/>
      </xdr:nvSpPr>
      <xdr:spPr>
        <a:xfrm>
          <a:off x="7810500" y="692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73289</xdr:rowOff>
    </xdr:from>
    <xdr:to>
      <xdr:col>45</xdr:col>
      <xdr:colOff>177800</xdr:colOff>
      <xdr:row>40</xdr:row>
      <xdr:rowOff>112989</xdr:rowOff>
    </xdr:to>
    <xdr:cxnSp macro="">
      <xdr:nvCxnSpPr>
        <xdr:cNvPr id="137" name="直線コネクタ 136">
          <a:extLst>
            <a:ext uri="{FF2B5EF4-FFF2-40B4-BE49-F238E27FC236}">
              <a16:creationId xmlns:a16="http://schemas.microsoft.com/office/drawing/2014/main" xmlns="" id="{FC19167D-A8FD-4B1D-B971-35BEBF566A83}"/>
            </a:ext>
          </a:extLst>
        </xdr:cNvPr>
        <xdr:cNvCxnSpPr/>
      </xdr:nvCxnSpPr>
      <xdr:spPr>
        <a:xfrm flipV="1">
          <a:off x="7861300" y="6931289"/>
          <a:ext cx="889000" cy="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70441</xdr:rowOff>
    </xdr:from>
    <xdr:to>
      <xdr:col>36</xdr:col>
      <xdr:colOff>165100</xdr:colOff>
      <xdr:row>41</xdr:row>
      <xdr:rowOff>591</xdr:rowOff>
    </xdr:to>
    <xdr:sp macro="" textlink="">
      <xdr:nvSpPr>
        <xdr:cNvPr id="138" name="楕円 137">
          <a:extLst>
            <a:ext uri="{FF2B5EF4-FFF2-40B4-BE49-F238E27FC236}">
              <a16:creationId xmlns:a16="http://schemas.microsoft.com/office/drawing/2014/main" xmlns="" id="{89EDF930-2E48-4E9C-81C6-7ECBA069EDA6}"/>
            </a:ext>
          </a:extLst>
        </xdr:cNvPr>
        <xdr:cNvSpPr/>
      </xdr:nvSpPr>
      <xdr:spPr>
        <a:xfrm>
          <a:off x="6921500" y="692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112989</xdr:rowOff>
    </xdr:from>
    <xdr:to>
      <xdr:col>41</xdr:col>
      <xdr:colOff>50800</xdr:colOff>
      <xdr:row>40</xdr:row>
      <xdr:rowOff>121241</xdr:rowOff>
    </xdr:to>
    <xdr:cxnSp macro="">
      <xdr:nvCxnSpPr>
        <xdr:cNvPr id="139" name="直線コネクタ 138">
          <a:extLst>
            <a:ext uri="{FF2B5EF4-FFF2-40B4-BE49-F238E27FC236}">
              <a16:creationId xmlns:a16="http://schemas.microsoft.com/office/drawing/2014/main" xmlns="" id="{32A88667-23D9-4DAC-A573-5ADE959C5034}"/>
            </a:ext>
          </a:extLst>
        </xdr:cNvPr>
        <xdr:cNvCxnSpPr/>
      </xdr:nvCxnSpPr>
      <xdr:spPr>
        <a:xfrm flipV="1">
          <a:off x="6972300" y="6970989"/>
          <a:ext cx="889000" cy="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38820</xdr:rowOff>
    </xdr:from>
    <xdr:ext cx="534377" cy="259045"/>
    <xdr:sp macro="" textlink="">
      <xdr:nvSpPr>
        <xdr:cNvPr id="140" name="n_1aveValue【道路】&#10;一人当たり延長">
          <a:extLst>
            <a:ext uri="{FF2B5EF4-FFF2-40B4-BE49-F238E27FC236}">
              <a16:creationId xmlns:a16="http://schemas.microsoft.com/office/drawing/2014/main" xmlns="" id="{AD27D2D4-5A90-41A5-9366-EDE4A436E9FA}"/>
            </a:ext>
          </a:extLst>
        </xdr:cNvPr>
        <xdr:cNvSpPr txBox="1"/>
      </xdr:nvSpPr>
      <xdr:spPr>
        <a:xfrm>
          <a:off x="9359411" y="655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45693</xdr:rowOff>
    </xdr:from>
    <xdr:ext cx="534377" cy="259045"/>
    <xdr:sp macro="" textlink="">
      <xdr:nvSpPr>
        <xdr:cNvPr id="141" name="n_2aveValue【道路】&#10;一人当たり延長">
          <a:extLst>
            <a:ext uri="{FF2B5EF4-FFF2-40B4-BE49-F238E27FC236}">
              <a16:creationId xmlns:a16="http://schemas.microsoft.com/office/drawing/2014/main" xmlns="" id="{1DD66670-931C-441E-A775-28889974FD23}"/>
            </a:ext>
          </a:extLst>
        </xdr:cNvPr>
        <xdr:cNvSpPr txBox="1"/>
      </xdr:nvSpPr>
      <xdr:spPr>
        <a:xfrm>
          <a:off x="8483111" y="656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40863</xdr:rowOff>
    </xdr:from>
    <xdr:ext cx="534377" cy="259045"/>
    <xdr:sp macro="" textlink="">
      <xdr:nvSpPr>
        <xdr:cNvPr id="142" name="n_3aveValue【道路】&#10;一人当たり延長">
          <a:extLst>
            <a:ext uri="{FF2B5EF4-FFF2-40B4-BE49-F238E27FC236}">
              <a16:creationId xmlns:a16="http://schemas.microsoft.com/office/drawing/2014/main" xmlns="" id="{AB150AFC-0B7E-485B-B06B-59EAF8402C45}"/>
            </a:ext>
          </a:extLst>
        </xdr:cNvPr>
        <xdr:cNvSpPr txBox="1"/>
      </xdr:nvSpPr>
      <xdr:spPr>
        <a:xfrm>
          <a:off x="7594111" y="655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36085</xdr:rowOff>
    </xdr:from>
    <xdr:ext cx="534377" cy="259045"/>
    <xdr:sp macro="" textlink="">
      <xdr:nvSpPr>
        <xdr:cNvPr id="143" name="n_4aveValue【道路】&#10;一人当たり延長">
          <a:extLst>
            <a:ext uri="{FF2B5EF4-FFF2-40B4-BE49-F238E27FC236}">
              <a16:creationId xmlns:a16="http://schemas.microsoft.com/office/drawing/2014/main" xmlns="" id="{5E7823B1-55B3-44C8-9A3C-CEF2823BAA71}"/>
            </a:ext>
          </a:extLst>
        </xdr:cNvPr>
        <xdr:cNvSpPr txBox="1"/>
      </xdr:nvSpPr>
      <xdr:spPr>
        <a:xfrm>
          <a:off x="6705111" y="655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59179</xdr:rowOff>
    </xdr:from>
    <xdr:ext cx="534377" cy="259045"/>
    <xdr:sp macro="" textlink="">
      <xdr:nvSpPr>
        <xdr:cNvPr id="144" name="n_1mainValue【道路】&#10;一人当たり延長">
          <a:extLst>
            <a:ext uri="{FF2B5EF4-FFF2-40B4-BE49-F238E27FC236}">
              <a16:creationId xmlns:a16="http://schemas.microsoft.com/office/drawing/2014/main" xmlns="" id="{4813D284-57AE-471A-86BC-C5A8A194ABAA}"/>
            </a:ext>
          </a:extLst>
        </xdr:cNvPr>
        <xdr:cNvSpPr txBox="1"/>
      </xdr:nvSpPr>
      <xdr:spPr>
        <a:xfrm>
          <a:off x="9359411" y="691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115216</xdr:rowOff>
    </xdr:from>
    <xdr:ext cx="534377" cy="259045"/>
    <xdr:sp macro="" textlink="">
      <xdr:nvSpPr>
        <xdr:cNvPr id="145" name="n_2mainValue【道路】&#10;一人当たり延長">
          <a:extLst>
            <a:ext uri="{FF2B5EF4-FFF2-40B4-BE49-F238E27FC236}">
              <a16:creationId xmlns:a16="http://schemas.microsoft.com/office/drawing/2014/main" xmlns="" id="{4DA6F8FF-F82E-4B33-87E7-F3C25044097E}"/>
            </a:ext>
          </a:extLst>
        </xdr:cNvPr>
        <xdr:cNvSpPr txBox="1"/>
      </xdr:nvSpPr>
      <xdr:spPr>
        <a:xfrm>
          <a:off x="8483111" y="697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154916</xdr:rowOff>
    </xdr:from>
    <xdr:ext cx="534377" cy="259045"/>
    <xdr:sp macro="" textlink="">
      <xdr:nvSpPr>
        <xdr:cNvPr id="146" name="n_3mainValue【道路】&#10;一人当たり延長">
          <a:extLst>
            <a:ext uri="{FF2B5EF4-FFF2-40B4-BE49-F238E27FC236}">
              <a16:creationId xmlns:a16="http://schemas.microsoft.com/office/drawing/2014/main" xmlns="" id="{E14A333A-1CAB-4EC1-A055-CA38ED81019C}"/>
            </a:ext>
          </a:extLst>
        </xdr:cNvPr>
        <xdr:cNvSpPr txBox="1"/>
      </xdr:nvSpPr>
      <xdr:spPr>
        <a:xfrm>
          <a:off x="7594111" y="701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163168</xdr:rowOff>
    </xdr:from>
    <xdr:ext cx="534377" cy="259045"/>
    <xdr:sp macro="" textlink="">
      <xdr:nvSpPr>
        <xdr:cNvPr id="147" name="n_4mainValue【道路】&#10;一人当たり延長">
          <a:extLst>
            <a:ext uri="{FF2B5EF4-FFF2-40B4-BE49-F238E27FC236}">
              <a16:creationId xmlns:a16="http://schemas.microsoft.com/office/drawing/2014/main" xmlns="" id="{5D9D5BA6-F8C9-450B-8D2C-C3668736C9C5}"/>
            </a:ext>
          </a:extLst>
        </xdr:cNvPr>
        <xdr:cNvSpPr txBox="1"/>
      </xdr:nvSpPr>
      <xdr:spPr>
        <a:xfrm>
          <a:off x="6705111" y="702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xmlns="" id="{C59226A2-F933-4D6A-BE07-B7215D59362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xmlns="" id="{37EFFB5A-C3E0-4CC8-9ECB-7F228EB5E74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xmlns="" id="{273F22F5-EA7A-4AFB-BD12-99FA0EECD60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xmlns="" id="{8E406457-7336-4FC0-B932-B7ECD7FEB6B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xmlns="" id="{D5BB7DC1-92B6-467D-92DA-BD7BE3F743B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xmlns="" id="{FCC562CB-7B08-4F65-A3BD-D91D2354563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xmlns="" id="{CC089728-9EF1-486B-8F65-B3C27C8E97A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xmlns="" id="{5153192A-7DDA-4FE2-98C1-496BE8B0DDC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xmlns="" id="{0912198A-7479-4DEA-AA6B-AF301710BC1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xmlns="" id="{52D0486A-83B8-4ACE-8CF0-5ED51D0E2E5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xmlns="" id="{B8520F3D-B219-4FE5-96C4-2BA396623DA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xmlns="" id="{6C4FFBF6-5BBC-4A28-BAA9-094E059FBCB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0" name="テキスト ボックス 159">
          <a:extLst>
            <a:ext uri="{FF2B5EF4-FFF2-40B4-BE49-F238E27FC236}">
              <a16:creationId xmlns:a16="http://schemas.microsoft.com/office/drawing/2014/main" xmlns="" id="{2582F5FD-56AD-41F7-A90A-0FD1420088AE}"/>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xmlns="" id="{B8A6368E-86D4-4A6B-A876-0DCCC842F21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xmlns="" id="{5501C182-0854-49E4-AADC-772560ED8DB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xmlns="" id="{483799FA-4411-4C45-9212-A08C8EBCB8F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xmlns="" id="{8F504A40-5A4C-41B5-BEFF-61B71AB8CB9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xmlns="" id="{568DDA94-2734-471C-8A16-C8011EB614B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xmlns="" id="{62A69C64-AEE8-43E8-AFF8-9E402702E52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xmlns="" id="{6CC4D189-951A-4A72-8406-CE93DFD6D89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8" name="テキスト ボックス 167">
          <a:extLst>
            <a:ext uri="{FF2B5EF4-FFF2-40B4-BE49-F238E27FC236}">
              <a16:creationId xmlns:a16="http://schemas.microsoft.com/office/drawing/2014/main" xmlns="" id="{E26599A9-FA62-4CFD-88A0-B573D73DE9EE}"/>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xmlns="" id="{8B5FD769-DC5A-4EAC-AEA7-55A56C05479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xmlns="" id="{01D224A3-753A-43AF-8E90-51DC96997EC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118110</xdr:rowOff>
    </xdr:from>
    <xdr:to>
      <xdr:col>24</xdr:col>
      <xdr:colOff>62865</xdr:colOff>
      <xdr:row>64</xdr:row>
      <xdr:rowOff>102870</xdr:rowOff>
    </xdr:to>
    <xdr:cxnSp macro="">
      <xdr:nvCxnSpPr>
        <xdr:cNvPr id="171" name="直線コネクタ 170">
          <a:extLst>
            <a:ext uri="{FF2B5EF4-FFF2-40B4-BE49-F238E27FC236}">
              <a16:creationId xmlns:a16="http://schemas.microsoft.com/office/drawing/2014/main" xmlns="" id="{9B4E8950-FD33-4F9C-ACED-F21F8670BF4E}"/>
            </a:ext>
          </a:extLst>
        </xdr:cNvPr>
        <xdr:cNvCxnSpPr/>
      </xdr:nvCxnSpPr>
      <xdr:spPr>
        <a:xfrm flipV="1">
          <a:off x="4634865" y="971931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xmlns="" id="{944CA70A-B10A-40A4-98D1-FD80651DA7C0}"/>
            </a:ext>
          </a:extLst>
        </xdr:cNvPr>
        <xdr:cNvSpPr txBox="1"/>
      </xdr:nvSpPr>
      <xdr:spPr>
        <a:xfrm>
          <a:off x="4673600"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73" name="直線コネクタ 172">
          <a:extLst>
            <a:ext uri="{FF2B5EF4-FFF2-40B4-BE49-F238E27FC236}">
              <a16:creationId xmlns:a16="http://schemas.microsoft.com/office/drawing/2014/main" xmlns="" id="{8BAA4771-A040-4DFE-A040-4B4E01F5BC9A}"/>
            </a:ext>
          </a:extLst>
        </xdr:cNvPr>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64787</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xmlns="" id="{15F77AD1-C87C-4B89-96F3-A26094142DDB}"/>
            </a:ext>
          </a:extLst>
        </xdr:cNvPr>
        <xdr:cNvSpPr txBox="1"/>
      </xdr:nvSpPr>
      <xdr:spPr>
        <a:xfrm>
          <a:off x="4673600" y="9494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118110</xdr:rowOff>
    </xdr:from>
    <xdr:to>
      <xdr:col>24</xdr:col>
      <xdr:colOff>152400</xdr:colOff>
      <xdr:row>56</xdr:row>
      <xdr:rowOff>118110</xdr:rowOff>
    </xdr:to>
    <xdr:cxnSp macro="">
      <xdr:nvCxnSpPr>
        <xdr:cNvPr id="175" name="直線コネクタ 174">
          <a:extLst>
            <a:ext uri="{FF2B5EF4-FFF2-40B4-BE49-F238E27FC236}">
              <a16:creationId xmlns:a16="http://schemas.microsoft.com/office/drawing/2014/main" xmlns="" id="{57E0C835-4A58-4CA1-8A35-1F4D6B138C78}"/>
            </a:ext>
          </a:extLst>
        </xdr:cNvPr>
        <xdr:cNvCxnSpPr/>
      </xdr:nvCxnSpPr>
      <xdr:spPr>
        <a:xfrm>
          <a:off x="4546600" y="971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83837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xmlns="" id="{CD237273-42D9-4D4D-AEEA-1D1162DE5C65}"/>
            </a:ext>
          </a:extLst>
        </xdr:cNvPr>
        <xdr:cNvSpPr txBox="1"/>
      </xdr:nvSpPr>
      <xdr:spPr>
        <a:xfrm>
          <a:off x="4673600" y="10713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105410</xdr:rowOff>
    </xdr:from>
    <xdr:to>
      <xdr:col>24</xdr:col>
      <xdr:colOff>114300</xdr:colOff>
      <xdr:row>63</xdr:row>
      <xdr:rowOff>35560</xdr:rowOff>
    </xdr:to>
    <xdr:sp macro="" textlink="">
      <xdr:nvSpPr>
        <xdr:cNvPr id="177" name="フローチャート: 判断 176">
          <a:extLst>
            <a:ext uri="{FF2B5EF4-FFF2-40B4-BE49-F238E27FC236}">
              <a16:creationId xmlns:a16="http://schemas.microsoft.com/office/drawing/2014/main" xmlns="" id="{AFCB9DD8-4078-4ABF-B9B9-C3872DEC5A3F}"/>
            </a:ext>
          </a:extLst>
        </xdr:cNvPr>
        <xdr:cNvSpPr/>
      </xdr:nvSpPr>
      <xdr:spPr>
        <a:xfrm>
          <a:off x="45847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86360</xdr:rowOff>
    </xdr:from>
    <xdr:to>
      <xdr:col>20</xdr:col>
      <xdr:colOff>38100</xdr:colOff>
      <xdr:row>63</xdr:row>
      <xdr:rowOff>16510</xdr:rowOff>
    </xdr:to>
    <xdr:sp macro="" textlink="">
      <xdr:nvSpPr>
        <xdr:cNvPr id="178" name="フローチャート: 判断 177">
          <a:extLst>
            <a:ext uri="{FF2B5EF4-FFF2-40B4-BE49-F238E27FC236}">
              <a16:creationId xmlns:a16="http://schemas.microsoft.com/office/drawing/2014/main" xmlns="" id="{D8C84903-806B-4251-AFE0-DED35BC6030B}"/>
            </a:ext>
          </a:extLst>
        </xdr:cNvPr>
        <xdr:cNvSpPr/>
      </xdr:nvSpPr>
      <xdr:spPr>
        <a:xfrm>
          <a:off x="3746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25400</xdr:rowOff>
    </xdr:from>
    <xdr:to>
      <xdr:col>15</xdr:col>
      <xdr:colOff>101600</xdr:colOff>
      <xdr:row>62</xdr:row>
      <xdr:rowOff>127000</xdr:rowOff>
    </xdr:to>
    <xdr:sp macro="" textlink="">
      <xdr:nvSpPr>
        <xdr:cNvPr id="179" name="フローチャート: 判断 178">
          <a:extLst>
            <a:ext uri="{FF2B5EF4-FFF2-40B4-BE49-F238E27FC236}">
              <a16:creationId xmlns:a16="http://schemas.microsoft.com/office/drawing/2014/main" xmlns="" id="{E2AA5164-1259-48E0-AA4F-6F30B2467BA5}"/>
            </a:ext>
          </a:extLst>
        </xdr:cNvPr>
        <xdr:cNvSpPr/>
      </xdr:nvSpPr>
      <xdr:spPr>
        <a:xfrm>
          <a:off x="2857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164465</xdr:rowOff>
    </xdr:from>
    <xdr:to>
      <xdr:col>10</xdr:col>
      <xdr:colOff>165100</xdr:colOff>
      <xdr:row>62</xdr:row>
      <xdr:rowOff>94615</xdr:rowOff>
    </xdr:to>
    <xdr:sp macro="" textlink="">
      <xdr:nvSpPr>
        <xdr:cNvPr id="180" name="フローチャート: 判断 179">
          <a:extLst>
            <a:ext uri="{FF2B5EF4-FFF2-40B4-BE49-F238E27FC236}">
              <a16:creationId xmlns:a16="http://schemas.microsoft.com/office/drawing/2014/main" xmlns="" id="{1CE88DE7-F6AB-4F0E-9DBE-71D5D43CC70A}"/>
            </a:ext>
          </a:extLst>
        </xdr:cNvPr>
        <xdr:cNvSpPr/>
      </xdr:nvSpPr>
      <xdr:spPr>
        <a:xfrm>
          <a:off x="1968500" y="1062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2540</xdr:rowOff>
    </xdr:from>
    <xdr:to>
      <xdr:col>6</xdr:col>
      <xdr:colOff>38100</xdr:colOff>
      <xdr:row>62</xdr:row>
      <xdr:rowOff>104140</xdr:rowOff>
    </xdr:to>
    <xdr:sp macro="" textlink="">
      <xdr:nvSpPr>
        <xdr:cNvPr id="181" name="フローチャート: 判断 180">
          <a:extLst>
            <a:ext uri="{FF2B5EF4-FFF2-40B4-BE49-F238E27FC236}">
              <a16:creationId xmlns:a16="http://schemas.microsoft.com/office/drawing/2014/main" xmlns="" id="{6137DDCF-F75D-478C-9D3E-24E904D98C64}"/>
            </a:ext>
          </a:extLst>
        </xdr:cNvPr>
        <xdr:cNvSpPr/>
      </xdr:nvSpPr>
      <xdr:spPr>
        <a:xfrm>
          <a:off x="1079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xmlns="" id="{609D0549-D0F7-4E11-9BC9-5AAC2E1BEF2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xmlns="" id="{B532A0C3-8553-4438-869F-5EE7B1A62E1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E8A4748C-2772-46E0-AF5E-51D1D5A5109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A5129D63-B0D6-4327-8346-18FEC6E6444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F7578A2B-F5CD-4EC0-81C0-D067C6A5F42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27305</xdr:rowOff>
    </xdr:from>
    <xdr:to>
      <xdr:col>24</xdr:col>
      <xdr:colOff>114300</xdr:colOff>
      <xdr:row>62</xdr:row>
      <xdr:rowOff>128905</xdr:rowOff>
    </xdr:to>
    <xdr:sp macro="" textlink="">
      <xdr:nvSpPr>
        <xdr:cNvPr id="187" name="楕円 186">
          <a:extLst>
            <a:ext uri="{FF2B5EF4-FFF2-40B4-BE49-F238E27FC236}">
              <a16:creationId xmlns:a16="http://schemas.microsoft.com/office/drawing/2014/main" xmlns="" id="{D0818A51-EFC7-4F6D-B188-F5B84F5297F9}"/>
            </a:ext>
          </a:extLst>
        </xdr:cNvPr>
        <xdr:cNvSpPr/>
      </xdr:nvSpPr>
      <xdr:spPr>
        <a:xfrm>
          <a:off x="45847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50182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xmlns="" id="{C0E884FD-ACC9-4191-8BA7-C57AA29C444B}"/>
            </a:ext>
          </a:extLst>
        </xdr:cNvPr>
        <xdr:cNvSpPr txBox="1"/>
      </xdr:nvSpPr>
      <xdr:spPr>
        <a:xfrm>
          <a:off x="4673600" y="1050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166370</xdr:rowOff>
    </xdr:from>
    <xdr:to>
      <xdr:col>20</xdr:col>
      <xdr:colOff>38100</xdr:colOff>
      <xdr:row>62</xdr:row>
      <xdr:rowOff>96520</xdr:rowOff>
    </xdr:to>
    <xdr:sp macro="" textlink="">
      <xdr:nvSpPr>
        <xdr:cNvPr id="189" name="楕円 188">
          <a:extLst>
            <a:ext uri="{FF2B5EF4-FFF2-40B4-BE49-F238E27FC236}">
              <a16:creationId xmlns:a16="http://schemas.microsoft.com/office/drawing/2014/main" xmlns="" id="{6352DFAF-663A-45FF-8C6C-5335E4E6B906}"/>
            </a:ext>
          </a:extLst>
        </xdr:cNvPr>
        <xdr:cNvSpPr/>
      </xdr:nvSpPr>
      <xdr:spPr>
        <a:xfrm>
          <a:off x="3746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45720</xdr:rowOff>
    </xdr:from>
    <xdr:to>
      <xdr:col>24</xdr:col>
      <xdr:colOff>63500</xdr:colOff>
      <xdr:row>62</xdr:row>
      <xdr:rowOff>78105</xdr:rowOff>
    </xdr:to>
    <xdr:cxnSp macro="">
      <xdr:nvCxnSpPr>
        <xdr:cNvPr id="190" name="直線コネクタ 189">
          <a:extLst>
            <a:ext uri="{FF2B5EF4-FFF2-40B4-BE49-F238E27FC236}">
              <a16:creationId xmlns:a16="http://schemas.microsoft.com/office/drawing/2014/main" xmlns="" id="{E3D6DC80-84BF-436D-833C-8959719AF2E0}"/>
            </a:ext>
          </a:extLst>
        </xdr:cNvPr>
        <xdr:cNvCxnSpPr/>
      </xdr:nvCxnSpPr>
      <xdr:spPr>
        <a:xfrm>
          <a:off x="3797300" y="106756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133985</xdr:rowOff>
    </xdr:from>
    <xdr:to>
      <xdr:col>15</xdr:col>
      <xdr:colOff>101600</xdr:colOff>
      <xdr:row>62</xdr:row>
      <xdr:rowOff>64135</xdr:rowOff>
    </xdr:to>
    <xdr:sp macro="" textlink="">
      <xdr:nvSpPr>
        <xdr:cNvPr id="191" name="楕円 190">
          <a:extLst>
            <a:ext uri="{FF2B5EF4-FFF2-40B4-BE49-F238E27FC236}">
              <a16:creationId xmlns:a16="http://schemas.microsoft.com/office/drawing/2014/main" xmlns="" id="{C8CF4F67-332D-4365-9B37-6CC6002A4735}"/>
            </a:ext>
          </a:extLst>
        </xdr:cNvPr>
        <xdr:cNvSpPr/>
      </xdr:nvSpPr>
      <xdr:spPr>
        <a:xfrm>
          <a:off x="2857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13335</xdr:rowOff>
    </xdr:from>
    <xdr:to>
      <xdr:col>19</xdr:col>
      <xdr:colOff>177800</xdr:colOff>
      <xdr:row>62</xdr:row>
      <xdr:rowOff>45720</xdr:rowOff>
    </xdr:to>
    <xdr:cxnSp macro="">
      <xdr:nvCxnSpPr>
        <xdr:cNvPr id="192" name="直線コネクタ 191">
          <a:extLst>
            <a:ext uri="{FF2B5EF4-FFF2-40B4-BE49-F238E27FC236}">
              <a16:creationId xmlns:a16="http://schemas.microsoft.com/office/drawing/2014/main" xmlns="" id="{46BE1208-C81A-4B9A-B62B-C5CF9136ECC9}"/>
            </a:ext>
          </a:extLst>
        </xdr:cNvPr>
        <xdr:cNvCxnSpPr/>
      </xdr:nvCxnSpPr>
      <xdr:spPr>
        <a:xfrm>
          <a:off x="2908300" y="1064323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101600</xdr:rowOff>
    </xdr:from>
    <xdr:to>
      <xdr:col>10</xdr:col>
      <xdr:colOff>165100</xdr:colOff>
      <xdr:row>62</xdr:row>
      <xdr:rowOff>31750</xdr:rowOff>
    </xdr:to>
    <xdr:sp macro="" textlink="">
      <xdr:nvSpPr>
        <xdr:cNvPr id="193" name="楕円 192">
          <a:extLst>
            <a:ext uri="{FF2B5EF4-FFF2-40B4-BE49-F238E27FC236}">
              <a16:creationId xmlns:a16="http://schemas.microsoft.com/office/drawing/2014/main" xmlns="" id="{FD1D4DC9-556F-4694-8836-F6A5C067BDB1}"/>
            </a:ext>
          </a:extLst>
        </xdr:cNvPr>
        <xdr:cNvSpPr/>
      </xdr:nvSpPr>
      <xdr:spPr>
        <a:xfrm>
          <a:off x="1968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152400</xdr:rowOff>
    </xdr:from>
    <xdr:to>
      <xdr:col>15</xdr:col>
      <xdr:colOff>50800</xdr:colOff>
      <xdr:row>62</xdr:row>
      <xdr:rowOff>13335</xdr:rowOff>
    </xdr:to>
    <xdr:cxnSp macro="">
      <xdr:nvCxnSpPr>
        <xdr:cNvPr id="194" name="直線コネクタ 193">
          <a:extLst>
            <a:ext uri="{FF2B5EF4-FFF2-40B4-BE49-F238E27FC236}">
              <a16:creationId xmlns:a16="http://schemas.microsoft.com/office/drawing/2014/main" xmlns="" id="{C4EB2E2D-0570-4EA0-BF03-9A4D8073EE77}"/>
            </a:ext>
          </a:extLst>
        </xdr:cNvPr>
        <xdr:cNvCxnSpPr/>
      </xdr:nvCxnSpPr>
      <xdr:spPr>
        <a:xfrm>
          <a:off x="2019300" y="1061085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69215</xdr:rowOff>
    </xdr:from>
    <xdr:to>
      <xdr:col>6</xdr:col>
      <xdr:colOff>38100</xdr:colOff>
      <xdr:row>61</xdr:row>
      <xdr:rowOff>170815</xdr:rowOff>
    </xdr:to>
    <xdr:sp macro="" textlink="">
      <xdr:nvSpPr>
        <xdr:cNvPr id="195" name="楕円 194">
          <a:extLst>
            <a:ext uri="{FF2B5EF4-FFF2-40B4-BE49-F238E27FC236}">
              <a16:creationId xmlns:a16="http://schemas.microsoft.com/office/drawing/2014/main" xmlns="" id="{C34923BF-32F1-4430-9C01-42AFC228FD3D}"/>
            </a:ext>
          </a:extLst>
        </xdr:cNvPr>
        <xdr:cNvSpPr/>
      </xdr:nvSpPr>
      <xdr:spPr>
        <a:xfrm>
          <a:off x="1079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120015</xdr:rowOff>
    </xdr:from>
    <xdr:to>
      <xdr:col>10</xdr:col>
      <xdr:colOff>114300</xdr:colOff>
      <xdr:row>61</xdr:row>
      <xdr:rowOff>152400</xdr:rowOff>
    </xdr:to>
    <xdr:cxnSp macro="">
      <xdr:nvCxnSpPr>
        <xdr:cNvPr id="196" name="直線コネクタ 195">
          <a:extLst>
            <a:ext uri="{FF2B5EF4-FFF2-40B4-BE49-F238E27FC236}">
              <a16:creationId xmlns:a16="http://schemas.microsoft.com/office/drawing/2014/main" xmlns="" id="{FB870393-B1AA-4058-A771-10E84805EB15}"/>
            </a:ext>
          </a:extLst>
        </xdr:cNvPr>
        <xdr:cNvCxnSpPr/>
      </xdr:nvCxnSpPr>
      <xdr:spPr>
        <a:xfrm>
          <a:off x="1130300" y="105784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7637</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xmlns="" id="{DBF9335A-6DBF-41DC-97AA-15FE13A5DF1A}"/>
            </a:ext>
          </a:extLst>
        </xdr:cNvPr>
        <xdr:cNvSpPr txBox="1"/>
      </xdr:nvSpPr>
      <xdr:spPr>
        <a:xfrm>
          <a:off x="35820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118127</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xmlns="" id="{54A7BEC0-2DAC-4362-B147-23B975F4BD60}"/>
            </a:ext>
          </a:extLst>
        </xdr:cNvPr>
        <xdr:cNvSpPr txBox="1"/>
      </xdr:nvSpPr>
      <xdr:spPr>
        <a:xfrm>
          <a:off x="2705744"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85742</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xmlns="" id="{1C304E24-EE62-442D-BECA-6DCDC948081D}"/>
            </a:ext>
          </a:extLst>
        </xdr:cNvPr>
        <xdr:cNvSpPr txBox="1"/>
      </xdr:nvSpPr>
      <xdr:spPr>
        <a:xfrm>
          <a:off x="1816744"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95267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xmlns="" id="{5D99F276-4258-4A9D-ABB3-71E088090EA3}"/>
            </a:ext>
          </a:extLst>
        </xdr:cNvPr>
        <xdr:cNvSpPr txBox="1"/>
      </xdr:nvSpPr>
      <xdr:spPr>
        <a:xfrm>
          <a:off x="927744"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113047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xmlns="" id="{1DFD1DEA-BD59-4122-856E-F7C757DDF7B1}"/>
            </a:ext>
          </a:extLst>
        </xdr:cNvPr>
        <xdr:cNvSpPr txBox="1"/>
      </xdr:nvSpPr>
      <xdr:spPr>
        <a:xfrm>
          <a:off x="3582044" y="1040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80662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xmlns="" id="{F3EE68DD-14A6-43E3-83E4-F5947B87414C}"/>
            </a:ext>
          </a:extLst>
        </xdr:cNvPr>
        <xdr:cNvSpPr txBox="1"/>
      </xdr:nvSpPr>
      <xdr:spPr>
        <a:xfrm>
          <a:off x="2705744" y="10367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48277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xmlns="" id="{B8EC22A6-2FB2-4CAB-8F7D-7E6B94DBDDC8}"/>
            </a:ext>
          </a:extLst>
        </xdr:cNvPr>
        <xdr:cNvSpPr txBox="1"/>
      </xdr:nvSpPr>
      <xdr:spPr>
        <a:xfrm>
          <a:off x="1816744" y="1033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15892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xmlns="" id="{1E327C23-6AA7-4B70-92DB-F20DEADB59E1}"/>
            </a:ext>
          </a:extLst>
        </xdr:cNvPr>
        <xdr:cNvSpPr txBox="1"/>
      </xdr:nvSpPr>
      <xdr:spPr>
        <a:xfrm>
          <a:off x="927744" y="1030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xmlns="" id="{E30F6A92-D097-4692-AB67-15FFA243307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xmlns="" id="{61D5C867-7A3D-4F3B-A020-4C3A8BC0867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xmlns="" id="{9327E131-9287-4DB6-9B41-491907FAFB6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xmlns="" id="{25EE0B21-976C-49C0-9A33-340BCC8531A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xmlns="" id="{E541C317-3FEF-4E55-99F7-FC9E197B3E7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xmlns="" id="{EB726490-79CC-4CFA-8CE5-19779CB75F9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xmlns="" id="{4FB8A935-DB40-4831-8765-C3EC2EBB344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xmlns="" id="{4F2A2169-79D1-4AF3-A23C-234DFE8B36D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xmlns="" id="{72F3F538-E006-412C-BC04-B5273513112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xmlns="" id="{EA854329-F648-4675-98F8-8A732AA7462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xmlns="" id="{7A024AA3-ABF8-452C-ADBF-CEBC97A8B09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xmlns="" id="{52CBD0E6-4E93-4D3C-BE01-F02940D440A2}"/>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xmlns="" id="{2BCDB875-6459-43E5-87BD-628D567EF41F}"/>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xmlns="" id="{F3B5C676-9BFF-4BA9-A0C4-F3B5C3133E10}"/>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xmlns="" id="{2BFA2498-2AA2-4432-80F6-9F912D2912A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xmlns="" id="{0730BE84-43B4-4A4C-B772-EEEE311FBCF1}"/>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xmlns="" id="{680DD110-EA7F-42DA-9681-3E16BD26164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xmlns="" id="{B1D355CF-184A-4C85-A6C6-0E8E4ED3C43C}"/>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xmlns="" id="{76E7206D-4C5E-4792-9C23-8B5F90ADB87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xmlns="" id="{29B66B84-1159-4C8A-926F-52D3A2CE183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xmlns="" id="{B6017684-80EA-4806-9F12-937041A7C102}"/>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xmlns="" id="{DAA78E4E-07B3-4EB6-B520-B3CB3A7528E3}"/>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xmlns="" id="{A326723E-9EE9-49CD-8A49-D2BEB7F6187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xmlns="" id="{F7E0C4FA-0C87-4FB1-80D7-5DA936A72EDE}"/>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xmlns="" id="{66C26638-890D-473F-8FC6-DC001E1FE4A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69994</xdr:rowOff>
    </xdr:from>
    <xdr:to>
      <xdr:col>54</xdr:col>
      <xdr:colOff>189865</xdr:colOff>
      <xdr:row>64</xdr:row>
      <xdr:rowOff>128794</xdr:rowOff>
    </xdr:to>
    <xdr:cxnSp macro="">
      <xdr:nvCxnSpPr>
        <xdr:cNvPr id="230" name="直線コネクタ 229">
          <a:extLst>
            <a:ext uri="{FF2B5EF4-FFF2-40B4-BE49-F238E27FC236}">
              <a16:creationId xmlns:a16="http://schemas.microsoft.com/office/drawing/2014/main" xmlns="" id="{358CC3FF-0462-4B4F-AA86-DC4F40E65797}"/>
            </a:ext>
          </a:extLst>
        </xdr:cNvPr>
        <xdr:cNvCxnSpPr/>
      </xdr:nvCxnSpPr>
      <xdr:spPr>
        <a:xfrm flipV="1">
          <a:off x="10476865" y="9671194"/>
          <a:ext cx="0" cy="1430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132621</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xmlns="" id="{56AC03DE-EAA0-4F1F-8B99-04744F7CD017}"/>
            </a:ext>
          </a:extLst>
        </xdr:cNvPr>
        <xdr:cNvSpPr txBox="1"/>
      </xdr:nvSpPr>
      <xdr:spPr>
        <a:xfrm>
          <a:off x="10515600" y="1110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128794</xdr:rowOff>
    </xdr:from>
    <xdr:to>
      <xdr:col>55</xdr:col>
      <xdr:colOff>88900</xdr:colOff>
      <xdr:row>64</xdr:row>
      <xdr:rowOff>128794</xdr:rowOff>
    </xdr:to>
    <xdr:cxnSp macro="">
      <xdr:nvCxnSpPr>
        <xdr:cNvPr id="232" name="直線コネクタ 231">
          <a:extLst>
            <a:ext uri="{FF2B5EF4-FFF2-40B4-BE49-F238E27FC236}">
              <a16:creationId xmlns:a16="http://schemas.microsoft.com/office/drawing/2014/main" xmlns="" id="{ED4BB768-A1DF-4BF1-B938-2992DE87E0F0}"/>
            </a:ext>
          </a:extLst>
        </xdr:cNvPr>
        <xdr:cNvCxnSpPr/>
      </xdr:nvCxnSpPr>
      <xdr:spPr>
        <a:xfrm>
          <a:off x="10388600" y="11101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16671</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xmlns="" id="{20DBC550-9D52-42EE-BF4B-599B861C0F8D}"/>
            </a:ext>
          </a:extLst>
        </xdr:cNvPr>
        <xdr:cNvSpPr txBox="1"/>
      </xdr:nvSpPr>
      <xdr:spPr>
        <a:xfrm>
          <a:off x="10515600" y="94464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8,771,338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69994</xdr:rowOff>
    </xdr:from>
    <xdr:to>
      <xdr:col>55</xdr:col>
      <xdr:colOff>88900</xdr:colOff>
      <xdr:row>56</xdr:row>
      <xdr:rowOff>69994</xdr:rowOff>
    </xdr:to>
    <xdr:cxnSp macro="">
      <xdr:nvCxnSpPr>
        <xdr:cNvPr id="234" name="直線コネクタ 233">
          <a:extLst>
            <a:ext uri="{FF2B5EF4-FFF2-40B4-BE49-F238E27FC236}">
              <a16:creationId xmlns:a16="http://schemas.microsoft.com/office/drawing/2014/main" xmlns="" id="{BA9FE7B2-992A-4A74-8F03-3A934FB9A4F7}"/>
            </a:ext>
          </a:extLst>
        </xdr:cNvPr>
        <xdr:cNvCxnSpPr/>
      </xdr:nvCxnSpPr>
      <xdr:spPr>
        <a:xfrm>
          <a:off x="10388600" y="967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85481</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xmlns="" id="{ABD026E6-565E-4E21-A639-C84707B76B89}"/>
            </a:ext>
          </a:extLst>
        </xdr:cNvPr>
        <xdr:cNvSpPr txBox="1"/>
      </xdr:nvSpPr>
      <xdr:spPr>
        <a:xfrm>
          <a:off x="10515600" y="10715381"/>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62604</xdr:rowOff>
    </xdr:from>
    <xdr:to>
      <xdr:col>55</xdr:col>
      <xdr:colOff>50800</xdr:colOff>
      <xdr:row>63</xdr:row>
      <xdr:rowOff>164204</xdr:rowOff>
    </xdr:to>
    <xdr:sp macro="" textlink="">
      <xdr:nvSpPr>
        <xdr:cNvPr id="236" name="フローチャート: 判断 235">
          <a:extLst>
            <a:ext uri="{FF2B5EF4-FFF2-40B4-BE49-F238E27FC236}">
              <a16:creationId xmlns:a16="http://schemas.microsoft.com/office/drawing/2014/main" xmlns="" id="{A2EDAB01-31EB-4C45-9E78-87FE6F013003}"/>
            </a:ext>
          </a:extLst>
        </xdr:cNvPr>
        <xdr:cNvSpPr/>
      </xdr:nvSpPr>
      <xdr:spPr>
        <a:xfrm>
          <a:off x="10426700" y="108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58883</xdr:rowOff>
    </xdr:from>
    <xdr:to>
      <xdr:col>50</xdr:col>
      <xdr:colOff>165100</xdr:colOff>
      <xdr:row>63</xdr:row>
      <xdr:rowOff>160483</xdr:rowOff>
    </xdr:to>
    <xdr:sp macro="" textlink="">
      <xdr:nvSpPr>
        <xdr:cNvPr id="237" name="フローチャート: 判断 236">
          <a:extLst>
            <a:ext uri="{FF2B5EF4-FFF2-40B4-BE49-F238E27FC236}">
              <a16:creationId xmlns:a16="http://schemas.microsoft.com/office/drawing/2014/main" xmlns="" id="{6B983C33-2DE1-4488-B2B9-6304A3FE8A4A}"/>
            </a:ext>
          </a:extLst>
        </xdr:cNvPr>
        <xdr:cNvSpPr/>
      </xdr:nvSpPr>
      <xdr:spPr>
        <a:xfrm>
          <a:off x="9588500" y="1086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95665</xdr:rowOff>
    </xdr:from>
    <xdr:to>
      <xdr:col>46</xdr:col>
      <xdr:colOff>38100</xdr:colOff>
      <xdr:row>64</xdr:row>
      <xdr:rowOff>25815</xdr:rowOff>
    </xdr:to>
    <xdr:sp macro="" textlink="">
      <xdr:nvSpPr>
        <xdr:cNvPr id="238" name="フローチャート: 判断 237">
          <a:extLst>
            <a:ext uri="{FF2B5EF4-FFF2-40B4-BE49-F238E27FC236}">
              <a16:creationId xmlns:a16="http://schemas.microsoft.com/office/drawing/2014/main" xmlns="" id="{353050D5-EDAD-4CCD-87F3-579C3D267821}"/>
            </a:ext>
          </a:extLst>
        </xdr:cNvPr>
        <xdr:cNvSpPr/>
      </xdr:nvSpPr>
      <xdr:spPr>
        <a:xfrm>
          <a:off x="8699500" y="1089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100186</xdr:rowOff>
    </xdr:from>
    <xdr:to>
      <xdr:col>41</xdr:col>
      <xdr:colOff>101600</xdr:colOff>
      <xdr:row>64</xdr:row>
      <xdr:rowOff>30336</xdr:rowOff>
    </xdr:to>
    <xdr:sp macro="" textlink="">
      <xdr:nvSpPr>
        <xdr:cNvPr id="239" name="フローチャート: 判断 238">
          <a:extLst>
            <a:ext uri="{FF2B5EF4-FFF2-40B4-BE49-F238E27FC236}">
              <a16:creationId xmlns:a16="http://schemas.microsoft.com/office/drawing/2014/main" xmlns="" id="{5C261A1B-C472-4EC6-A778-389327527D9E}"/>
            </a:ext>
          </a:extLst>
        </xdr:cNvPr>
        <xdr:cNvSpPr/>
      </xdr:nvSpPr>
      <xdr:spPr>
        <a:xfrm>
          <a:off x="7810500" y="1090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62985</xdr:rowOff>
    </xdr:from>
    <xdr:to>
      <xdr:col>36</xdr:col>
      <xdr:colOff>165100</xdr:colOff>
      <xdr:row>63</xdr:row>
      <xdr:rowOff>164585</xdr:rowOff>
    </xdr:to>
    <xdr:sp macro="" textlink="">
      <xdr:nvSpPr>
        <xdr:cNvPr id="240" name="フローチャート: 判断 239">
          <a:extLst>
            <a:ext uri="{FF2B5EF4-FFF2-40B4-BE49-F238E27FC236}">
              <a16:creationId xmlns:a16="http://schemas.microsoft.com/office/drawing/2014/main" xmlns="" id="{0BB21975-D62D-46CB-A044-34A970983288}"/>
            </a:ext>
          </a:extLst>
        </xdr:cNvPr>
        <xdr:cNvSpPr/>
      </xdr:nvSpPr>
      <xdr:spPr>
        <a:xfrm>
          <a:off x="6921500" y="108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xmlns="" id="{0BBC4690-C466-4449-B69D-F065F646A91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xmlns="" id="{1DCCD782-1780-4736-994D-4CB2B98BAA7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xmlns="" id="{EAB7C45D-233C-4FC8-A2DD-F779A7D883C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xmlns="" id="{CF89A940-63B5-4424-8E0A-293E6571739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xmlns="" id="{D29C3030-FCBA-406A-9D2D-43552092BE0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126948</xdr:rowOff>
    </xdr:from>
    <xdr:to>
      <xdr:col>55</xdr:col>
      <xdr:colOff>50800</xdr:colOff>
      <xdr:row>64</xdr:row>
      <xdr:rowOff>57098</xdr:rowOff>
    </xdr:to>
    <xdr:sp macro="" textlink="">
      <xdr:nvSpPr>
        <xdr:cNvPr id="246" name="楕円 245">
          <a:extLst>
            <a:ext uri="{FF2B5EF4-FFF2-40B4-BE49-F238E27FC236}">
              <a16:creationId xmlns:a16="http://schemas.microsoft.com/office/drawing/2014/main" xmlns="" id="{421E9270-5604-455C-8614-A2A933B3EC42}"/>
            </a:ext>
          </a:extLst>
        </xdr:cNvPr>
        <xdr:cNvSpPr/>
      </xdr:nvSpPr>
      <xdr:spPr>
        <a:xfrm>
          <a:off x="10426700" y="1092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41875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xmlns="" id="{0699C74A-3A92-4FDF-81EF-678976DFA101}"/>
            </a:ext>
          </a:extLst>
        </xdr:cNvPr>
        <xdr:cNvSpPr txBox="1"/>
      </xdr:nvSpPr>
      <xdr:spPr>
        <a:xfrm>
          <a:off x="10515600" y="1084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130767</xdr:rowOff>
    </xdr:from>
    <xdr:to>
      <xdr:col>50</xdr:col>
      <xdr:colOff>165100</xdr:colOff>
      <xdr:row>64</xdr:row>
      <xdr:rowOff>60917</xdr:rowOff>
    </xdr:to>
    <xdr:sp macro="" textlink="">
      <xdr:nvSpPr>
        <xdr:cNvPr id="248" name="楕円 247">
          <a:extLst>
            <a:ext uri="{FF2B5EF4-FFF2-40B4-BE49-F238E27FC236}">
              <a16:creationId xmlns:a16="http://schemas.microsoft.com/office/drawing/2014/main" xmlns="" id="{3E96A735-3394-4918-A09C-B8CFFF8D24EE}"/>
            </a:ext>
          </a:extLst>
        </xdr:cNvPr>
        <xdr:cNvSpPr/>
      </xdr:nvSpPr>
      <xdr:spPr>
        <a:xfrm>
          <a:off x="9588500" y="1093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6298</xdr:rowOff>
    </xdr:from>
    <xdr:to>
      <xdr:col>55</xdr:col>
      <xdr:colOff>0</xdr:colOff>
      <xdr:row>64</xdr:row>
      <xdr:rowOff>10117</xdr:rowOff>
    </xdr:to>
    <xdr:cxnSp macro="">
      <xdr:nvCxnSpPr>
        <xdr:cNvPr id="249" name="直線コネクタ 248">
          <a:extLst>
            <a:ext uri="{FF2B5EF4-FFF2-40B4-BE49-F238E27FC236}">
              <a16:creationId xmlns:a16="http://schemas.microsoft.com/office/drawing/2014/main" xmlns="" id="{7A917F93-6642-45D5-BED4-120C3219E969}"/>
            </a:ext>
          </a:extLst>
        </xdr:cNvPr>
        <xdr:cNvCxnSpPr/>
      </xdr:nvCxnSpPr>
      <xdr:spPr>
        <a:xfrm flipV="1">
          <a:off x="9639300" y="10979098"/>
          <a:ext cx="838200" cy="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134308</xdr:rowOff>
    </xdr:from>
    <xdr:to>
      <xdr:col>46</xdr:col>
      <xdr:colOff>38100</xdr:colOff>
      <xdr:row>64</xdr:row>
      <xdr:rowOff>64458</xdr:rowOff>
    </xdr:to>
    <xdr:sp macro="" textlink="">
      <xdr:nvSpPr>
        <xdr:cNvPr id="250" name="楕円 249">
          <a:extLst>
            <a:ext uri="{FF2B5EF4-FFF2-40B4-BE49-F238E27FC236}">
              <a16:creationId xmlns:a16="http://schemas.microsoft.com/office/drawing/2014/main" xmlns="" id="{7CCD0D2E-C12E-478B-942C-0C50F6483DAE}"/>
            </a:ext>
          </a:extLst>
        </xdr:cNvPr>
        <xdr:cNvSpPr/>
      </xdr:nvSpPr>
      <xdr:spPr>
        <a:xfrm>
          <a:off x="8699500" y="1093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10117</xdr:rowOff>
    </xdr:from>
    <xdr:to>
      <xdr:col>50</xdr:col>
      <xdr:colOff>114300</xdr:colOff>
      <xdr:row>64</xdr:row>
      <xdr:rowOff>13658</xdr:rowOff>
    </xdr:to>
    <xdr:cxnSp macro="">
      <xdr:nvCxnSpPr>
        <xdr:cNvPr id="251" name="直線コネクタ 250">
          <a:extLst>
            <a:ext uri="{FF2B5EF4-FFF2-40B4-BE49-F238E27FC236}">
              <a16:creationId xmlns:a16="http://schemas.microsoft.com/office/drawing/2014/main" xmlns="" id="{6EBE4E9B-F56D-4244-A59B-7F2FC223D97E}"/>
            </a:ext>
          </a:extLst>
        </xdr:cNvPr>
        <xdr:cNvCxnSpPr/>
      </xdr:nvCxnSpPr>
      <xdr:spPr>
        <a:xfrm flipV="1">
          <a:off x="8750300" y="10982917"/>
          <a:ext cx="889000" cy="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137019</xdr:rowOff>
    </xdr:from>
    <xdr:to>
      <xdr:col>41</xdr:col>
      <xdr:colOff>101600</xdr:colOff>
      <xdr:row>64</xdr:row>
      <xdr:rowOff>67169</xdr:rowOff>
    </xdr:to>
    <xdr:sp macro="" textlink="">
      <xdr:nvSpPr>
        <xdr:cNvPr id="252" name="楕円 251">
          <a:extLst>
            <a:ext uri="{FF2B5EF4-FFF2-40B4-BE49-F238E27FC236}">
              <a16:creationId xmlns:a16="http://schemas.microsoft.com/office/drawing/2014/main" xmlns="" id="{D8B65F53-49CD-46B6-8B3C-9D01AA1EC3C0}"/>
            </a:ext>
          </a:extLst>
        </xdr:cNvPr>
        <xdr:cNvSpPr/>
      </xdr:nvSpPr>
      <xdr:spPr>
        <a:xfrm>
          <a:off x="7810500" y="1093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13658</xdr:rowOff>
    </xdr:from>
    <xdr:to>
      <xdr:col>45</xdr:col>
      <xdr:colOff>177800</xdr:colOff>
      <xdr:row>64</xdr:row>
      <xdr:rowOff>16369</xdr:rowOff>
    </xdr:to>
    <xdr:cxnSp macro="">
      <xdr:nvCxnSpPr>
        <xdr:cNvPr id="253" name="直線コネクタ 252">
          <a:extLst>
            <a:ext uri="{FF2B5EF4-FFF2-40B4-BE49-F238E27FC236}">
              <a16:creationId xmlns:a16="http://schemas.microsoft.com/office/drawing/2014/main" xmlns="" id="{3B1727B2-501A-43BB-8222-262B517C50F4}"/>
            </a:ext>
          </a:extLst>
        </xdr:cNvPr>
        <xdr:cNvCxnSpPr/>
      </xdr:nvCxnSpPr>
      <xdr:spPr>
        <a:xfrm flipV="1">
          <a:off x="7861300" y="10986458"/>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140367</xdr:rowOff>
    </xdr:from>
    <xdr:to>
      <xdr:col>36</xdr:col>
      <xdr:colOff>165100</xdr:colOff>
      <xdr:row>64</xdr:row>
      <xdr:rowOff>70517</xdr:rowOff>
    </xdr:to>
    <xdr:sp macro="" textlink="">
      <xdr:nvSpPr>
        <xdr:cNvPr id="254" name="楕円 253">
          <a:extLst>
            <a:ext uri="{FF2B5EF4-FFF2-40B4-BE49-F238E27FC236}">
              <a16:creationId xmlns:a16="http://schemas.microsoft.com/office/drawing/2014/main" xmlns="" id="{751F65A1-04F7-442D-BB1B-956D3C89F9E3}"/>
            </a:ext>
          </a:extLst>
        </xdr:cNvPr>
        <xdr:cNvSpPr/>
      </xdr:nvSpPr>
      <xdr:spPr>
        <a:xfrm>
          <a:off x="6921500" y="1094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16369</xdr:rowOff>
    </xdr:from>
    <xdr:to>
      <xdr:col>41</xdr:col>
      <xdr:colOff>50800</xdr:colOff>
      <xdr:row>64</xdr:row>
      <xdr:rowOff>19717</xdr:rowOff>
    </xdr:to>
    <xdr:cxnSp macro="">
      <xdr:nvCxnSpPr>
        <xdr:cNvPr id="255" name="直線コネクタ 254">
          <a:extLst>
            <a:ext uri="{FF2B5EF4-FFF2-40B4-BE49-F238E27FC236}">
              <a16:creationId xmlns:a16="http://schemas.microsoft.com/office/drawing/2014/main" xmlns="" id="{F6F2BF85-48A3-4918-B5E4-355259EA924D}"/>
            </a:ext>
          </a:extLst>
        </xdr:cNvPr>
        <xdr:cNvCxnSpPr/>
      </xdr:nvCxnSpPr>
      <xdr:spPr>
        <a:xfrm flipV="1">
          <a:off x="6972300" y="10989169"/>
          <a:ext cx="889000" cy="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62</xdr:row>
      <xdr:rowOff>5560</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xmlns="" id="{13F843BD-BB29-4447-9A56-A75EA1C41247}"/>
            </a:ext>
          </a:extLst>
        </xdr:cNvPr>
        <xdr:cNvSpPr txBox="1"/>
      </xdr:nvSpPr>
      <xdr:spPr>
        <a:xfrm>
          <a:off x="9281505" y="1063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42342</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xmlns="" id="{832B10DA-850B-41E6-9DDC-3C67C1E202FD}"/>
            </a:ext>
          </a:extLst>
        </xdr:cNvPr>
        <xdr:cNvSpPr txBox="1"/>
      </xdr:nvSpPr>
      <xdr:spPr>
        <a:xfrm>
          <a:off x="8450795" y="1067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46863</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xmlns="" id="{39715764-7467-4400-9D2C-BF610B437FE4}"/>
            </a:ext>
          </a:extLst>
        </xdr:cNvPr>
        <xdr:cNvSpPr txBox="1"/>
      </xdr:nvSpPr>
      <xdr:spPr>
        <a:xfrm>
          <a:off x="7561795" y="1067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9662</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xmlns="" id="{C3880793-131E-46DA-BE65-39CA805AC1B1}"/>
            </a:ext>
          </a:extLst>
        </xdr:cNvPr>
        <xdr:cNvSpPr txBox="1"/>
      </xdr:nvSpPr>
      <xdr:spPr>
        <a:xfrm>
          <a:off x="6627205" y="106395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52044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xmlns="" id="{F18D5A0D-9AE8-4C5C-A899-F6DDF1BA0FE2}"/>
            </a:ext>
          </a:extLst>
        </xdr:cNvPr>
        <xdr:cNvSpPr txBox="1"/>
      </xdr:nvSpPr>
      <xdr:spPr>
        <a:xfrm>
          <a:off x="9327095" y="11024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55585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xmlns="" id="{02F4B1F7-1234-46C8-9B16-02FEEFD4051C}"/>
            </a:ext>
          </a:extLst>
        </xdr:cNvPr>
        <xdr:cNvSpPr txBox="1"/>
      </xdr:nvSpPr>
      <xdr:spPr>
        <a:xfrm>
          <a:off x="8450795" y="11028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58296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xmlns="" id="{4DF931D5-21D6-4B32-B5D3-02BE680DCF57}"/>
            </a:ext>
          </a:extLst>
        </xdr:cNvPr>
        <xdr:cNvSpPr txBox="1"/>
      </xdr:nvSpPr>
      <xdr:spPr>
        <a:xfrm>
          <a:off x="7561795" y="11031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61644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xmlns="" id="{D219C6E9-C152-4A15-9739-DF077FE557BE}"/>
            </a:ext>
          </a:extLst>
        </xdr:cNvPr>
        <xdr:cNvSpPr txBox="1"/>
      </xdr:nvSpPr>
      <xdr:spPr>
        <a:xfrm>
          <a:off x="6672795" y="11034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xmlns="" id="{69CE178D-684E-4A61-A356-12C7F709190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xmlns="" id="{10D23F88-BB9C-4C5E-A429-94FF39587A0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xmlns="" id="{DDFF4460-C09A-4D8C-A546-0CFA5ECA719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xmlns="" id="{4CC6CF4E-ED7B-46E4-9A24-533AA61A542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xmlns="" id="{3486F74E-C4D1-4702-A74C-8EE03FC0CFC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xmlns="" id="{6364F37C-8186-4635-851F-4F6D05882AD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xmlns="" id="{DECA8E79-B8B5-4A59-8F9D-4A64C24FA38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xmlns="" id="{1046357F-20BF-4FF9-BF0B-E29FA5A8014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xmlns="" id="{4D7D25AC-D059-4CFB-81CD-05456A6BF2D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xmlns="" id="{9EB43AD6-FD9D-4B74-AF7D-AA19440E3AE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xmlns="" id="{18E68EB8-6CF7-4DE6-84D7-37FD1867F59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xmlns="" id="{AB57C891-E7E6-4DB3-8260-101A3C22C56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xmlns="" id="{F29F3F43-738F-4240-8A1C-C09FB2B5FB8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xmlns="" id="{1AD73E0C-9C0B-4A25-9B1E-19F9DE58C17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xmlns="" id="{4ED7630E-5DE4-4A09-919D-EF253F9499E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xmlns="" id="{35F4723D-6C76-4BE6-BEC6-0F2D0F31495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xmlns="" id="{6A067E0D-143E-4AD7-993F-D768101B8E0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xmlns="" id="{A7B67082-9200-4BF7-8780-1075D07BD50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xmlns="" id="{10CB82EB-AFF3-4305-A81C-7951E8D4A3B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xmlns="" id="{3E1651AD-6498-4D95-8A81-9ACF31CD582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xmlns="" id="{8555443D-16AB-4F72-8FBD-63313505682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xmlns="" id="{FF7E5B7B-623B-40EE-9AF9-7B167F93EBC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xmlns="" id="{D23853A6-937F-4E8F-8A10-D4B3BC1B796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xmlns="" id="{A017BAF7-820B-4794-B2CF-370989AE8F5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74295</xdr:rowOff>
    </xdr:from>
    <xdr:to>
      <xdr:col>24</xdr:col>
      <xdr:colOff>62865</xdr:colOff>
      <xdr:row>86</xdr:row>
      <xdr:rowOff>55245</xdr:rowOff>
    </xdr:to>
    <xdr:cxnSp macro="">
      <xdr:nvCxnSpPr>
        <xdr:cNvPr id="288" name="直線コネクタ 287">
          <a:extLst>
            <a:ext uri="{FF2B5EF4-FFF2-40B4-BE49-F238E27FC236}">
              <a16:creationId xmlns:a16="http://schemas.microsoft.com/office/drawing/2014/main" xmlns="" id="{68A0CBA8-874E-408B-9253-CEAF2F6DBA08}"/>
            </a:ext>
          </a:extLst>
        </xdr:cNvPr>
        <xdr:cNvCxnSpPr/>
      </xdr:nvCxnSpPr>
      <xdr:spPr>
        <a:xfrm flipV="1">
          <a:off x="4634865" y="134473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59072</xdr:rowOff>
    </xdr:from>
    <xdr:ext cx="405111" cy="259045"/>
    <xdr:sp macro="" textlink="">
      <xdr:nvSpPr>
        <xdr:cNvPr id="289" name="【公営住宅】&#10;有形固定資産減価償却率最小値テキスト">
          <a:extLst>
            <a:ext uri="{FF2B5EF4-FFF2-40B4-BE49-F238E27FC236}">
              <a16:creationId xmlns:a16="http://schemas.microsoft.com/office/drawing/2014/main" xmlns="" id="{287BFDBD-3C0E-445D-8318-90E41BF442D8}"/>
            </a:ext>
          </a:extLst>
        </xdr:cNvPr>
        <xdr:cNvSpPr txBox="1"/>
      </xdr:nvSpPr>
      <xdr:spPr>
        <a:xfrm>
          <a:off x="4673600" y="1480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55245</xdr:rowOff>
    </xdr:from>
    <xdr:to>
      <xdr:col>24</xdr:col>
      <xdr:colOff>152400</xdr:colOff>
      <xdr:row>86</xdr:row>
      <xdr:rowOff>55245</xdr:rowOff>
    </xdr:to>
    <xdr:cxnSp macro="">
      <xdr:nvCxnSpPr>
        <xdr:cNvPr id="290" name="直線コネクタ 289">
          <a:extLst>
            <a:ext uri="{FF2B5EF4-FFF2-40B4-BE49-F238E27FC236}">
              <a16:creationId xmlns:a16="http://schemas.microsoft.com/office/drawing/2014/main" xmlns="" id="{E8F384D3-5F2F-48B5-B7A0-60442D233D79}"/>
            </a:ext>
          </a:extLst>
        </xdr:cNvPr>
        <xdr:cNvCxnSpPr/>
      </xdr:nvCxnSpPr>
      <xdr:spPr>
        <a:xfrm>
          <a:off x="4546600" y="1479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20972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xmlns="" id="{8F020D36-C026-4C23-9ED3-40CDA9A6C6D1}"/>
            </a:ext>
          </a:extLst>
        </xdr:cNvPr>
        <xdr:cNvSpPr txBox="1"/>
      </xdr:nvSpPr>
      <xdr:spPr>
        <a:xfrm>
          <a:off x="4673600" y="1322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74295</xdr:rowOff>
    </xdr:from>
    <xdr:to>
      <xdr:col>24</xdr:col>
      <xdr:colOff>152400</xdr:colOff>
      <xdr:row>78</xdr:row>
      <xdr:rowOff>74295</xdr:rowOff>
    </xdr:to>
    <xdr:cxnSp macro="">
      <xdr:nvCxnSpPr>
        <xdr:cNvPr id="292" name="直線コネクタ 291">
          <a:extLst>
            <a:ext uri="{FF2B5EF4-FFF2-40B4-BE49-F238E27FC236}">
              <a16:creationId xmlns:a16="http://schemas.microsoft.com/office/drawing/2014/main" xmlns="" id="{99FA2B7C-141E-418D-BE49-F6C89807EBD2}"/>
            </a:ext>
          </a:extLst>
        </xdr:cNvPr>
        <xdr:cNvCxnSpPr/>
      </xdr:nvCxnSpPr>
      <xdr:spPr>
        <a:xfrm>
          <a:off x="4546600" y="1344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55897</xdr:rowOff>
    </xdr:from>
    <xdr:ext cx="405111" cy="259045"/>
    <xdr:sp macro="" textlink="">
      <xdr:nvSpPr>
        <xdr:cNvPr id="293" name="【公営住宅】&#10;有形固定資産減価償却率平均値テキスト">
          <a:extLst>
            <a:ext uri="{FF2B5EF4-FFF2-40B4-BE49-F238E27FC236}">
              <a16:creationId xmlns:a16="http://schemas.microsoft.com/office/drawing/2014/main" xmlns="" id="{FD68AC2E-2FDB-4D48-93EA-157193BD519C}"/>
            </a:ext>
          </a:extLst>
        </xdr:cNvPr>
        <xdr:cNvSpPr txBox="1"/>
      </xdr:nvSpPr>
      <xdr:spPr>
        <a:xfrm>
          <a:off x="4673600" y="1394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33020</xdr:rowOff>
    </xdr:from>
    <xdr:to>
      <xdr:col>24</xdr:col>
      <xdr:colOff>114300</xdr:colOff>
      <xdr:row>82</xdr:row>
      <xdr:rowOff>134620</xdr:rowOff>
    </xdr:to>
    <xdr:sp macro="" textlink="">
      <xdr:nvSpPr>
        <xdr:cNvPr id="294" name="フローチャート: 判断 293">
          <a:extLst>
            <a:ext uri="{FF2B5EF4-FFF2-40B4-BE49-F238E27FC236}">
              <a16:creationId xmlns:a16="http://schemas.microsoft.com/office/drawing/2014/main" xmlns="" id="{38BB94DA-5253-4DF0-AB32-F755BDCF3362}"/>
            </a:ext>
          </a:extLst>
        </xdr:cNvPr>
        <xdr:cNvSpPr/>
      </xdr:nvSpPr>
      <xdr:spPr>
        <a:xfrm>
          <a:off x="45847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73025</xdr:rowOff>
    </xdr:from>
    <xdr:to>
      <xdr:col>20</xdr:col>
      <xdr:colOff>38100</xdr:colOff>
      <xdr:row>83</xdr:row>
      <xdr:rowOff>3175</xdr:rowOff>
    </xdr:to>
    <xdr:sp macro="" textlink="">
      <xdr:nvSpPr>
        <xdr:cNvPr id="295" name="フローチャート: 判断 294">
          <a:extLst>
            <a:ext uri="{FF2B5EF4-FFF2-40B4-BE49-F238E27FC236}">
              <a16:creationId xmlns:a16="http://schemas.microsoft.com/office/drawing/2014/main" xmlns="" id="{010F85D0-85B9-48BA-98F9-51CB082F1047}"/>
            </a:ext>
          </a:extLst>
        </xdr:cNvPr>
        <xdr:cNvSpPr/>
      </xdr:nvSpPr>
      <xdr:spPr>
        <a:xfrm>
          <a:off x="3746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103505</xdr:rowOff>
    </xdr:from>
    <xdr:to>
      <xdr:col>15</xdr:col>
      <xdr:colOff>101600</xdr:colOff>
      <xdr:row>83</xdr:row>
      <xdr:rowOff>33655</xdr:rowOff>
    </xdr:to>
    <xdr:sp macro="" textlink="">
      <xdr:nvSpPr>
        <xdr:cNvPr id="296" name="フローチャート: 判断 295">
          <a:extLst>
            <a:ext uri="{FF2B5EF4-FFF2-40B4-BE49-F238E27FC236}">
              <a16:creationId xmlns:a16="http://schemas.microsoft.com/office/drawing/2014/main" xmlns="" id="{9340854D-CAE0-494C-A965-1AB6E5CDA983}"/>
            </a:ext>
          </a:extLst>
        </xdr:cNvPr>
        <xdr:cNvSpPr/>
      </xdr:nvSpPr>
      <xdr:spPr>
        <a:xfrm>
          <a:off x="2857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4445</xdr:rowOff>
    </xdr:from>
    <xdr:to>
      <xdr:col>10</xdr:col>
      <xdr:colOff>165100</xdr:colOff>
      <xdr:row>82</xdr:row>
      <xdr:rowOff>106045</xdr:rowOff>
    </xdr:to>
    <xdr:sp macro="" textlink="">
      <xdr:nvSpPr>
        <xdr:cNvPr id="297" name="フローチャート: 判断 296">
          <a:extLst>
            <a:ext uri="{FF2B5EF4-FFF2-40B4-BE49-F238E27FC236}">
              <a16:creationId xmlns:a16="http://schemas.microsoft.com/office/drawing/2014/main" xmlns="" id="{2BD45739-C031-4D96-A076-6032ACE5AB4B}"/>
            </a:ext>
          </a:extLst>
        </xdr:cNvPr>
        <xdr:cNvSpPr/>
      </xdr:nvSpPr>
      <xdr:spPr>
        <a:xfrm>
          <a:off x="1968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61595</xdr:rowOff>
    </xdr:from>
    <xdr:to>
      <xdr:col>6</xdr:col>
      <xdr:colOff>38100</xdr:colOff>
      <xdr:row>82</xdr:row>
      <xdr:rowOff>163195</xdr:rowOff>
    </xdr:to>
    <xdr:sp macro="" textlink="">
      <xdr:nvSpPr>
        <xdr:cNvPr id="298" name="フローチャート: 判断 297">
          <a:extLst>
            <a:ext uri="{FF2B5EF4-FFF2-40B4-BE49-F238E27FC236}">
              <a16:creationId xmlns:a16="http://schemas.microsoft.com/office/drawing/2014/main" xmlns="" id="{64EC98DF-9476-4F8D-A9DD-94628867B532}"/>
            </a:ext>
          </a:extLst>
        </xdr:cNvPr>
        <xdr:cNvSpPr/>
      </xdr:nvSpPr>
      <xdr:spPr>
        <a:xfrm>
          <a:off x="1079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xmlns="" id="{FC117719-2162-4921-AF82-05A5DC6FD4B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xmlns="" id="{0895BD75-4C5E-4FDA-A31D-BC2C76ADF93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xmlns="" id="{76398935-35A7-4A1A-B222-D891606A781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xmlns="" id="{CBD0FE27-3344-44AD-A066-FCB71FE4DB8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xmlns="" id="{FFF9931A-5DAE-45B9-837E-118DC3D0935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4445</xdr:rowOff>
    </xdr:from>
    <xdr:to>
      <xdr:col>24</xdr:col>
      <xdr:colOff>114300</xdr:colOff>
      <xdr:row>85</xdr:row>
      <xdr:rowOff>106045</xdr:rowOff>
    </xdr:to>
    <xdr:sp macro="" textlink="">
      <xdr:nvSpPr>
        <xdr:cNvPr id="304" name="楕円 303">
          <a:extLst>
            <a:ext uri="{FF2B5EF4-FFF2-40B4-BE49-F238E27FC236}">
              <a16:creationId xmlns:a16="http://schemas.microsoft.com/office/drawing/2014/main" xmlns="" id="{9E7C0146-B3B4-4BFB-A02F-AE12571A46A5}"/>
            </a:ext>
          </a:extLst>
        </xdr:cNvPr>
        <xdr:cNvSpPr/>
      </xdr:nvSpPr>
      <xdr:spPr>
        <a:xfrm>
          <a:off x="45847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154322</xdr:rowOff>
    </xdr:from>
    <xdr:ext cx="405111" cy="259045"/>
    <xdr:sp macro="" textlink="">
      <xdr:nvSpPr>
        <xdr:cNvPr id="305" name="【公営住宅】&#10;有形固定資産減価償却率該当値テキスト">
          <a:extLst>
            <a:ext uri="{FF2B5EF4-FFF2-40B4-BE49-F238E27FC236}">
              <a16:creationId xmlns:a16="http://schemas.microsoft.com/office/drawing/2014/main" xmlns="" id="{B841C2F4-FF21-4FA1-A642-06EEC9A32502}"/>
            </a:ext>
          </a:extLst>
        </xdr:cNvPr>
        <xdr:cNvSpPr txBox="1"/>
      </xdr:nvSpPr>
      <xdr:spPr>
        <a:xfrm>
          <a:off x="4673600" y="1455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147320</xdr:rowOff>
    </xdr:from>
    <xdr:to>
      <xdr:col>20</xdr:col>
      <xdr:colOff>38100</xdr:colOff>
      <xdr:row>85</xdr:row>
      <xdr:rowOff>77470</xdr:rowOff>
    </xdr:to>
    <xdr:sp macro="" textlink="">
      <xdr:nvSpPr>
        <xdr:cNvPr id="306" name="楕円 305">
          <a:extLst>
            <a:ext uri="{FF2B5EF4-FFF2-40B4-BE49-F238E27FC236}">
              <a16:creationId xmlns:a16="http://schemas.microsoft.com/office/drawing/2014/main" xmlns="" id="{7A36FEC1-6816-4858-A2B4-FA26F4CCC688}"/>
            </a:ext>
          </a:extLst>
        </xdr:cNvPr>
        <xdr:cNvSpPr/>
      </xdr:nvSpPr>
      <xdr:spPr>
        <a:xfrm>
          <a:off x="3746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26670</xdr:rowOff>
    </xdr:from>
    <xdr:to>
      <xdr:col>24</xdr:col>
      <xdr:colOff>63500</xdr:colOff>
      <xdr:row>85</xdr:row>
      <xdr:rowOff>55245</xdr:rowOff>
    </xdr:to>
    <xdr:cxnSp macro="">
      <xdr:nvCxnSpPr>
        <xdr:cNvPr id="307" name="直線コネクタ 306">
          <a:extLst>
            <a:ext uri="{FF2B5EF4-FFF2-40B4-BE49-F238E27FC236}">
              <a16:creationId xmlns:a16="http://schemas.microsoft.com/office/drawing/2014/main" xmlns="" id="{B8514C3B-9E29-4C3E-A29A-5B7A981AC2BA}"/>
            </a:ext>
          </a:extLst>
        </xdr:cNvPr>
        <xdr:cNvCxnSpPr/>
      </xdr:nvCxnSpPr>
      <xdr:spPr>
        <a:xfrm>
          <a:off x="3797300" y="145999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118745</xdr:rowOff>
    </xdr:from>
    <xdr:to>
      <xdr:col>15</xdr:col>
      <xdr:colOff>101600</xdr:colOff>
      <xdr:row>85</xdr:row>
      <xdr:rowOff>48895</xdr:rowOff>
    </xdr:to>
    <xdr:sp macro="" textlink="">
      <xdr:nvSpPr>
        <xdr:cNvPr id="308" name="楕円 307">
          <a:extLst>
            <a:ext uri="{FF2B5EF4-FFF2-40B4-BE49-F238E27FC236}">
              <a16:creationId xmlns:a16="http://schemas.microsoft.com/office/drawing/2014/main" xmlns="" id="{C4B2044E-CA57-4C64-A3C6-775FA75BBD1F}"/>
            </a:ext>
          </a:extLst>
        </xdr:cNvPr>
        <xdr:cNvSpPr/>
      </xdr:nvSpPr>
      <xdr:spPr>
        <a:xfrm>
          <a:off x="2857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169545</xdr:rowOff>
    </xdr:from>
    <xdr:to>
      <xdr:col>19</xdr:col>
      <xdr:colOff>177800</xdr:colOff>
      <xdr:row>85</xdr:row>
      <xdr:rowOff>26670</xdr:rowOff>
    </xdr:to>
    <xdr:cxnSp macro="">
      <xdr:nvCxnSpPr>
        <xdr:cNvPr id="309" name="直線コネクタ 308">
          <a:extLst>
            <a:ext uri="{FF2B5EF4-FFF2-40B4-BE49-F238E27FC236}">
              <a16:creationId xmlns:a16="http://schemas.microsoft.com/office/drawing/2014/main" xmlns="" id="{94DE4ACE-69CB-42D4-8004-7313CA4C6434}"/>
            </a:ext>
          </a:extLst>
        </xdr:cNvPr>
        <xdr:cNvCxnSpPr/>
      </xdr:nvCxnSpPr>
      <xdr:spPr>
        <a:xfrm>
          <a:off x="2908300" y="145713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88264</xdr:rowOff>
    </xdr:from>
    <xdr:to>
      <xdr:col>10</xdr:col>
      <xdr:colOff>165100</xdr:colOff>
      <xdr:row>85</xdr:row>
      <xdr:rowOff>18414</xdr:rowOff>
    </xdr:to>
    <xdr:sp macro="" textlink="">
      <xdr:nvSpPr>
        <xdr:cNvPr id="310" name="楕円 309">
          <a:extLst>
            <a:ext uri="{FF2B5EF4-FFF2-40B4-BE49-F238E27FC236}">
              <a16:creationId xmlns:a16="http://schemas.microsoft.com/office/drawing/2014/main" xmlns="" id="{479C4F09-3553-4BB7-851C-590042EFBFA0}"/>
            </a:ext>
          </a:extLst>
        </xdr:cNvPr>
        <xdr:cNvSpPr/>
      </xdr:nvSpPr>
      <xdr:spPr>
        <a:xfrm>
          <a:off x="1968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139064</xdr:rowOff>
    </xdr:from>
    <xdr:to>
      <xdr:col>15</xdr:col>
      <xdr:colOff>50800</xdr:colOff>
      <xdr:row>84</xdr:row>
      <xdr:rowOff>169545</xdr:rowOff>
    </xdr:to>
    <xdr:cxnSp macro="">
      <xdr:nvCxnSpPr>
        <xdr:cNvPr id="311" name="直線コネクタ 310">
          <a:extLst>
            <a:ext uri="{FF2B5EF4-FFF2-40B4-BE49-F238E27FC236}">
              <a16:creationId xmlns:a16="http://schemas.microsoft.com/office/drawing/2014/main" xmlns="" id="{DD8FB3F8-D497-4C3C-8313-353C7E1A74EF}"/>
            </a:ext>
          </a:extLst>
        </xdr:cNvPr>
        <xdr:cNvCxnSpPr/>
      </xdr:nvCxnSpPr>
      <xdr:spPr>
        <a:xfrm>
          <a:off x="2019300" y="1454086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59689</xdr:rowOff>
    </xdr:from>
    <xdr:to>
      <xdr:col>6</xdr:col>
      <xdr:colOff>38100</xdr:colOff>
      <xdr:row>84</xdr:row>
      <xdr:rowOff>161289</xdr:rowOff>
    </xdr:to>
    <xdr:sp macro="" textlink="">
      <xdr:nvSpPr>
        <xdr:cNvPr id="312" name="楕円 311">
          <a:extLst>
            <a:ext uri="{FF2B5EF4-FFF2-40B4-BE49-F238E27FC236}">
              <a16:creationId xmlns:a16="http://schemas.microsoft.com/office/drawing/2014/main" xmlns="" id="{55C0D130-AB28-46AD-AE10-F0FCED285DB2}"/>
            </a:ext>
          </a:extLst>
        </xdr:cNvPr>
        <xdr:cNvSpPr/>
      </xdr:nvSpPr>
      <xdr:spPr>
        <a:xfrm>
          <a:off x="1079500" y="1446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110489</xdr:rowOff>
    </xdr:from>
    <xdr:to>
      <xdr:col>10</xdr:col>
      <xdr:colOff>114300</xdr:colOff>
      <xdr:row>84</xdr:row>
      <xdr:rowOff>139064</xdr:rowOff>
    </xdr:to>
    <xdr:cxnSp macro="">
      <xdr:nvCxnSpPr>
        <xdr:cNvPr id="313" name="直線コネクタ 312">
          <a:extLst>
            <a:ext uri="{FF2B5EF4-FFF2-40B4-BE49-F238E27FC236}">
              <a16:creationId xmlns:a16="http://schemas.microsoft.com/office/drawing/2014/main" xmlns="" id="{4D6821FD-5A82-4E58-A57F-949E68E6984F}"/>
            </a:ext>
          </a:extLst>
        </xdr:cNvPr>
        <xdr:cNvCxnSpPr/>
      </xdr:nvCxnSpPr>
      <xdr:spPr>
        <a:xfrm>
          <a:off x="1130300" y="1451228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19702</xdr:rowOff>
    </xdr:from>
    <xdr:ext cx="405111" cy="259045"/>
    <xdr:sp macro="" textlink="">
      <xdr:nvSpPr>
        <xdr:cNvPr id="314" name="n_1aveValue【公営住宅】&#10;有形固定資産減価償却率">
          <a:extLst>
            <a:ext uri="{FF2B5EF4-FFF2-40B4-BE49-F238E27FC236}">
              <a16:creationId xmlns:a16="http://schemas.microsoft.com/office/drawing/2014/main" xmlns="" id="{51835E66-2283-491B-81B8-531B7A223881}"/>
            </a:ext>
          </a:extLst>
        </xdr:cNvPr>
        <xdr:cNvSpPr txBox="1"/>
      </xdr:nvSpPr>
      <xdr:spPr>
        <a:xfrm>
          <a:off x="3582044" y="1390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50182</xdr:rowOff>
    </xdr:from>
    <xdr:ext cx="405111" cy="259045"/>
    <xdr:sp macro="" textlink="">
      <xdr:nvSpPr>
        <xdr:cNvPr id="315" name="n_2aveValue【公営住宅】&#10;有形固定資産減価償却率">
          <a:extLst>
            <a:ext uri="{FF2B5EF4-FFF2-40B4-BE49-F238E27FC236}">
              <a16:creationId xmlns:a16="http://schemas.microsoft.com/office/drawing/2014/main" xmlns="" id="{358AC19A-1184-4E0C-B854-6347DBBFDF29}"/>
            </a:ext>
          </a:extLst>
        </xdr:cNvPr>
        <xdr:cNvSpPr txBox="1"/>
      </xdr:nvSpPr>
      <xdr:spPr>
        <a:xfrm>
          <a:off x="2705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122572</xdr:rowOff>
    </xdr:from>
    <xdr:ext cx="405111" cy="259045"/>
    <xdr:sp macro="" textlink="">
      <xdr:nvSpPr>
        <xdr:cNvPr id="316" name="n_3aveValue【公営住宅】&#10;有形固定資産減価償却率">
          <a:extLst>
            <a:ext uri="{FF2B5EF4-FFF2-40B4-BE49-F238E27FC236}">
              <a16:creationId xmlns:a16="http://schemas.microsoft.com/office/drawing/2014/main" xmlns="" id="{494C9BA8-4E13-4506-A764-8D37842F5284}"/>
            </a:ext>
          </a:extLst>
        </xdr:cNvPr>
        <xdr:cNvSpPr txBox="1"/>
      </xdr:nvSpPr>
      <xdr:spPr>
        <a:xfrm>
          <a:off x="1816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8272</xdr:rowOff>
    </xdr:from>
    <xdr:ext cx="405111" cy="259045"/>
    <xdr:sp macro="" textlink="">
      <xdr:nvSpPr>
        <xdr:cNvPr id="317" name="n_4aveValue【公営住宅】&#10;有形固定資産減価償却率">
          <a:extLst>
            <a:ext uri="{FF2B5EF4-FFF2-40B4-BE49-F238E27FC236}">
              <a16:creationId xmlns:a16="http://schemas.microsoft.com/office/drawing/2014/main" xmlns="" id="{B5CF9545-7CB9-4FF4-AFC1-9070710A66AC}"/>
            </a:ext>
          </a:extLst>
        </xdr:cNvPr>
        <xdr:cNvSpPr txBox="1"/>
      </xdr:nvSpPr>
      <xdr:spPr>
        <a:xfrm>
          <a:off x="927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68597</xdr:rowOff>
    </xdr:from>
    <xdr:ext cx="405111" cy="259045"/>
    <xdr:sp macro="" textlink="">
      <xdr:nvSpPr>
        <xdr:cNvPr id="318" name="n_1mainValue【公営住宅】&#10;有形固定資産減価償却率">
          <a:extLst>
            <a:ext uri="{FF2B5EF4-FFF2-40B4-BE49-F238E27FC236}">
              <a16:creationId xmlns:a16="http://schemas.microsoft.com/office/drawing/2014/main" xmlns="" id="{71FEB0C2-27E5-4D6B-B3B1-0ACA4C4A441A}"/>
            </a:ext>
          </a:extLst>
        </xdr:cNvPr>
        <xdr:cNvSpPr txBox="1"/>
      </xdr:nvSpPr>
      <xdr:spPr>
        <a:xfrm>
          <a:off x="35820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40022</xdr:rowOff>
    </xdr:from>
    <xdr:ext cx="405111" cy="259045"/>
    <xdr:sp macro="" textlink="">
      <xdr:nvSpPr>
        <xdr:cNvPr id="319" name="n_2mainValue【公営住宅】&#10;有形固定資産減価償却率">
          <a:extLst>
            <a:ext uri="{FF2B5EF4-FFF2-40B4-BE49-F238E27FC236}">
              <a16:creationId xmlns:a16="http://schemas.microsoft.com/office/drawing/2014/main" xmlns="" id="{15A2D270-F4C3-4AF3-8075-4DE6C8470191}"/>
            </a:ext>
          </a:extLst>
        </xdr:cNvPr>
        <xdr:cNvSpPr txBox="1"/>
      </xdr:nvSpPr>
      <xdr:spPr>
        <a:xfrm>
          <a:off x="27057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9541</xdr:rowOff>
    </xdr:from>
    <xdr:ext cx="405111" cy="259045"/>
    <xdr:sp macro="" textlink="">
      <xdr:nvSpPr>
        <xdr:cNvPr id="320" name="n_3mainValue【公営住宅】&#10;有形固定資産減価償却率">
          <a:extLst>
            <a:ext uri="{FF2B5EF4-FFF2-40B4-BE49-F238E27FC236}">
              <a16:creationId xmlns:a16="http://schemas.microsoft.com/office/drawing/2014/main" xmlns="" id="{B2A909C6-E367-49BE-8FF9-AF7B4A7AF543}"/>
            </a:ext>
          </a:extLst>
        </xdr:cNvPr>
        <xdr:cNvSpPr txBox="1"/>
      </xdr:nvSpPr>
      <xdr:spPr>
        <a:xfrm>
          <a:off x="1816744"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152416</xdr:rowOff>
    </xdr:from>
    <xdr:ext cx="405111" cy="259045"/>
    <xdr:sp macro="" textlink="">
      <xdr:nvSpPr>
        <xdr:cNvPr id="321" name="n_4mainValue【公営住宅】&#10;有形固定資産減価償却率">
          <a:extLst>
            <a:ext uri="{FF2B5EF4-FFF2-40B4-BE49-F238E27FC236}">
              <a16:creationId xmlns:a16="http://schemas.microsoft.com/office/drawing/2014/main" xmlns="" id="{AE999B52-1A3A-43EC-8BE5-AFB229B767F1}"/>
            </a:ext>
          </a:extLst>
        </xdr:cNvPr>
        <xdr:cNvSpPr txBox="1"/>
      </xdr:nvSpPr>
      <xdr:spPr>
        <a:xfrm>
          <a:off x="927744" y="1455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xmlns="" id="{0C99F18C-069A-4CEB-A938-0022BDD892B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xmlns="" id="{31AF6041-77AE-4662-A366-6DB29A3D818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xmlns="" id="{13699577-0637-4F55-8864-E5837139FF5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xmlns="" id="{EB90597E-E810-4159-86E1-848C558A879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xmlns="" id="{3CC2EB50-7177-4A5E-A0A1-34710F743AC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xmlns="" id="{22264AD7-276E-4BD4-8799-1FC215B1D0F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xmlns="" id="{8D320F57-76A0-44ED-B0C4-A2F068006A3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xmlns="" id="{F7A0D755-90D8-4A99-A151-CFA22ADF2FB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xmlns="" id="{C52DCAE9-573F-411D-9253-506283E489D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xmlns="" id="{6D1FD03C-5CDC-497D-B616-0ABA60E2A94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xmlns="" id="{C7687731-DAB8-4E9B-A9E8-A6958F4582D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xmlns="" id="{904E81FC-FA0A-42CD-83A3-060A6F170F1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xmlns="" id="{86A57D5C-AD05-4BA8-91CE-B3073440293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xmlns="" id="{38615941-2B29-4B8F-A1FB-99B902063D3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xmlns="" id="{4865D3A9-1C59-424E-8786-AB7D1C88615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xmlns="" id="{C58DD10A-307E-44D1-B301-22C3EBF3828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xmlns="" id="{A67B0FA1-6122-40A4-90C2-7A85BF501B5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xmlns="" id="{C66C3DE6-A402-477F-8610-947D2F73E35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xmlns="" id="{488E6867-6485-45E3-A32F-AA687C25DFC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xmlns="" id="{64CBE012-ED10-4A1E-8E96-5BEA540E239E}"/>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xmlns="" id="{CC05B737-EF6E-4833-8A42-4F6711616E8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xmlns="" id="{E101DF5D-D144-4541-B7D1-1928A57D6D7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xmlns="" id="{4351D402-AEF9-43E8-812A-6BAF36383DD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23113</xdr:rowOff>
    </xdr:from>
    <xdr:to>
      <xdr:col>54</xdr:col>
      <xdr:colOff>189865</xdr:colOff>
      <xdr:row>86</xdr:row>
      <xdr:rowOff>26036</xdr:rowOff>
    </xdr:to>
    <xdr:cxnSp macro="">
      <xdr:nvCxnSpPr>
        <xdr:cNvPr id="345" name="直線コネクタ 344">
          <a:extLst>
            <a:ext uri="{FF2B5EF4-FFF2-40B4-BE49-F238E27FC236}">
              <a16:creationId xmlns:a16="http://schemas.microsoft.com/office/drawing/2014/main" xmlns="" id="{4DECAF27-DB44-45F9-877E-FFAD82076578}"/>
            </a:ext>
          </a:extLst>
        </xdr:cNvPr>
        <xdr:cNvCxnSpPr/>
      </xdr:nvCxnSpPr>
      <xdr:spPr>
        <a:xfrm flipV="1">
          <a:off x="10476865" y="13396213"/>
          <a:ext cx="0" cy="1374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29863</xdr:rowOff>
    </xdr:from>
    <xdr:ext cx="469744" cy="259045"/>
    <xdr:sp macro="" textlink="">
      <xdr:nvSpPr>
        <xdr:cNvPr id="346" name="【公営住宅】&#10;一人当たり面積最小値テキスト">
          <a:extLst>
            <a:ext uri="{FF2B5EF4-FFF2-40B4-BE49-F238E27FC236}">
              <a16:creationId xmlns:a16="http://schemas.microsoft.com/office/drawing/2014/main" xmlns="" id="{0266DD12-72B2-4FB4-AF7A-8DC552D532EF}"/>
            </a:ext>
          </a:extLst>
        </xdr:cNvPr>
        <xdr:cNvSpPr txBox="1"/>
      </xdr:nvSpPr>
      <xdr:spPr>
        <a:xfrm>
          <a:off x="10515600" y="1477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26036</xdr:rowOff>
    </xdr:from>
    <xdr:to>
      <xdr:col>55</xdr:col>
      <xdr:colOff>88900</xdr:colOff>
      <xdr:row>86</xdr:row>
      <xdr:rowOff>26036</xdr:rowOff>
    </xdr:to>
    <xdr:cxnSp macro="">
      <xdr:nvCxnSpPr>
        <xdr:cNvPr id="347" name="直線コネクタ 346">
          <a:extLst>
            <a:ext uri="{FF2B5EF4-FFF2-40B4-BE49-F238E27FC236}">
              <a16:creationId xmlns:a16="http://schemas.microsoft.com/office/drawing/2014/main" xmlns="" id="{7993CC17-E941-4F9B-A169-6BC2796BF860}"/>
            </a:ext>
          </a:extLst>
        </xdr:cNvPr>
        <xdr:cNvCxnSpPr/>
      </xdr:nvCxnSpPr>
      <xdr:spPr>
        <a:xfrm>
          <a:off x="10388600" y="1477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141240</xdr:rowOff>
    </xdr:from>
    <xdr:ext cx="534377" cy="259045"/>
    <xdr:sp macro="" textlink="">
      <xdr:nvSpPr>
        <xdr:cNvPr id="348" name="【公営住宅】&#10;一人当たり面積最大値テキスト">
          <a:extLst>
            <a:ext uri="{FF2B5EF4-FFF2-40B4-BE49-F238E27FC236}">
              <a16:creationId xmlns:a16="http://schemas.microsoft.com/office/drawing/2014/main" xmlns="" id="{F8323E2C-6410-4E93-8585-5C836097D215}"/>
            </a:ext>
          </a:extLst>
        </xdr:cNvPr>
        <xdr:cNvSpPr txBox="1"/>
      </xdr:nvSpPr>
      <xdr:spPr>
        <a:xfrm>
          <a:off x="10515600" y="1317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23113</xdr:rowOff>
    </xdr:from>
    <xdr:to>
      <xdr:col>55</xdr:col>
      <xdr:colOff>88900</xdr:colOff>
      <xdr:row>78</xdr:row>
      <xdr:rowOff>23113</xdr:rowOff>
    </xdr:to>
    <xdr:cxnSp macro="">
      <xdr:nvCxnSpPr>
        <xdr:cNvPr id="349" name="直線コネクタ 348">
          <a:extLst>
            <a:ext uri="{FF2B5EF4-FFF2-40B4-BE49-F238E27FC236}">
              <a16:creationId xmlns:a16="http://schemas.microsoft.com/office/drawing/2014/main" xmlns="" id="{7E245606-0E3F-438C-B0A1-49BD5AEE8D45}"/>
            </a:ext>
          </a:extLst>
        </xdr:cNvPr>
        <xdr:cNvCxnSpPr/>
      </xdr:nvCxnSpPr>
      <xdr:spPr>
        <a:xfrm>
          <a:off x="10388600" y="13396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109238</xdr:rowOff>
    </xdr:from>
    <xdr:ext cx="469744" cy="259045"/>
    <xdr:sp macro="" textlink="">
      <xdr:nvSpPr>
        <xdr:cNvPr id="350" name="【公営住宅】&#10;一人当たり面積平均値テキスト">
          <a:extLst>
            <a:ext uri="{FF2B5EF4-FFF2-40B4-BE49-F238E27FC236}">
              <a16:creationId xmlns:a16="http://schemas.microsoft.com/office/drawing/2014/main" xmlns="" id="{577B5C1B-8A59-45C8-AEF6-5F9DF722FEA6}"/>
            </a:ext>
          </a:extLst>
        </xdr:cNvPr>
        <xdr:cNvSpPr txBox="1"/>
      </xdr:nvSpPr>
      <xdr:spPr>
        <a:xfrm>
          <a:off x="10515600" y="14339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86361</xdr:rowOff>
    </xdr:from>
    <xdr:to>
      <xdr:col>55</xdr:col>
      <xdr:colOff>50800</xdr:colOff>
      <xdr:row>85</xdr:row>
      <xdr:rowOff>16511</xdr:rowOff>
    </xdr:to>
    <xdr:sp macro="" textlink="">
      <xdr:nvSpPr>
        <xdr:cNvPr id="351" name="フローチャート: 判断 350">
          <a:extLst>
            <a:ext uri="{FF2B5EF4-FFF2-40B4-BE49-F238E27FC236}">
              <a16:creationId xmlns:a16="http://schemas.microsoft.com/office/drawing/2014/main" xmlns="" id="{E182ECC3-71B9-402B-AB94-14129AFE18F4}"/>
            </a:ext>
          </a:extLst>
        </xdr:cNvPr>
        <xdr:cNvSpPr/>
      </xdr:nvSpPr>
      <xdr:spPr>
        <a:xfrm>
          <a:off x="10426700" y="1448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64897</xdr:rowOff>
    </xdr:from>
    <xdr:to>
      <xdr:col>50</xdr:col>
      <xdr:colOff>165100</xdr:colOff>
      <xdr:row>84</xdr:row>
      <xdr:rowOff>166497</xdr:rowOff>
    </xdr:to>
    <xdr:sp macro="" textlink="">
      <xdr:nvSpPr>
        <xdr:cNvPr id="352" name="フローチャート: 判断 351">
          <a:extLst>
            <a:ext uri="{FF2B5EF4-FFF2-40B4-BE49-F238E27FC236}">
              <a16:creationId xmlns:a16="http://schemas.microsoft.com/office/drawing/2014/main" xmlns="" id="{5FEC3AB5-EEB1-4C1D-81C2-88BBB881A4DE}"/>
            </a:ext>
          </a:extLst>
        </xdr:cNvPr>
        <xdr:cNvSpPr/>
      </xdr:nvSpPr>
      <xdr:spPr>
        <a:xfrm>
          <a:off x="9588500" y="14466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43435</xdr:rowOff>
    </xdr:from>
    <xdr:to>
      <xdr:col>46</xdr:col>
      <xdr:colOff>38100</xdr:colOff>
      <xdr:row>84</xdr:row>
      <xdr:rowOff>145035</xdr:rowOff>
    </xdr:to>
    <xdr:sp macro="" textlink="">
      <xdr:nvSpPr>
        <xdr:cNvPr id="353" name="フローチャート: 判断 352">
          <a:extLst>
            <a:ext uri="{FF2B5EF4-FFF2-40B4-BE49-F238E27FC236}">
              <a16:creationId xmlns:a16="http://schemas.microsoft.com/office/drawing/2014/main" xmlns="" id="{80DCE801-0F86-4A6E-A0DC-6F802B9D4A4C}"/>
            </a:ext>
          </a:extLst>
        </xdr:cNvPr>
        <xdr:cNvSpPr/>
      </xdr:nvSpPr>
      <xdr:spPr>
        <a:xfrm>
          <a:off x="8699500" y="1444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84328</xdr:rowOff>
    </xdr:from>
    <xdr:to>
      <xdr:col>41</xdr:col>
      <xdr:colOff>101600</xdr:colOff>
      <xdr:row>85</xdr:row>
      <xdr:rowOff>14478</xdr:rowOff>
    </xdr:to>
    <xdr:sp macro="" textlink="">
      <xdr:nvSpPr>
        <xdr:cNvPr id="354" name="フローチャート: 判断 353">
          <a:extLst>
            <a:ext uri="{FF2B5EF4-FFF2-40B4-BE49-F238E27FC236}">
              <a16:creationId xmlns:a16="http://schemas.microsoft.com/office/drawing/2014/main" xmlns="" id="{7C6FEA34-6E46-4780-810E-AD52F38E8F8D}"/>
            </a:ext>
          </a:extLst>
        </xdr:cNvPr>
        <xdr:cNvSpPr/>
      </xdr:nvSpPr>
      <xdr:spPr>
        <a:xfrm>
          <a:off x="7810500" y="1448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102997</xdr:rowOff>
    </xdr:from>
    <xdr:to>
      <xdr:col>36</xdr:col>
      <xdr:colOff>165100</xdr:colOff>
      <xdr:row>85</xdr:row>
      <xdr:rowOff>33147</xdr:rowOff>
    </xdr:to>
    <xdr:sp macro="" textlink="">
      <xdr:nvSpPr>
        <xdr:cNvPr id="355" name="フローチャート: 判断 354">
          <a:extLst>
            <a:ext uri="{FF2B5EF4-FFF2-40B4-BE49-F238E27FC236}">
              <a16:creationId xmlns:a16="http://schemas.microsoft.com/office/drawing/2014/main" xmlns="" id="{C185A05F-A70D-4959-8B1B-05C4D06899A2}"/>
            </a:ext>
          </a:extLst>
        </xdr:cNvPr>
        <xdr:cNvSpPr/>
      </xdr:nvSpPr>
      <xdr:spPr>
        <a:xfrm>
          <a:off x="6921500" y="1450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xmlns="" id="{F3E25AF9-B53A-4F19-9761-471D1AF678B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xmlns="" id="{968CDE79-F56D-48E7-8067-287CD63A696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xmlns="" id="{2C1BE228-213F-48C7-9665-3D0E5E8BF4A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xmlns="" id="{E1B6526D-A4A3-4213-9D07-69C6B2E0AA6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xmlns="" id="{EB79807A-534B-445F-83D8-E4402393514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102743</xdr:rowOff>
    </xdr:from>
    <xdr:to>
      <xdr:col>55</xdr:col>
      <xdr:colOff>50800</xdr:colOff>
      <xdr:row>86</xdr:row>
      <xdr:rowOff>32893</xdr:rowOff>
    </xdr:to>
    <xdr:sp macro="" textlink="">
      <xdr:nvSpPr>
        <xdr:cNvPr id="361" name="楕円 360">
          <a:extLst>
            <a:ext uri="{FF2B5EF4-FFF2-40B4-BE49-F238E27FC236}">
              <a16:creationId xmlns:a16="http://schemas.microsoft.com/office/drawing/2014/main" xmlns="" id="{8ECE55F4-EF6E-4E0D-B012-D19246EF480B}"/>
            </a:ext>
          </a:extLst>
        </xdr:cNvPr>
        <xdr:cNvSpPr/>
      </xdr:nvSpPr>
      <xdr:spPr>
        <a:xfrm>
          <a:off x="10426700" y="1467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17670</xdr:rowOff>
    </xdr:from>
    <xdr:ext cx="469744" cy="259045"/>
    <xdr:sp macro="" textlink="">
      <xdr:nvSpPr>
        <xdr:cNvPr id="362" name="【公営住宅】&#10;一人当たり面積該当値テキスト">
          <a:extLst>
            <a:ext uri="{FF2B5EF4-FFF2-40B4-BE49-F238E27FC236}">
              <a16:creationId xmlns:a16="http://schemas.microsoft.com/office/drawing/2014/main" xmlns="" id="{D858D3B1-304E-48E1-AE7A-71967FE58A62}"/>
            </a:ext>
          </a:extLst>
        </xdr:cNvPr>
        <xdr:cNvSpPr txBox="1"/>
      </xdr:nvSpPr>
      <xdr:spPr>
        <a:xfrm>
          <a:off x="10515600" y="1459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106807</xdr:rowOff>
    </xdr:from>
    <xdr:to>
      <xdr:col>50</xdr:col>
      <xdr:colOff>165100</xdr:colOff>
      <xdr:row>86</xdr:row>
      <xdr:rowOff>36957</xdr:rowOff>
    </xdr:to>
    <xdr:sp macro="" textlink="">
      <xdr:nvSpPr>
        <xdr:cNvPr id="363" name="楕円 362">
          <a:extLst>
            <a:ext uri="{FF2B5EF4-FFF2-40B4-BE49-F238E27FC236}">
              <a16:creationId xmlns:a16="http://schemas.microsoft.com/office/drawing/2014/main" xmlns="" id="{BCBCC1B9-BF91-42F0-B195-7AEFB097020F}"/>
            </a:ext>
          </a:extLst>
        </xdr:cNvPr>
        <xdr:cNvSpPr/>
      </xdr:nvSpPr>
      <xdr:spPr>
        <a:xfrm>
          <a:off x="9588500" y="1468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153543</xdr:rowOff>
    </xdr:from>
    <xdr:to>
      <xdr:col>55</xdr:col>
      <xdr:colOff>0</xdr:colOff>
      <xdr:row>85</xdr:row>
      <xdr:rowOff>157607</xdr:rowOff>
    </xdr:to>
    <xdr:cxnSp macro="">
      <xdr:nvCxnSpPr>
        <xdr:cNvPr id="364" name="直線コネクタ 363">
          <a:extLst>
            <a:ext uri="{FF2B5EF4-FFF2-40B4-BE49-F238E27FC236}">
              <a16:creationId xmlns:a16="http://schemas.microsoft.com/office/drawing/2014/main" xmlns="" id="{EBC6144E-22C5-4F05-97DC-477FD0D66056}"/>
            </a:ext>
          </a:extLst>
        </xdr:cNvPr>
        <xdr:cNvCxnSpPr/>
      </xdr:nvCxnSpPr>
      <xdr:spPr>
        <a:xfrm flipV="1">
          <a:off x="9639300" y="14726793"/>
          <a:ext cx="83820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110489</xdr:rowOff>
    </xdr:from>
    <xdr:to>
      <xdr:col>46</xdr:col>
      <xdr:colOff>38100</xdr:colOff>
      <xdr:row>86</xdr:row>
      <xdr:rowOff>40639</xdr:rowOff>
    </xdr:to>
    <xdr:sp macro="" textlink="">
      <xdr:nvSpPr>
        <xdr:cNvPr id="365" name="楕円 364">
          <a:extLst>
            <a:ext uri="{FF2B5EF4-FFF2-40B4-BE49-F238E27FC236}">
              <a16:creationId xmlns:a16="http://schemas.microsoft.com/office/drawing/2014/main" xmlns="" id="{FD14FC24-19F8-4592-A32F-2C19A14CB5D4}"/>
            </a:ext>
          </a:extLst>
        </xdr:cNvPr>
        <xdr:cNvSpPr/>
      </xdr:nvSpPr>
      <xdr:spPr>
        <a:xfrm>
          <a:off x="8699500" y="1468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157607</xdr:rowOff>
    </xdr:from>
    <xdr:to>
      <xdr:col>50</xdr:col>
      <xdr:colOff>114300</xdr:colOff>
      <xdr:row>85</xdr:row>
      <xdr:rowOff>161289</xdr:rowOff>
    </xdr:to>
    <xdr:cxnSp macro="">
      <xdr:nvCxnSpPr>
        <xdr:cNvPr id="366" name="直線コネクタ 365">
          <a:extLst>
            <a:ext uri="{FF2B5EF4-FFF2-40B4-BE49-F238E27FC236}">
              <a16:creationId xmlns:a16="http://schemas.microsoft.com/office/drawing/2014/main" xmlns="" id="{7992449A-74E2-4E17-923B-297C6CACCEFB}"/>
            </a:ext>
          </a:extLst>
        </xdr:cNvPr>
        <xdr:cNvCxnSpPr/>
      </xdr:nvCxnSpPr>
      <xdr:spPr>
        <a:xfrm flipV="1">
          <a:off x="8750300" y="14730857"/>
          <a:ext cx="889000" cy="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113412</xdr:rowOff>
    </xdr:from>
    <xdr:to>
      <xdr:col>41</xdr:col>
      <xdr:colOff>101600</xdr:colOff>
      <xdr:row>86</xdr:row>
      <xdr:rowOff>43562</xdr:rowOff>
    </xdr:to>
    <xdr:sp macro="" textlink="">
      <xdr:nvSpPr>
        <xdr:cNvPr id="367" name="楕円 366">
          <a:extLst>
            <a:ext uri="{FF2B5EF4-FFF2-40B4-BE49-F238E27FC236}">
              <a16:creationId xmlns:a16="http://schemas.microsoft.com/office/drawing/2014/main" xmlns="" id="{EA94A857-A307-47E6-8807-DCA4C0FB044A}"/>
            </a:ext>
          </a:extLst>
        </xdr:cNvPr>
        <xdr:cNvSpPr/>
      </xdr:nvSpPr>
      <xdr:spPr>
        <a:xfrm>
          <a:off x="7810500" y="1468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161289</xdr:rowOff>
    </xdr:from>
    <xdr:to>
      <xdr:col>45</xdr:col>
      <xdr:colOff>177800</xdr:colOff>
      <xdr:row>85</xdr:row>
      <xdr:rowOff>164212</xdr:rowOff>
    </xdr:to>
    <xdr:cxnSp macro="">
      <xdr:nvCxnSpPr>
        <xdr:cNvPr id="368" name="直線コネクタ 367">
          <a:extLst>
            <a:ext uri="{FF2B5EF4-FFF2-40B4-BE49-F238E27FC236}">
              <a16:creationId xmlns:a16="http://schemas.microsoft.com/office/drawing/2014/main" xmlns="" id="{29616D0B-7707-4D8A-8C98-D213E27DDD28}"/>
            </a:ext>
          </a:extLst>
        </xdr:cNvPr>
        <xdr:cNvCxnSpPr/>
      </xdr:nvCxnSpPr>
      <xdr:spPr>
        <a:xfrm flipV="1">
          <a:off x="7861300" y="14734539"/>
          <a:ext cx="889000" cy="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116967</xdr:rowOff>
    </xdr:from>
    <xdr:to>
      <xdr:col>36</xdr:col>
      <xdr:colOff>165100</xdr:colOff>
      <xdr:row>86</xdr:row>
      <xdr:rowOff>47117</xdr:rowOff>
    </xdr:to>
    <xdr:sp macro="" textlink="">
      <xdr:nvSpPr>
        <xdr:cNvPr id="369" name="楕円 368">
          <a:extLst>
            <a:ext uri="{FF2B5EF4-FFF2-40B4-BE49-F238E27FC236}">
              <a16:creationId xmlns:a16="http://schemas.microsoft.com/office/drawing/2014/main" xmlns="" id="{600FE62B-2454-48F4-A00D-A0D34F1A644E}"/>
            </a:ext>
          </a:extLst>
        </xdr:cNvPr>
        <xdr:cNvSpPr/>
      </xdr:nvSpPr>
      <xdr:spPr>
        <a:xfrm>
          <a:off x="6921500" y="1469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164212</xdr:rowOff>
    </xdr:from>
    <xdr:to>
      <xdr:col>41</xdr:col>
      <xdr:colOff>50800</xdr:colOff>
      <xdr:row>85</xdr:row>
      <xdr:rowOff>167767</xdr:rowOff>
    </xdr:to>
    <xdr:cxnSp macro="">
      <xdr:nvCxnSpPr>
        <xdr:cNvPr id="370" name="直線コネクタ 369">
          <a:extLst>
            <a:ext uri="{FF2B5EF4-FFF2-40B4-BE49-F238E27FC236}">
              <a16:creationId xmlns:a16="http://schemas.microsoft.com/office/drawing/2014/main" xmlns="" id="{F065EE8A-BB9D-4152-A008-8E3CF5FB683A}"/>
            </a:ext>
          </a:extLst>
        </xdr:cNvPr>
        <xdr:cNvCxnSpPr/>
      </xdr:nvCxnSpPr>
      <xdr:spPr>
        <a:xfrm flipV="1">
          <a:off x="6972300" y="14737462"/>
          <a:ext cx="889000" cy="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11574</xdr:rowOff>
    </xdr:from>
    <xdr:ext cx="469744" cy="259045"/>
    <xdr:sp macro="" textlink="">
      <xdr:nvSpPr>
        <xdr:cNvPr id="371" name="n_1aveValue【公営住宅】&#10;一人当たり面積">
          <a:extLst>
            <a:ext uri="{FF2B5EF4-FFF2-40B4-BE49-F238E27FC236}">
              <a16:creationId xmlns:a16="http://schemas.microsoft.com/office/drawing/2014/main" xmlns="" id="{2A96B6DE-5DC5-4D88-BFED-70CCFA06CA40}"/>
            </a:ext>
          </a:extLst>
        </xdr:cNvPr>
        <xdr:cNvSpPr txBox="1"/>
      </xdr:nvSpPr>
      <xdr:spPr>
        <a:xfrm>
          <a:off x="9391727" y="14241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161562</xdr:rowOff>
    </xdr:from>
    <xdr:ext cx="469744" cy="259045"/>
    <xdr:sp macro="" textlink="">
      <xdr:nvSpPr>
        <xdr:cNvPr id="372" name="n_2aveValue【公営住宅】&#10;一人当たり面積">
          <a:extLst>
            <a:ext uri="{FF2B5EF4-FFF2-40B4-BE49-F238E27FC236}">
              <a16:creationId xmlns:a16="http://schemas.microsoft.com/office/drawing/2014/main" xmlns="" id="{A9357800-5414-4F4A-AB18-5F46E77FB7DE}"/>
            </a:ext>
          </a:extLst>
        </xdr:cNvPr>
        <xdr:cNvSpPr txBox="1"/>
      </xdr:nvSpPr>
      <xdr:spPr>
        <a:xfrm>
          <a:off x="8515427" y="1422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31005</xdr:rowOff>
    </xdr:from>
    <xdr:ext cx="469744" cy="259045"/>
    <xdr:sp macro="" textlink="">
      <xdr:nvSpPr>
        <xdr:cNvPr id="373" name="n_3aveValue【公営住宅】&#10;一人当たり面積">
          <a:extLst>
            <a:ext uri="{FF2B5EF4-FFF2-40B4-BE49-F238E27FC236}">
              <a16:creationId xmlns:a16="http://schemas.microsoft.com/office/drawing/2014/main" xmlns="" id="{BB8A5A84-66B1-459E-BAA8-0BC0527F6726}"/>
            </a:ext>
          </a:extLst>
        </xdr:cNvPr>
        <xdr:cNvSpPr txBox="1"/>
      </xdr:nvSpPr>
      <xdr:spPr>
        <a:xfrm>
          <a:off x="7626427" y="1426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49674</xdr:rowOff>
    </xdr:from>
    <xdr:ext cx="469744" cy="259045"/>
    <xdr:sp macro="" textlink="">
      <xdr:nvSpPr>
        <xdr:cNvPr id="374" name="n_4aveValue【公営住宅】&#10;一人当たり面積">
          <a:extLst>
            <a:ext uri="{FF2B5EF4-FFF2-40B4-BE49-F238E27FC236}">
              <a16:creationId xmlns:a16="http://schemas.microsoft.com/office/drawing/2014/main" xmlns="" id="{B14112EF-00C5-41E2-B134-27C7FD3C4533}"/>
            </a:ext>
          </a:extLst>
        </xdr:cNvPr>
        <xdr:cNvSpPr txBox="1"/>
      </xdr:nvSpPr>
      <xdr:spPr>
        <a:xfrm>
          <a:off x="6737427" y="1428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28084</xdr:rowOff>
    </xdr:from>
    <xdr:ext cx="469744" cy="259045"/>
    <xdr:sp macro="" textlink="">
      <xdr:nvSpPr>
        <xdr:cNvPr id="375" name="n_1mainValue【公営住宅】&#10;一人当たり面積">
          <a:extLst>
            <a:ext uri="{FF2B5EF4-FFF2-40B4-BE49-F238E27FC236}">
              <a16:creationId xmlns:a16="http://schemas.microsoft.com/office/drawing/2014/main" xmlns="" id="{BA071841-5F09-4FD3-A91E-F040BBAE1603}"/>
            </a:ext>
          </a:extLst>
        </xdr:cNvPr>
        <xdr:cNvSpPr txBox="1"/>
      </xdr:nvSpPr>
      <xdr:spPr>
        <a:xfrm>
          <a:off x="9391727" y="1477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31766</xdr:rowOff>
    </xdr:from>
    <xdr:ext cx="469744" cy="259045"/>
    <xdr:sp macro="" textlink="">
      <xdr:nvSpPr>
        <xdr:cNvPr id="376" name="n_2mainValue【公営住宅】&#10;一人当たり面積">
          <a:extLst>
            <a:ext uri="{FF2B5EF4-FFF2-40B4-BE49-F238E27FC236}">
              <a16:creationId xmlns:a16="http://schemas.microsoft.com/office/drawing/2014/main" xmlns="" id="{0F135F91-55C8-48E1-BAA2-6D7EB2A4FE03}"/>
            </a:ext>
          </a:extLst>
        </xdr:cNvPr>
        <xdr:cNvSpPr txBox="1"/>
      </xdr:nvSpPr>
      <xdr:spPr>
        <a:xfrm>
          <a:off x="8515427" y="1477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34689</xdr:rowOff>
    </xdr:from>
    <xdr:ext cx="469744" cy="259045"/>
    <xdr:sp macro="" textlink="">
      <xdr:nvSpPr>
        <xdr:cNvPr id="377" name="n_3mainValue【公営住宅】&#10;一人当たり面積">
          <a:extLst>
            <a:ext uri="{FF2B5EF4-FFF2-40B4-BE49-F238E27FC236}">
              <a16:creationId xmlns:a16="http://schemas.microsoft.com/office/drawing/2014/main" xmlns="" id="{EC138630-B88C-404E-80E3-B4FD366F0BF5}"/>
            </a:ext>
          </a:extLst>
        </xdr:cNvPr>
        <xdr:cNvSpPr txBox="1"/>
      </xdr:nvSpPr>
      <xdr:spPr>
        <a:xfrm>
          <a:off x="7626427" y="1477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38244</xdr:rowOff>
    </xdr:from>
    <xdr:ext cx="469744" cy="259045"/>
    <xdr:sp macro="" textlink="">
      <xdr:nvSpPr>
        <xdr:cNvPr id="378" name="n_4mainValue【公営住宅】&#10;一人当たり面積">
          <a:extLst>
            <a:ext uri="{FF2B5EF4-FFF2-40B4-BE49-F238E27FC236}">
              <a16:creationId xmlns:a16="http://schemas.microsoft.com/office/drawing/2014/main" xmlns="" id="{1E98874C-BD03-45D4-A82B-2E5AFE6D39C4}"/>
            </a:ext>
          </a:extLst>
        </xdr:cNvPr>
        <xdr:cNvSpPr txBox="1"/>
      </xdr:nvSpPr>
      <xdr:spPr>
        <a:xfrm>
          <a:off x="6737427" y="14782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xmlns="" id="{7E744912-222A-4CE5-8529-7127E18A623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xmlns="" id="{773D3794-B7F9-4A17-B48C-69618373D6D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xmlns="" id="{BAAE6D60-3C39-477F-9971-67FD4C8A2C6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xmlns="" id="{5762643B-1772-4937-84B5-0A4673512C2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xmlns="" id="{D41AD8B9-5786-479F-9146-4DECB63D60D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xmlns="" id="{1079DCE6-7536-43D7-A7C9-998999A48B7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xmlns="" id="{6CA61DD2-E773-4F42-85FA-8D62BE610D5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xmlns="" id="{03FC4A3F-4F5E-4307-ABD9-5ED458D5F0A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xmlns="" id="{3D40445D-D906-46D3-989E-98DCE6490C5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xmlns="" id="{330154E4-C6B9-45B8-8B84-F55CEDD5BFC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xmlns="" id="{C3FCB0E5-5F16-4A3C-AAE6-7E4D108DEB0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xmlns="" id="{BF88218B-DBDB-47A8-8167-2073EE1E2B3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xmlns="" id="{6E7611D3-0591-45B5-8BCE-A5DF75514F4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xmlns="" id="{0EB46AD3-C970-474D-8DBE-BAC488CB06F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xmlns="" id="{C6401A5D-A7C0-4976-91EC-2D60760C0A4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xmlns="" id="{82AEFF3D-7453-401F-AFED-23A8A859E36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xmlns="" id="{90B8ACD4-420B-417B-ADA8-6C5E0ED5C51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xmlns="" id="{0CA91C40-DBAA-4D67-89D5-F5F93DE6764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xmlns="" id="{CCFCF20A-DD0E-4610-A4C9-61992E71FDB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xmlns="" id="{9679AA7C-57DA-464A-98C4-6CC6B78AF2E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xmlns="" id="{D071BB71-9E2E-4B24-B5D0-9B2EBD2F9F3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xmlns="" id="{B680F250-46A6-4F04-AE5D-CF784FEDE79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xmlns="" id="{BB193487-1DCF-4296-8C5E-755ABA82DF3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xmlns="" id="{A133BC2E-346E-4435-AF28-23EFA21A8FD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xmlns="" id="{561A93D5-F7F0-4019-8F45-D4FF85346D9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xmlns="" id="{B1A60B2C-88F7-4853-B174-69BC222F41C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xmlns="" id="{8DED502A-8B35-4890-8733-ED36D5F6F09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xmlns="" id="{5DCCBF98-7516-44D4-A5A5-8F7D161D9C7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xmlns="" id="{F6BCC970-7AB9-4845-B71F-390FDDCAD28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xmlns="" id="{4D3618FD-FADB-4B31-A067-36FB98B87B0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xmlns="" id="{76438930-621F-4E23-BF66-0272BC28353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xmlns="" id="{08E174C4-384B-474C-BBE7-5EFA78BD1F8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xmlns="" id="{69F7BC7C-FA6D-4904-B6A9-4380B91F068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xmlns="" id="{E156895F-8976-4676-939F-E6EF0FA9204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xmlns="" id="{ACCA64A5-9CE0-4DCB-B068-9085FBDFC54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xmlns="" id="{27C42C99-CA85-41C8-AA73-031E325192A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xmlns="" id="{61F0F8C0-82BA-41EE-AEAC-AEFB15E0275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xmlns="" id="{AAABEEE0-FD17-4298-970F-D991B80D267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xmlns="" id="{DBAF3CBF-9EA0-433F-A178-7A42DF827D4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xmlns="" id="{985D9DE1-8F09-46EF-AA70-331B91AF76E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xmlns="" id="{64EC4880-ACFC-41B5-A205-B18F90FBFFF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64770</xdr:rowOff>
    </xdr:to>
    <xdr:cxnSp macro="">
      <xdr:nvCxnSpPr>
        <xdr:cNvPr id="420" name="直線コネクタ 419">
          <a:extLst>
            <a:ext uri="{FF2B5EF4-FFF2-40B4-BE49-F238E27FC236}">
              <a16:creationId xmlns:a16="http://schemas.microsoft.com/office/drawing/2014/main" xmlns="" id="{3D2E5B0D-C06D-4838-B379-010DBEABFF93}"/>
            </a:ext>
          </a:extLst>
        </xdr:cNvPr>
        <xdr:cNvCxnSpPr/>
      </xdr:nvCxnSpPr>
      <xdr:spPr>
        <a:xfrm flipV="1">
          <a:off x="16318864" y="5660572"/>
          <a:ext cx="0" cy="160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68597</xdr:rowOff>
    </xdr:from>
    <xdr:ext cx="405111" cy="259045"/>
    <xdr:sp macro="" textlink="">
      <xdr:nvSpPr>
        <xdr:cNvPr id="421" name="【認定こども園・幼稚園・保育所】&#10;有形固定資産減価償却率最小値テキスト">
          <a:extLst>
            <a:ext uri="{FF2B5EF4-FFF2-40B4-BE49-F238E27FC236}">
              <a16:creationId xmlns:a16="http://schemas.microsoft.com/office/drawing/2014/main" xmlns="" id="{3BB383B1-CDC9-4D04-ACA6-9C3FBF3F82E1}"/>
            </a:ext>
          </a:extLst>
        </xdr:cNvPr>
        <xdr:cNvSpPr txBox="1"/>
      </xdr:nvSpPr>
      <xdr:spPr>
        <a:xfrm>
          <a:off x="16357600" y="726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64770</xdr:rowOff>
    </xdr:from>
    <xdr:to>
      <xdr:col>86</xdr:col>
      <xdr:colOff>25400</xdr:colOff>
      <xdr:row>42</xdr:row>
      <xdr:rowOff>64770</xdr:rowOff>
    </xdr:to>
    <xdr:cxnSp macro="">
      <xdr:nvCxnSpPr>
        <xdr:cNvPr id="422" name="直線コネクタ 421">
          <a:extLst>
            <a:ext uri="{FF2B5EF4-FFF2-40B4-BE49-F238E27FC236}">
              <a16:creationId xmlns:a16="http://schemas.microsoft.com/office/drawing/2014/main" xmlns="" id="{C73866AA-453B-487F-9F82-D75D6832C1DB}"/>
            </a:ext>
          </a:extLst>
        </xdr:cNvPr>
        <xdr:cNvCxnSpPr/>
      </xdr:nvCxnSpPr>
      <xdr:spPr>
        <a:xfrm>
          <a:off x="16230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xmlns="" id="{78A0044F-AD33-4D79-A2FE-E8F671667FC2}"/>
            </a:ext>
          </a:extLst>
        </xdr:cNvPr>
        <xdr:cNvSpPr txBox="1"/>
      </xdr:nvSpPr>
      <xdr:spPr>
        <a:xfrm>
          <a:off x="16357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424" name="直線コネクタ 423">
          <a:extLst>
            <a:ext uri="{FF2B5EF4-FFF2-40B4-BE49-F238E27FC236}">
              <a16:creationId xmlns:a16="http://schemas.microsoft.com/office/drawing/2014/main" xmlns="" id="{F0548CE0-8AE3-4E07-B2F9-F447D3360E77}"/>
            </a:ext>
          </a:extLst>
        </xdr:cNvPr>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xmlns="" id="{8BC9DB63-4011-4531-ADAD-A6D5D1D28CB2}"/>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6" name="フローチャート: 判断 425">
          <a:extLst>
            <a:ext uri="{FF2B5EF4-FFF2-40B4-BE49-F238E27FC236}">
              <a16:creationId xmlns:a16="http://schemas.microsoft.com/office/drawing/2014/main" xmlns="" id="{FBEBC485-E152-4C21-8FCE-E29DFCD2F101}"/>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41728</xdr:rowOff>
    </xdr:from>
    <xdr:to>
      <xdr:col>81</xdr:col>
      <xdr:colOff>101600</xdr:colOff>
      <xdr:row>38</xdr:row>
      <xdr:rowOff>143328</xdr:rowOff>
    </xdr:to>
    <xdr:sp macro="" textlink="">
      <xdr:nvSpPr>
        <xdr:cNvPr id="427" name="フローチャート: 判断 426">
          <a:extLst>
            <a:ext uri="{FF2B5EF4-FFF2-40B4-BE49-F238E27FC236}">
              <a16:creationId xmlns:a16="http://schemas.microsoft.com/office/drawing/2014/main" xmlns="" id="{9CA380E9-7E48-4055-845A-67AA19BB5DFC}"/>
            </a:ext>
          </a:extLst>
        </xdr:cNvPr>
        <xdr:cNvSpPr/>
      </xdr:nvSpPr>
      <xdr:spPr>
        <a:xfrm>
          <a:off x="15430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43362</xdr:rowOff>
    </xdr:from>
    <xdr:to>
      <xdr:col>76</xdr:col>
      <xdr:colOff>165100</xdr:colOff>
      <xdr:row>38</xdr:row>
      <xdr:rowOff>144962</xdr:rowOff>
    </xdr:to>
    <xdr:sp macro="" textlink="">
      <xdr:nvSpPr>
        <xdr:cNvPr id="428" name="フローチャート: 判断 427">
          <a:extLst>
            <a:ext uri="{FF2B5EF4-FFF2-40B4-BE49-F238E27FC236}">
              <a16:creationId xmlns:a16="http://schemas.microsoft.com/office/drawing/2014/main" xmlns="" id="{529EC92A-D4EA-455B-B1F7-0DF0898285CA}"/>
            </a:ext>
          </a:extLst>
        </xdr:cNvPr>
        <xdr:cNvSpPr/>
      </xdr:nvSpPr>
      <xdr:spPr>
        <a:xfrm>
          <a:off x="14541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41728</xdr:rowOff>
    </xdr:from>
    <xdr:to>
      <xdr:col>72</xdr:col>
      <xdr:colOff>38100</xdr:colOff>
      <xdr:row>37</xdr:row>
      <xdr:rowOff>143328</xdr:rowOff>
    </xdr:to>
    <xdr:sp macro="" textlink="">
      <xdr:nvSpPr>
        <xdr:cNvPr id="429" name="フローチャート: 判断 428">
          <a:extLst>
            <a:ext uri="{FF2B5EF4-FFF2-40B4-BE49-F238E27FC236}">
              <a16:creationId xmlns:a16="http://schemas.microsoft.com/office/drawing/2014/main" xmlns="" id="{D8299566-C774-4F26-8421-D830EE409798}"/>
            </a:ext>
          </a:extLst>
        </xdr:cNvPr>
        <xdr:cNvSpPr/>
      </xdr:nvSpPr>
      <xdr:spPr>
        <a:xfrm>
          <a:off x="136525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xdr:rowOff>
    </xdr:from>
    <xdr:to>
      <xdr:col>67</xdr:col>
      <xdr:colOff>101600</xdr:colOff>
      <xdr:row>38</xdr:row>
      <xdr:rowOff>109038</xdr:rowOff>
    </xdr:to>
    <xdr:sp macro="" textlink="">
      <xdr:nvSpPr>
        <xdr:cNvPr id="430" name="フローチャート: 判断 429">
          <a:extLst>
            <a:ext uri="{FF2B5EF4-FFF2-40B4-BE49-F238E27FC236}">
              <a16:creationId xmlns:a16="http://schemas.microsoft.com/office/drawing/2014/main" xmlns="" id="{726B2BB3-4156-470B-A59A-8D19B21EA7A2}"/>
            </a:ext>
          </a:extLst>
        </xdr:cNvPr>
        <xdr:cNvSpPr/>
      </xdr:nvSpPr>
      <xdr:spPr>
        <a:xfrm>
          <a:off x="12763500" y="652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xmlns="" id="{25B8272D-9259-4882-A717-63470021EB1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xmlns="" id="{D2F5BDB1-E6CB-4AE9-942B-D4942E4B0A2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xmlns="" id="{A10975B9-6720-4F7F-81CA-A196B74EF24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xmlns="" id="{5EE14160-94B5-47D1-B6F2-F6A7ED7DE35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xmlns="" id="{45606A51-5599-41F4-9981-047817B7CE3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54792</xdr:rowOff>
    </xdr:from>
    <xdr:to>
      <xdr:col>85</xdr:col>
      <xdr:colOff>177800</xdr:colOff>
      <xdr:row>36</xdr:row>
      <xdr:rowOff>156392</xdr:rowOff>
    </xdr:to>
    <xdr:sp macro="" textlink="">
      <xdr:nvSpPr>
        <xdr:cNvPr id="436" name="楕円 435">
          <a:extLst>
            <a:ext uri="{FF2B5EF4-FFF2-40B4-BE49-F238E27FC236}">
              <a16:creationId xmlns:a16="http://schemas.microsoft.com/office/drawing/2014/main" xmlns="" id="{6A62D015-F814-4EB2-B83F-E9F9461DBBFA}"/>
            </a:ext>
          </a:extLst>
        </xdr:cNvPr>
        <xdr:cNvSpPr/>
      </xdr:nvSpPr>
      <xdr:spPr>
        <a:xfrm>
          <a:off x="16268700" y="622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77669</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xmlns="" id="{E2FA0CAD-F3D1-4983-8DEC-31BE983A1723}"/>
            </a:ext>
          </a:extLst>
        </xdr:cNvPr>
        <xdr:cNvSpPr txBox="1"/>
      </xdr:nvSpPr>
      <xdr:spPr>
        <a:xfrm>
          <a:off x="16357600" y="6078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170724</xdr:rowOff>
    </xdr:from>
    <xdr:to>
      <xdr:col>81</xdr:col>
      <xdr:colOff>101600</xdr:colOff>
      <xdr:row>36</xdr:row>
      <xdr:rowOff>100874</xdr:rowOff>
    </xdr:to>
    <xdr:sp macro="" textlink="">
      <xdr:nvSpPr>
        <xdr:cNvPr id="438" name="楕円 437">
          <a:extLst>
            <a:ext uri="{FF2B5EF4-FFF2-40B4-BE49-F238E27FC236}">
              <a16:creationId xmlns:a16="http://schemas.microsoft.com/office/drawing/2014/main" xmlns="" id="{62EEE10F-2D87-486B-91F1-807E744E7B61}"/>
            </a:ext>
          </a:extLst>
        </xdr:cNvPr>
        <xdr:cNvSpPr/>
      </xdr:nvSpPr>
      <xdr:spPr>
        <a:xfrm>
          <a:off x="15430500" y="617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50074</xdr:rowOff>
    </xdr:from>
    <xdr:to>
      <xdr:col>85</xdr:col>
      <xdr:colOff>127000</xdr:colOff>
      <xdr:row>36</xdr:row>
      <xdr:rowOff>105592</xdr:rowOff>
    </xdr:to>
    <xdr:cxnSp macro="">
      <xdr:nvCxnSpPr>
        <xdr:cNvPr id="439" name="直線コネクタ 438">
          <a:extLst>
            <a:ext uri="{FF2B5EF4-FFF2-40B4-BE49-F238E27FC236}">
              <a16:creationId xmlns:a16="http://schemas.microsoft.com/office/drawing/2014/main" xmlns="" id="{CB8C6D14-2472-4B52-9A38-747DE005B1D9}"/>
            </a:ext>
          </a:extLst>
        </xdr:cNvPr>
        <xdr:cNvCxnSpPr/>
      </xdr:nvCxnSpPr>
      <xdr:spPr>
        <a:xfrm>
          <a:off x="15481300" y="6222274"/>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115207</xdr:rowOff>
    </xdr:from>
    <xdr:to>
      <xdr:col>76</xdr:col>
      <xdr:colOff>165100</xdr:colOff>
      <xdr:row>36</xdr:row>
      <xdr:rowOff>45357</xdr:rowOff>
    </xdr:to>
    <xdr:sp macro="" textlink="">
      <xdr:nvSpPr>
        <xdr:cNvPr id="440" name="楕円 439">
          <a:extLst>
            <a:ext uri="{FF2B5EF4-FFF2-40B4-BE49-F238E27FC236}">
              <a16:creationId xmlns:a16="http://schemas.microsoft.com/office/drawing/2014/main" xmlns="" id="{16D08D32-67D8-4DF0-82F1-013FFD3D2CDD}"/>
            </a:ext>
          </a:extLst>
        </xdr:cNvPr>
        <xdr:cNvSpPr/>
      </xdr:nvSpPr>
      <xdr:spPr>
        <a:xfrm>
          <a:off x="14541500" y="61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166007</xdr:rowOff>
    </xdr:from>
    <xdr:to>
      <xdr:col>81</xdr:col>
      <xdr:colOff>50800</xdr:colOff>
      <xdr:row>36</xdr:row>
      <xdr:rowOff>50074</xdr:rowOff>
    </xdr:to>
    <xdr:cxnSp macro="">
      <xdr:nvCxnSpPr>
        <xdr:cNvPr id="441" name="直線コネクタ 440">
          <a:extLst>
            <a:ext uri="{FF2B5EF4-FFF2-40B4-BE49-F238E27FC236}">
              <a16:creationId xmlns:a16="http://schemas.microsoft.com/office/drawing/2014/main" xmlns="" id="{3F39D1A2-2F09-4BF0-94F0-1B112930D073}"/>
            </a:ext>
          </a:extLst>
        </xdr:cNvPr>
        <xdr:cNvCxnSpPr/>
      </xdr:nvCxnSpPr>
      <xdr:spPr>
        <a:xfrm>
          <a:off x="14592300" y="616675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67854</xdr:rowOff>
    </xdr:from>
    <xdr:to>
      <xdr:col>72</xdr:col>
      <xdr:colOff>38100</xdr:colOff>
      <xdr:row>35</xdr:row>
      <xdr:rowOff>169454</xdr:rowOff>
    </xdr:to>
    <xdr:sp macro="" textlink="">
      <xdr:nvSpPr>
        <xdr:cNvPr id="442" name="楕円 441">
          <a:extLst>
            <a:ext uri="{FF2B5EF4-FFF2-40B4-BE49-F238E27FC236}">
              <a16:creationId xmlns:a16="http://schemas.microsoft.com/office/drawing/2014/main" xmlns="" id="{2A82A31D-6CF0-4AFE-B708-322E7403E58F}"/>
            </a:ext>
          </a:extLst>
        </xdr:cNvPr>
        <xdr:cNvSpPr/>
      </xdr:nvSpPr>
      <xdr:spPr>
        <a:xfrm>
          <a:off x="13652500" y="606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118654</xdr:rowOff>
    </xdr:from>
    <xdr:to>
      <xdr:col>76</xdr:col>
      <xdr:colOff>114300</xdr:colOff>
      <xdr:row>35</xdr:row>
      <xdr:rowOff>166007</xdr:rowOff>
    </xdr:to>
    <xdr:cxnSp macro="">
      <xdr:nvCxnSpPr>
        <xdr:cNvPr id="443" name="直線コネクタ 442">
          <a:extLst>
            <a:ext uri="{FF2B5EF4-FFF2-40B4-BE49-F238E27FC236}">
              <a16:creationId xmlns:a16="http://schemas.microsoft.com/office/drawing/2014/main" xmlns="" id="{A46D4F75-7BEB-4870-9E0A-D7EEFD6804DC}"/>
            </a:ext>
          </a:extLst>
        </xdr:cNvPr>
        <xdr:cNvCxnSpPr/>
      </xdr:nvCxnSpPr>
      <xdr:spPr>
        <a:xfrm>
          <a:off x="13703300" y="611940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141333</xdr:rowOff>
    </xdr:from>
    <xdr:to>
      <xdr:col>67</xdr:col>
      <xdr:colOff>101600</xdr:colOff>
      <xdr:row>38</xdr:row>
      <xdr:rowOff>71482</xdr:rowOff>
    </xdr:to>
    <xdr:sp macro="" textlink="">
      <xdr:nvSpPr>
        <xdr:cNvPr id="444" name="楕円 443">
          <a:extLst>
            <a:ext uri="{FF2B5EF4-FFF2-40B4-BE49-F238E27FC236}">
              <a16:creationId xmlns:a16="http://schemas.microsoft.com/office/drawing/2014/main" xmlns="" id="{6479B50F-1D68-4A84-8977-84E6187A87D0}"/>
            </a:ext>
          </a:extLst>
        </xdr:cNvPr>
        <xdr:cNvSpPr/>
      </xdr:nvSpPr>
      <xdr:spPr>
        <a:xfrm>
          <a:off x="12763500" y="6484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118654</xdr:rowOff>
    </xdr:from>
    <xdr:to>
      <xdr:col>71</xdr:col>
      <xdr:colOff>177800</xdr:colOff>
      <xdr:row>38</xdr:row>
      <xdr:rowOff>20683</xdr:rowOff>
    </xdr:to>
    <xdr:cxnSp macro="">
      <xdr:nvCxnSpPr>
        <xdr:cNvPr id="445" name="直線コネクタ 444">
          <a:extLst>
            <a:ext uri="{FF2B5EF4-FFF2-40B4-BE49-F238E27FC236}">
              <a16:creationId xmlns:a16="http://schemas.microsoft.com/office/drawing/2014/main" xmlns="" id="{C0B7BF1C-CDC9-4D25-9DD4-8622BB02EC33}"/>
            </a:ext>
          </a:extLst>
        </xdr:cNvPr>
        <xdr:cNvCxnSpPr/>
      </xdr:nvCxnSpPr>
      <xdr:spPr>
        <a:xfrm flipV="1">
          <a:off x="12814300" y="6119404"/>
          <a:ext cx="889000" cy="41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134455</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xmlns="" id="{DBCE7787-2543-4A4B-9A48-BBD1C1143DF0}"/>
            </a:ext>
          </a:extLst>
        </xdr:cNvPr>
        <xdr:cNvSpPr txBox="1"/>
      </xdr:nvSpPr>
      <xdr:spPr>
        <a:xfrm>
          <a:off x="152660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136089</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xmlns="" id="{2481782D-7F75-48B4-919F-DA4CD42E0BC6}"/>
            </a:ext>
          </a:extLst>
        </xdr:cNvPr>
        <xdr:cNvSpPr txBox="1"/>
      </xdr:nvSpPr>
      <xdr:spPr>
        <a:xfrm>
          <a:off x="14389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134455</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xmlns="" id="{5DD410C6-398B-46C5-B6EA-A9BFB2F15BBF}"/>
            </a:ext>
          </a:extLst>
        </xdr:cNvPr>
        <xdr:cNvSpPr txBox="1"/>
      </xdr:nvSpPr>
      <xdr:spPr>
        <a:xfrm>
          <a:off x="13500744" y="6478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100165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xmlns="" id="{18D6D076-7F14-47BB-B86B-8E0AF3009A0F}"/>
            </a:ext>
          </a:extLst>
        </xdr:cNvPr>
        <xdr:cNvSpPr txBox="1"/>
      </xdr:nvSpPr>
      <xdr:spPr>
        <a:xfrm>
          <a:off x="12611744" y="661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117401</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xmlns="" id="{87CEDD41-2EEA-425B-A055-CCDC5E8C5561}"/>
            </a:ext>
          </a:extLst>
        </xdr:cNvPr>
        <xdr:cNvSpPr txBox="1"/>
      </xdr:nvSpPr>
      <xdr:spPr>
        <a:xfrm>
          <a:off x="15266044" y="594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61884</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xmlns="" id="{EBA9E34E-41B9-49E9-8A79-43AE73E4BCEF}"/>
            </a:ext>
          </a:extLst>
        </xdr:cNvPr>
        <xdr:cNvSpPr txBox="1"/>
      </xdr:nvSpPr>
      <xdr:spPr>
        <a:xfrm>
          <a:off x="14389744" y="589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14531</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xmlns="" id="{7FB58937-6CFA-4A58-B866-4C7A0DC47375}"/>
            </a:ext>
          </a:extLst>
        </xdr:cNvPr>
        <xdr:cNvSpPr txBox="1"/>
      </xdr:nvSpPr>
      <xdr:spPr>
        <a:xfrm>
          <a:off x="13500744" y="584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88010</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xmlns="" id="{79C29B9E-190E-4A34-904E-FC1C44C31354}"/>
            </a:ext>
          </a:extLst>
        </xdr:cNvPr>
        <xdr:cNvSpPr txBox="1"/>
      </xdr:nvSpPr>
      <xdr:spPr>
        <a:xfrm>
          <a:off x="12611744" y="626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xmlns="" id="{E044007E-4D2E-410F-9123-15D14F98A63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xmlns="" id="{225D51F9-6441-488C-8E3B-5BB79CEBC0F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xmlns="" id="{017441D8-5F02-46B0-99BB-3FABECBE146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xmlns="" id="{E9AE679F-1C1E-4EC5-8944-ABA22630971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xmlns="" id="{EEA88B6E-C92E-44DB-A5C3-94C21E39CBA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xmlns="" id="{53ECCF82-8FB0-4DB7-922F-DFACCE6829E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xmlns="" id="{81E60C57-F088-49E7-87DD-D1444FD3FF9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xmlns="" id="{CAF904F2-7622-46D7-A6C5-8896F1C2F79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xmlns="" id="{856B5CFF-738C-4B0B-86A7-A51372117A0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xmlns="" id="{C51156C1-990E-4A0C-84DF-D3E3CA99EDF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4" name="直線コネクタ 463">
          <a:extLst>
            <a:ext uri="{FF2B5EF4-FFF2-40B4-BE49-F238E27FC236}">
              <a16:creationId xmlns:a16="http://schemas.microsoft.com/office/drawing/2014/main" xmlns="" id="{5CDDE8F7-C919-4593-BDD0-8EDF32949777}"/>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5" name="テキスト ボックス 464">
          <a:extLst>
            <a:ext uri="{FF2B5EF4-FFF2-40B4-BE49-F238E27FC236}">
              <a16:creationId xmlns:a16="http://schemas.microsoft.com/office/drawing/2014/main" xmlns="" id="{3CF2E0DF-06D5-4B3A-9D70-E9C8C775F676}"/>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6" name="直線コネクタ 465">
          <a:extLst>
            <a:ext uri="{FF2B5EF4-FFF2-40B4-BE49-F238E27FC236}">
              <a16:creationId xmlns:a16="http://schemas.microsoft.com/office/drawing/2014/main" xmlns="" id="{8F84160D-96B8-4339-92B9-A149A3FE4C7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7" name="テキスト ボックス 466">
          <a:extLst>
            <a:ext uri="{FF2B5EF4-FFF2-40B4-BE49-F238E27FC236}">
              <a16:creationId xmlns:a16="http://schemas.microsoft.com/office/drawing/2014/main" xmlns="" id="{19F01E6D-70C1-494C-9757-A61D6121919B}"/>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8" name="直線コネクタ 467">
          <a:extLst>
            <a:ext uri="{FF2B5EF4-FFF2-40B4-BE49-F238E27FC236}">
              <a16:creationId xmlns:a16="http://schemas.microsoft.com/office/drawing/2014/main" xmlns="" id="{68AF7D44-11B8-4B6B-B2E3-4EE9A9C76DB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9" name="テキスト ボックス 468">
          <a:extLst>
            <a:ext uri="{FF2B5EF4-FFF2-40B4-BE49-F238E27FC236}">
              <a16:creationId xmlns:a16="http://schemas.microsoft.com/office/drawing/2014/main" xmlns="" id="{FF2EB3EF-44C5-46A2-9559-575941364EFF}"/>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0" name="直線コネクタ 469">
          <a:extLst>
            <a:ext uri="{FF2B5EF4-FFF2-40B4-BE49-F238E27FC236}">
              <a16:creationId xmlns:a16="http://schemas.microsoft.com/office/drawing/2014/main" xmlns="" id="{2EC5E3BA-62C8-4D86-A2C9-D732E393680E}"/>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1" name="テキスト ボックス 470">
          <a:extLst>
            <a:ext uri="{FF2B5EF4-FFF2-40B4-BE49-F238E27FC236}">
              <a16:creationId xmlns:a16="http://schemas.microsoft.com/office/drawing/2014/main" xmlns="" id="{204E7AF6-3772-477E-BA77-111E8376856B}"/>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2" name="直線コネクタ 471">
          <a:extLst>
            <a:ext uri="{FF2B5EF4-FFF2-40B4-BE49-F238E27FC236}">
              <a16:creationId xmlns:a16="http://schemas.microsoft.com/office/drawing/2014/main" xmlns="" id="{78520D6B-D899-411D-A67F-1241EC1D277C}"/>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3" name="テキスト ボックス 472">
          <a:extLst>
            <a:ext uri="{FF2B5EF4-FFF2-40B4-BE49-F238E27FC236}">
              <a16:creationId xmlns:a16="http://schemas.microsoft.com/office/drawing/2014/main" xmlns="" id="{4BB5AC49-612D-42E4-8A08-0994F29B034A}"/>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4" name="直線コネクタ 473">
          <a:extLst>
            <a:ext uri="{FF2B5EF4-FFF2-40B4-BE49-F238E27FC236}">
              <a16:creationId xmlns:a16="http://schemas.microsoft.com/office/drawing/2014/main" xmlns="" id="{5D738820-EFD9-4459-80F9-DE491BF3604C}"/>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5" name="テキスト ボックス 474">
          <a:extLst>
            <a:ext uri="{FF2B5EF4-FFF2-40B4-BE49-F238E27FC236}">
              <a16:creationId xmlns:a16="http://schemas.microsoft.com/office/drawing/2014/main" xmlns="" id="{3B661588-35A5-4AD4-8A45-046C67E09A7C}"/>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xmlns="" id="{1702D7B6-A0F2-442C-96EB-613C31A7C50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xmlns="" id="{FE90741E-4C7E-4E86-B951-C55834F1366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xmlns="" id="{CF9AF2FB-46E7-47C8-934B-BE2453F94D9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43543</xdr:rowOff>
    </xdr:from>
    <xdr:to>
      <xdr:col>116</xdr:col>
      <xdr:colOff>62864</xdr:colOff>
      <xdr:row>41</xdr:row>
      <xdr:rowOff>90896</xdr:rowOff>
    </xdr:to>
    <xdr:cxnSp macro="">
      <xdr:nvCxnSpPr>
        <xdr:cNvPr id="479" name="直線コネクタ 478">
          <a:extLst>
            <a:ext uri="{FF2B5EF4-FFF2-40B4-BE49-F238E27FC236}">
              <a16:creationId xmlns:a16="http://schemas.microsoft.com/office/drawing/2014/main" xmlns="" id="{FE30AF7B-1D8C-4B4F-B201-4C4E097D398E}"/>
            </a:ext>
          </a:extLst>
        </xdr:cNvPr>
        <xdr:cNvCxnSpPr/>
      </xdr:nvCxnSpPr>
      <xdr:spPr>
        <a:xfrm flipV="1">
          <a:off x="22160864" y="5872843"/>
          <a:ext cx="0" cy="1247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94723</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xmlns="" id="{A374A8B4-FFFB-4ED6-B3DC-504CF87A566E}"/>
            </a:ext>
          </a:extLst>
        </xdr:cNvPr>
        <xdr:cNvSpPr txBox="1"/>
      </xdr:nvSpPr>
      <xdr:spPr>
        <a:xfrm>
          <a:off x="22199600" y="712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90896</xdr:rowOff>
    </xdr:from>
    <xdr:to>
      <xdr:col>116</xdr:col>
      <xdr:colOff>152400</xdr:colOff>
      <xdr:row>41</xdr:row>
      <xdr:rowOff>90896</xdr:rowOff>
    </xdr:to>
    <xdr:cxnSp macro="">
      <xdr:nvCxnSpPr>
        <xdr:cNvPr id="481" name="直線コネクタ 480">
          <a:extLst>
            <a:ext uri="{FF2B5EF4-FFF2-40B4-BE49-F238E27FC236}">
              <a16:creationId xmlns:a16="http://schemas.microsoft.com/office/drawing/2014/main" xmlns="" id="{E1CB467E-B22C-4D18-8483-83A4BAF38A2F}"/>
            </a:ext>
          </a:extLst>
        </xdr:cNvPr>
        <xdr:cNvCxnSpPr/>
      </xdr:nvCxnSpPr>
      <xdr:spPr>
        <a:xfrm>
          <a:off x="22072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161670</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xmlns="" id="{DD252F86-0D52-4BA3-A5EA-07D5CB17A886}"/>
            </a:ext>
          </a:extLst>
        </xdr:cNvPr>
        <xdr:cNvSpPr txBox="1"/>
      </xdr:nvSpPr>
      <xdr:spPr>
        <a:xfrm>
          <a:off x="22199600" y="564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43543</xdr:rowOff>
    </xdr:from>
    <xdr:to>
      <xdr:col>116</xdr:col>
      <xdr:colOff>152400</xdr:colOff>
      <xdr:row>34</xdr:row>
      <xdr:rowOff>43543</xdr:rowOff>
    </xdr:to>
    <xdr:cxnSp macro="">
      <xdr:nvCxnSpPr>
        <xdr:cNvPr id="483" name="直線コネクタ 482">
          <a:extLst>
            <a:ext uri="{FF2B5EF4-FFF2-40B4-BE49-F238E27FC236}">
              <a16:creationId xmlns:a16="http://schemas.microsoft.com/office/drawing/2014/main" xmlns="" id="{34F655E0-70DA-4E28-8DE1-75C7BCF8776A}"/>
            </a:ext>
          </a:extLst>
        </xdr:cNvPr>
        <xdr:cNvCxnSpPr/>
      </xdr:nvCxnSpPr>
      <xdr:spPr>
        <a:xfrm>
          <a:off x="22072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63154</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xmlns="" id="{BAA8540E-4528-453F-AB86-5D7643A3BC2E}"/>
            </a:ext>
          </a:extLst>
        </xdr:cNvPr>
        <xdr:cNvSpPr txBox="1"/>
      </xdr:nvSpPr>
      <xdr:spPr>
        <a:xfrm>
          <a:off x="22199600" y="6749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84727</xdr:rowOff>
    </xdr:from>
    <xdr:to>
      <xdr:col>116</xdr:col>
      <xdr:colOff>114300</xdr:colOff>
      <xdr:row>40</xdr:row>
      <xdr:rowOff>14877</xdr:rowOff>
    </xdr:to>
    <xdr:sp macro="" textlink="">
      <xdr:nvSpPr>
        <xdr:cNvPr id="485" name="フローチャート: 判断 484">
          <a:extLst>
            <a:ext uri="{FF2B5EF4-FFF2-40B4-BE49-F238E27FC236}">
              <a16:creationId xmlns:a16="http://schemas.microsoft.com/office/drawing/2014/main" xmlns="" id="{CFE1FF2F-F42C-4F53-B794-DFE07013CE93}"/>
            </a:ext>
          </a:extLst>
        </xdr:cNvPr>
        <xdr:cNvSpPr/>
      </xdr:nvSpPr>
      <xdr:spPr>
        <a:xfrm>
          <a:off x="22110700" y="67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76019</xdr:rowOff>
    </xdr:from>
    <xdr:to>
      <xdr:col>112</xdr:col>
      <xdr:colOff>38100</xdr:colOff>
      <xdr:row>40</xdr:row>
      <xdr:rowOff>6169</xdr:rowOff>
    </xdr:to>
    <xdr:sp macro="" textlink="">
      <xdr:nvSpPr>
        <xdr:cNvPr id="486" name="フローチャート: 判断 485">
          <a:extLst>
            <a:ext uri="{FF2B5EF4-FFF2-40B4-BE49-F238E27FC236}">
              <a16:creationId xmlns:a16="http://schemas.microsoft.com/office/drawing/2014/main" xmlns="" id="{CABD9E0D-8F36-4D4E-B911-23E0CFA73F34}"/>
            </a:ext>
          </a:extLst>
        </xdr:cNvPr>
        <xdr:cNvSpPr/>
      </xdr:nvSpPr>
      <xdr:spPr>
        <a:xfrm>
          <a:off x="21272500" y="676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171269</xdr:rowOff>
    </xdr:from>
    <xdr:to>
      <xdr:col>107</xdr:col>
      <xdr:colOff>101600</xdr:colOff>
      <xdr:row>39</xdr:row>
      <xdr:rowOff>101419</xdr:rowOff>
    </xdr:to>
    <xdr:sp macro="" textlink="">
      <xdr:nvSpPr>
        <xdr:cNvPr id="487" name="フローチャート: 判断 486">
          <a:extLst>
            <a:ext uri="{FF2B5EF4-FFF2-40B4-BE49-F238E27FC236}">
              <a16:creationId xmlns:a16="http://schemas.microsoft.com/office/drawing/2014/main" xmlns="" id="{CE3C1F0D-E050-4659-AE97-A3818475FB1D}"/>
            </a:ext>
          </a:extLst>
        </xdr:cNvPr>
        <xdr:cNvSpPr/>
      </xdr:nvSpPr>
      <xdr:spPr>
        <a:xfrm>
          <a:off x="20383500" y="668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136978</xdr:rowOff>
    </xdr:from>
    <xdr:to>
      <xdr:col>102</xdr:col>
      <xdr:colOff>165100</xdr:colOff>
      <xdr:row>40</xdr:row>
      <xdr:rowOff>67128</xdr:rowOff>
    </xdr:to>
    <xdr:sp macro="" textlink="">
      <xdr:nvSpPr>
        <xdr:cNvPr id="488" name="フローチャート: 判断 487">
          <a:extLst>
            <a:ext uri="{FF2B5EF4-FFF2-40B4-BE49-F238E27FC236}">
              <a16:creationId xmlns:a16="http://schemas.microsoft.com/office/drawing/2014/main" xmlns="" id="{2B6A5CEF-10A6-4D48-94F7-040F5EA2216A}"/>
            </a:ext>
          </a:extLst>
        </xdr:cNvPr>
        <xdr:cNvSpPr/>
      </xdr:nvSpPr>
      <xdr:spPr>
        <a:xfrm>
          <a:off x="19494500" y="682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16691</xdr:rowOff>
    </xdr:from>
    <xdr:to>
      <xdr:col>98</xdr:col>
      <xdr:colOff>38100</xdr:colOff>
      <xdr:row>40</xdr:row>
      <xdr:rowOff>118291</xdr:rowOff>
    </xdr:to>
    <xdr:sp macro="" textlink="">
      <xdr:nvSpPr>
        <xdr:cNvPr id="489" name="フローチャート: 判断 488">
          <a:extLst>
            <a:ext uri="{FF2B5EF4-FFF2-40B4-BE49-F238E27FC236}">
              <a16:creationId xmlns:a16="http://schemas.microsoft.com/office/drawing/2014/main" xmlns="" id="{0DB3CC15-3DA6-40F7-88C9-5BC554C2EA13}"/>
            </a:ext>
          </a:extLst>
        </xdr:cNvPr>
        <xdr:cNvSpPr/>
      </xdr:nvSpPr>
      <xdr:spPr>
        <a:xfrm>
          <a:off x="18605500" y="6874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xmlns="" id="{DD23065D-076C-4469-9547-DBBD98C7869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xmlns="" id="{F2714A30-9972-4E81-A706-D380EE06A57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xmlns="" id="{409084E1-31B1-4784-9A1C-773CE376C8A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xmlns="" id="{A81AB4FC-98FA-4A0F-8A81-27A43DBA3F5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xmlns="" id="{CCE75527-785D-46FD-9EE4-3D303C1E781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15603</xdr:rowOff>
    </xdr:from>
    <xdr:to>
      <xdr:col>116</xdr:col>
      <xdr:colOff>114300</xdr:colOff>
      <xdr:row>36</xdr:row>
      <xdr:rowOff>117203</xdr:rowOff>
    </xdr:to>
    <xdr:sp macro="" textlink="">
      <xdr:nvSpPr>
        <xdr:cNvPr id="495" name="楕円 494">
          <a:extLst>
            <a:ext uri="{FF2B5EF4-FFF2-40B4-BE49-F238E27FC236}">
              <a16:creationId xmlns:a16="http://schemas.microsoft.com/office/drawing/2014/main" xmlns="" id="{F8CFAC52-44A1-4542-8997-43F3F134B1E9}"/>
            </a:ext>
          </a:extLst>
        </xdr:cNvPr>
        <xdr:cNvSpPr/>
      </xdr:nvSpPr>
      <xdr:spPr>
        <a:xfrm>
          <a:off x="221107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38480</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xmlns="" id="{D4159A1F-B482-4BF1-A969-83744601DF1D}"/>
            </a:ext>
          </a:extLst>
        </xdr:cNvPr>
        <xdr:cNvSpPr txBox="1"/>
      </xdr:nvSpPr>
      <xdr:spPr>
        <a:xfrm>
          <a:off x="22199600" y="603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48260</xdr:rowOff>
    </xdr:from>
    <xdr:to>
      <xdr:col>112</xdr:col>
      <xdr:colOff>38100</xdr:colOff>
      <xdr:row>36</xdr:row>
      <xdr:rowOff>149860</xdr:rowOff>
    </xdr:to>
    <xdr:sp macro="" textlink="">
      <xdr:nvSpPr>
        <xdr:cNvPr id="497" name="楕円 496">
          <a:extLst>
            <a:ext uri="{FF2B5EF4-FFF2-40B4-BE49-F238E27FC236}">
              <a16:creationId xmlns:a16="http://schemas.microsoft.com/office/drawing/2014/main" xmlns="" id="{03753EAE-4BCA-4B04-9B97-7A5C6EE72F7E}"/>
            </a:ext>
          </a:extLst>
        </xdr:cNvPr>
        <xdr:cNvSpPr/>
      </xdr:nvSpPr>
      <xdr:spPr>
        <a:xfrm>
          <a:off x="21272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66403</xdr:rowOff>
    </xdr:from>
    <xdr:to>
      <xdr:col>116</xdr:col>
      <xdr:colOff>63500</xdr:colOff>
      <xdr:row>36</xdr:row>
      <xdr:rowOff>99060</xdr:rowOff>
    </xdr:to>
    <xdr:cxnSp macro="">
      <xdr:nvCxnSpPr>
        <xdr:cNvPr id="498" name="直線コネクタ 497">
          <a:extLst>
            <a:ext uri="{FF2B5EF4-FFF2-40B4-BE49-F238E27FC236}">
              <a16:creationId xmlns:a16="http://schemas.microsoft.com/office/drawing/2014/main" xmlns="" id="{3505A313-8F32-42EA-9A8D-B5FA2EABCEE4}"/>
            </a:ext>
          </a:extLst>
        </xdr:cNvPr>
        <xdr:cNvCxnSpPr/>
      </xdr:nvCxnSpPr>
      <xdr:spPr>
        <a:xfrm flipV="1">
          <a:off x="21323300" y="623860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77651</xdr:rowOff>
    </xdr:from>
    <xdr:to>
      <xdr:col>107</xdr:col>
      <xdr:colOff>101600</xdr:colOff>
      <xdr:row>37</xdr:row>
      <xdr:rowOff>7801</xdr:rowOff>
    </xdr:to>
    <xdr:sp macro="" textlink="">
      <xdr:nvSpPr>
        <xdr:cNvPr id="499" name="楕円 498">
          <a:extLst>
            <a:ext uri="{FF2B5EF4-FFF2-40B4-BE49-F238E27FC236}">
              <a16:creationId xmlns:a16="http://schemas.microsoft.com/office/drawing/2014/main" xmlns="" id="{39A69596-6128-4E83-BB3E-0CAEA6C18C4E}"/>
            </a:ext>
          </a:extLst>
        </xdr:cNvPr>
        <xdr:cNvSpPr/>
      </xdr:nvSpPr>
      <xdr:spPr>
        <a:xfrm>
          <a:off x="20383500" y="624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99060</xdr:rowOff>
    </xdr:from>
    <xdr:to>
      <xdr:col>111</xdr:col>
      <xdr:colOff>177800</xdr:colOff>
      <xdr:row>36</xdr:row>
      <xdr:rowOff>128451</xdr:rowOff>
    </xdr:to>
    <xdr:cxnSp macro="">
      <xdr:nvCxnSpPr>
        <xdr:cNvPr id="500" name="直線コネクタ 499">
          <a:extLst>
            <a:ext uri="{FF2B5EF4-FFF2-40B4-BE49-F238E27FC236}">
              <a16:creationId xmlns:a16="http://schemas.microsoft.com/office/drawing/2014/main" xmlns="" id="{2FB20FE8-762D-4854-936B-AB0BAF52E851}"/>
            </a:ext>
          </a:extLst>
        </xdr:cNvPr>
        <xdr:cNvCxnSpPr/>
      </xdr:nvCxnSpPr>
      <xdr:spPr>
        <a:xfrm flipV="1">
          <a:off x="20434300" y="627126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100511</xdr:rowOff>
    </xdr:from>
    <xdr:to>
      <xdr:col>102</xdr:col>
      <xdr:colOff>165100</xdr:colOff>
      <xdr:row>37</xdr:row>
      <xdr:rowOff>30661</xdr:rowOff>
    </xdr:to>
    <xdr:sp macro="" textlink="">
      <xdr:nvSpPr>
        <xdr:cNvPr id="501" name="楕円 500">
          <a:extLst>
            <a:ext uri="{FF2B5EF4-FFF2-40B4-BE49-F238E27FC236}">
              <a16:creationId xmlns:a16="http://schemas.microsoft.com/office/drawing/2014/main" xmlns="" id="{984A68CF-FA75-4178-816C-722934AA9340}"/>
            </a:ext>
          </a:extLst>
        </xdr:cNvPr>
        <xdr:cNvSpPr/>
      </xdr:nvSpPr>
      <xdr:spPr>
        <a:xfrm>
          <a:off x="19494500" y="627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128451</xdr:rowOff>
    </xdr:from>
    <xdr:to>
      <xdr:col>107</xdr:col>
      <xdr:colOff>50800</xdr:colOff>
      <xdr:row>36</xdr:row>
      <xdr:rowOff>151311</xdr:rowOff>
    </xdr:to>
    <xdr:cxnSp macro="">
      <xdr:nvCxnSpPr>
        <xdr:cNvPr id="502" name="直線コネクタ 501">
          <a:extLst>
            <a:ext uri="{FF2B5EF4-FFF2-40B4-BE49-F238E27FC236}">
              <a16:creationId xmlns:a16="http://schemas.microsoft.com/office/drawing/2014/main" xmlns="" id="{BDD3AF81-2216-4866-A3C5-31A5A8E2CABC}"/>
            </a:ext>
          </a:extLst>
        </xdr:cNvPr>
        <xdr:cNvCxnSpPr/>
      </xdr:nvCxnSpPr>
      <xdr:spPr>
        <a:xfrm flipV="1">
          <a:off x="19545300" y="630065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91803</xdr:rowOff>
    </xdr:from>
    <xdr:to>
      <xdr:col>98</xdr:col>
      <xdr:colOff>38100</xdr:colOff>
      <xdr:row>39</xdr:row>
      <xdr:rowOff>21953</xdr:rowOff>
    </xdr:to>
    <xdr:sp macro="" textlink="">
      <xdr:nvSpPr>
        <xdr:cNvPr id="503" name="楕円 502">
          <a:extLst>
            <a:ext uri="{FF2B5EF4-FFF2-40B4-BE49-F238E27FC236}">
              <a16:creationId xmlns:a16="http://schemas.microsoft.com/office/drawing/2014/main" xmlns="" id="{AA4D9363-E099-4ADA-8D3B-08C0777B3592}"/>
            </a:ext>
          </a:extLst>
        </xdr:cNvPr>
        <xdr:cNvSpPr/>
      </xdr:nvSpPr>
      <xdr:spPr>
        <a:xfrm>
          <a:off x="18605500" y="660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151311</xdr:rowOff>
    </xdr:from>
    <xdr:to>
      <xdr:col>102</xdr:col>
      <xdr:colOff>114300</xdr:colOff>
      <xdr:row>38</xdr:row>
      <xdr:rowOff>142603</xdr:rowOff>
    </xdr:to>
    <xdr:cxnSp macro="">
      <xdr:nvCxnSpPr>
        <xdr:cNvPr id="504" name="直線コネクタ 503">
          <a:extLst>
            <a:ext uri="{FF2B5EF4-FFF2-40B4-BE49-F238E27FC236}">
              <a16:creationId xmlns:a16="http://schemas.microsoft.com/office/drawing/2014/main" xmlns="" id="{D71EB591-646E-4DA8-9035-0A940642812E}"/>
            </a:ext>
          </a:extLst>
        </xdr:cNvPr>
        <xdr:cNvCxnSpPr/>
      </xdr:nvCxnSpPr>
      <xdr:spPr>
        <a:xfrm flipV="1">
          <a:off x="18656300" y="6323511"/>
          <a:ext cx="889000" cy="33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168746</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xmlns="" id="{4140E742-D33F-4AE1-B5D3-175544F1D2B5}"/>
            </a:ext>
          </a:extLst>
        </xdr:cNvPr>
        <xdr:cNvSpPr txBox="1"/>
      </xdr:nvSpPr>
      <xdr:spPr>
        <a:xfrm>
          <a:off x="21075727" y="685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92546</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xmlns="" id="{AD937483-BB6E-4D2E-85BB-44CD6CB9BC30}"/>
            </a:ext>
          </a:extLst>
        </xdr:cNvPr>
        <xdr:cNvSpPr txBox="1"/>
      </xdr:nvSpPr>
      <xdr:spPr>
        <a:xfrm>
          <a:off x="20199427" y="677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58255</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xmlns="" id="{9C37C42A-E728-4893-B3D4-772C76755609}"/>
            </a:ext>
          </a:extLst>
        </xdr:cNvPr>
        <xdr:cNvSpPr txBox="1"/>
      </xdr:nvSpPr>
      <xdr:spPr>
        <a:xfrm>
          <a:off x="19310427" y="691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109418</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xmlns="" id="{9AFAB065-C25F-486A-9072-DDB7AC154916}"/>
            </a:ext>
          </a:extLst>
        </xdr:cNvPr>
        <xdr:cNvSpPr txBox="1"/>
      </xdr:nvSpPr>
      <xdr:spPr>
        <a:xfrm>
          <a:off x="18421427" y="696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166387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xmlns="" id="{4FE6FAB9-9935-4F7A-97FA-89BEA53E9676}"/>
            </a:ext>
          </a:extLst>
        </xdr:cNvPr>
        <xdr:cNvSpPr txBox="1"/>
      </xdr:nvSpPr>
      <xdr:spPr>
        <a:xfrm>
          <a:off x="21075727" y="59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24328</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xmlns="" id="{3722E96D-7119-4C5E-9317-E20C14354867}"/>
            </a:ext>
          </a:extLst>
        </xdr:cNvPr>
        <xdr:cNvSpPr txBox="1"/>
      </xdr:nvSpPr>
      <xdr:spPr>
        <a:xfrm>
          <a:off x="20199427" y="602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47188</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xmlns="" id="{2EF2AA64-D0C4-4981-9D0E-7D2E584C3ED7}"/>
            </a:ext>
          </a:extLst>
        </xdr:cNvPr>
        <xdr:cNvSpPr txBox="1"/>
      </xdr:nvSpPr>
      <xdr:spPr>
        <a:xfrm>
          <a:off x="19310427" y="604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38480</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xmlns="" id="{1F5E3966-3F41-4848-BF83-0CDEB0A6A6C3}"/>
            </a:ext>
          </a:extLst>
        </xdr:cNvPr>
        <xdr:cNvSpPr txBox="1"/>
      </xdr:nvSpPr>
      <xdr:spPr>
        <a:xfrm>
          <a:off x="18421427" y="6382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xmlns="" id="{AC5DAE2F-A8FB-43EE-8F31-0609E63F538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xmlns="" id="{D2D57BF5-E889-46C5-B5B8-6284E0F6F2D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xmlns="" id="{FF297D19-1175-46F0-B78D-49A87A41498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xmlns="" id="{6517AFE7-1D1B-432A-8AB9-B83BEC5B9CE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xmlns="" id="{B8E152FB-617E-49F9-86B0-55413946D47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xmlns="" id="{7D20D2DF-131E-4904-B5DB-C0A368CF0D8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xmlns="" id="{93565BFD-3FBD-4984-8392-74EB4797558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xmlns="" id="{3BCA0F9F-5981-4E46-8D30-857BE3374E9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xmlns="" id="{91125692-603D-4C03-8974-2E74476CE6A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xmlns="" id="{59EC4618-80F1-46EA-B15B-2E9E23681DC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xmlns="" id="{6483C053-E4E8-46DE-9F35-7A57632514D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xmlns="" id="{081F494D-2F2A-491F-9833-0E7C0804548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xmlns="" id="{FD56240F-461F-40E4-AF99-540F1867020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xmlns="" id="{D2A72DD9-4249-4ADF-83C6-12475751280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xmlns="" id="{7E865FE0-D2C5-4CFD-B631-B98F218C177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xmlns="" id="{3095954D-7F8C-4789-B2E4-384D228FD38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xmlns="" id="{EF9406EE-1D5D-4ABA-9BCC-704B35DA78A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xmlns="" id="{7C3FD9A3-24AA-4CCD-9AE1-48F31899B0B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xmlns="" id="{2D1F62EC-AEFE-4704-9A88-FC6F138EB78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xmlns="" id="{4811FF36-79E5-41E8-A241-70ADF2B84B3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xmlns="" id="{AF5348F9-B772-4335-B3F2-E793E3223F0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xmlns="" id="{CF5AFEBA-00DD-492A-9EED-67F282CD432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xmlns="" id="{66DF1C1D-8062-42EE-87A2-943C3E7852A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xmlns="" id="{B77CFE6F-663F-49BC-B5C6-DF445D3B2D5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118110</xdr:rowOff>
    </xdr:from>
    <xdr:to>
      <xdr:col>85</xdr:col>
      <xdr:colOff>126364</xdr:colOff>
      <xdr:row>64</xdr:row>
      <xdr:rowOff>5715</xdr:rowOff>
    </xdr:to>
    <xdr:cxnSp macro="">
      <xdr:nvCxnSpPr>
        <xdr:cNvPr id="537" name="直線コネクタ 536">
          <a:extLst>
            <a:ext uri="{FF2B5EF4-FFF2-40B4-BE49-F238E27FC236}">
              <a16:creationId xmlns:a16="http://schemas.microsoft.com/office/drawing/2014/main" xmlns="" id="{AA17133C-7098-460C-B093-64CB9A5F7108}"/>
            </a:ext>
          </a:extLst>
        </xdr:cNvPr>
        <xdr:cNvCxnSpPr/>
      </xdr:nvCxnSpPr>
      <xdr:spPr>
        <a:xfrm flipV="1">
          <a:off x="16318864" y="954786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9542</xdr:rowOff>
    </xdr:from>
    <xdr:ext cx="405111" cy="259045"/>
    <xdr:sp macro="" textlink="">
      <xdr:nvSpPr>
        <xdr:cNvPr id="538" name="【学校施設】&#10;有形固定資産減価償却率最小値テキスト">
          <a:extLst>
            <a:ext uri="{FF2B5EF4-FFF2-40B4-BE49-F238E27FC236}">
              <a16:creationId xmlns:a16="http://schemas.microsoft.com/office/drawing/2014/main" xmlns="" id="{84BF142F-15A3-47AF-B527-BDBA917DCD6A}"/>
            </a:ext>
          </a:extLst>
        </xdr:cNvPr>
        <xdr:cNvSpPr txBox="1"/>
      </xdr:nvSpPr>
      <xdr:spPr>
        <a:xfrm>
          <a:off x="16357600" y="1098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5715</xdr:rowOff>
    </xdr:from>
    <xdr:to>
      <xdr:col>86</xdr:col>
      <xdr:colOff>25400</xdr:colOff>
      <xdr:row>64</xdr:row>
      <xdr:rowOff>5715</xdr:rowOff>
    </xdr:to>
    <xdr:cxnSp macro="">
      <xdr:nvCxnSpPr>
        <xdr:cNvPr id="539" name="直線コネクタ 538">
          <a:extLst>
            <a:ext uri="{FF2B5EF4-FFF2-40B4-BE49-F238E27FC236}">
              <a16:creationId xmlns:a16="http://schemas.microsoft.com/office/drawing/2014/main" xmlns="" id="{29648004-111B-4959-85B3-114AB9906E4F}"/>
            </a:ext>
          </a:extLst>
        </xdr:cNvPr>
        <xdr:cNvCxnSpPr/>
      </xdr:nvCxnSpPr>
      <xdr:spPr>
        <a:xfrm>
          <a:off x="16230600" y="1097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64787</xdr:rowOff>
    </xdr:from>
    <xdr:ext cx="405111" cy="259045"/>
    <xdr:sp macro="" textlink="">
      <xdr:nvSpPr>
        <xdr:cNvPr id="540" name="【学校施設】&#10;有形固定資産減価償却率最大値テキスト">
          <a:extLst>
            <a:ext uri="{FF2B5EF4-FFF2-40B4-BE49-F238E27FC236}">
              <a16:creationId xmlns:a16="http://schemas.microsoft.com/office/drawing/2014/main" xmlns="" id="{FCB80847-47FF-4E8A-A588-3C23DA7778C6}"/>
            </a:ext>
          </a:extLst>
        </xdr:cNvPr>
        <xdr:cNvSpPr txBox="1"/>
      </xdr:nvSpPr>
      <xdr:spPr>
        <a:xfrm>
          <a:off x="1635760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118110</xdr:rowOff>
    </xdr:from>
    <xdr:to>
      <xdr:col>86</xdr:col>
      <xdr:colOff>25400</xdr:colOff>
      <xdr:row>55</xdr:row>
      <xdr:rowOff>118110</xdr:rowOff>
    </xdr:to>
    <xdr:cxnSp macro="">
      <xdr:nvCxnSpPr>
        <xdr:cNvPr id="541" name="直線コネクタ 540">
          <a:extLst>
            <a:ext uri="{FF2B5EF4-FFF2-40B4-BE49-F238E27FC236}">
              <a16:creationId xmlns:a16="http://schemas.microsoft.com/office/drawing/2014/main" xmlns="" id="{AFDAA39B-A109-4785-9905-DC2A578B82CE}"/>
            </a:ext>
          </a:extLst>
        </xdr:cNvPr>
        <xdr:cNvCxnSpPr/>
      </xdr:nvCxnSpPr>
      <xdr:spPr>
        <a:xfrm>
          <a:off x="16230600" y="954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xdr:rowOff>
    </xdr:from>
    <xdr:ext cx="405111" cy="259045"/>
    <xdr:sp macro="" textlink="">
      <xdr:nvSpPr>
        <xdr:cNvPr id="542" name="【学校施設】&#10;有形固定資産減価償却率平均値テキスト">
          <a:extLst>
            <a:ext uri="{FF2B5EF4-FFF2-40B4-BE49-F238E27FC236}">
              <a16:creationId xmlns:a16="http://schemas.microsoft.com/office/drawing/2014/main" xmlns="" id="{9805FAFF-5EF0-48D8-BF06-4DECAFB004CB}"/>
            </a:ext>
          </a:extLst>
        </xdr:cNvPr>
        <xdr:cNvSpPr txBox="1"/>
      </xdr:nvSpPr>
      <xdr:spPr>
        <a:xfrm>
          <a:off x="16357600" y="1028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543" name="フローチャート: 判断 542">
          <a:extLst>
            <a:ext uri="{FF2B5EF4-FFF2-40B4-BE49-F238E27FC236}">
              <a16:creationId xmlns:a16="http://schemas.microsoft.com/office/drawing/2014/main" xmlns="" id="{116C61A6-6124-4B45-B34E-6CFC5AC8F84D}"/>
            </a:ext>
          </a:extLst>
        </xdr:cNvPr>
        <xdr:cNvSpPr/>
      </xdr:nvSpPr>
      <xdr:spPr>
        <a:xfrm>
          <a:off x="162687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31115</xdr:rowOff>
    </xdr:from>
    <xdr:to>
      <xdr:col>81</xdr:col>
      <xdr:colOff>101600</xdr:colOff>
      <xdr:row>60</xdr:row>
      <xdr:rowOff>132715</xdr:rowOff>
    </xdr:to>
    <xdr:sp macro="" textlink="">
      <xdr:nvSpPr>
        <xdr:cNvPr id="544" name="フローチャート: 判断 543">
          <a:extLst>
            <a:ext uri="{FF2B5EF4-FFF2-40B4-BE49-F238E27FC236}">
              <a16:creationId xmlns:a16="http://schemas.microsoft.com/office/drawing/2014/main" xmlns="" id="{65BBA160-9E36-49AD-911C-F3219C3654E1}"/>
            </a:ext>
          </a:extLst>
        </xdr:cNvPr>
        <xdr:cNvSpPr/>
      </xdr:nvSpPr>
      <xdr:spPr>
        <a:xfrm>
          <a:off x="15430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162560</xdr:rowOff>
    </xdr:from>
    <xdr:to>
      <xdr:col>76</xdr:col>
      <xdr:colOff>165100</xdr:colOff>
      <xdr:row>60</xdr:row>
      <xdr:rowOff>92710</xdr:rowOff>
    </xdr:to>
    <xdr:sp macro="" textlink="">
      <xdr:nvSpPr>
        <xdr:cNvPr id="545" name="フローチャート: 判断 544">
          <a:extLst>
            <a:ext uri="{FF2B5EF4-FFF2-40B4-BE49-F238E27FC236}">
              <a16:creationId xmlns:a16="http://schemas.microsoft.com/office/drawing/2014/main" xmlns="" id="{BB54CB5A-1797-4942-9677-B48DCFDC60F7}"/>
            </a:ext>
          </a:extLst>
        </xdr:cNvPr>
        <xdr:cNvSpPr/>
      </xdr:nvSpPr>
      <xdr:spPr>
        <a:xfrm>
          <a:off x="14541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546" name="フローチャート: 判断 545">
          <a:extLst>
            <a:ext uri="{FF2B5EF4-FFF2-40B4-BE49-F238E27FC236}">
              <a16:creationId xmlns:a16="http://schemas.microsoft.com/office/drawing/2014/main" xmlns="" id="{2EC922A4-513C-4BD1-B788-69B872342CDC}"/>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99695</xdr:rowOff>
    </xdr:from>
    <xdr:to>
      <xdr:col>67</xdr:col>
      <xdr:colOff>101600</xdr:colOff>
      <xdr:row>60</xdr:row>
      <xdr:rowOff>29845</xdr:rowOff>
    </xdr:to>
    <xdr:sp macro="" textlink="">
      <xdr:nvSpPr>
        <xdr:cNvPr id="547" name="フローチャート: 判断 546">
          <a:extLst>
            <a:ext uri="{FF2B5EF4-FFF2-40B4-BE49-F238E27FC236}">
              <a16:creationId xmlns:a16="http://schemas.microsoft.com/office/drawing/2014/main" xmlns="" id="{1C1E48D7-EC78-45BE-8381-E6F93FC6C1F5}"/>
            </a:ext>
          </a:extLst>
        </xdr:cNvPr>
        <xdr:cNvSpPr/>
      </xdr:nvSpPr>
      <xdr:spPr>
        <a:xfrm>
          <a:off x="12763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xmlns="" id="{5DE36497-42D5-4194-A747-A8206619459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xmlns="" id="{2CB555F1-B498-4784-8BF3-62F6AB6FC15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xmlns="" id="{B65BCF05-53A4-459C-AD41-E72269BED2C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xmlns="" id="{AF7D60F5-AD12-4B59-8BFA-26056B1E192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xmlns="" id="{99F24A03-1211-45B1-BD5D-CDECB37900D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8255</xdr:rowOff>
    </xdr:from>
    <xdr:to>
      <xdr:col>85</xdr:col>
      <xdr:colOff>177800</xdr:colOff>
      <xdr:row>56</xdr:row>
      <xdr:rowOff>109855</xdr:rowOff>
    </xdr:to>
    <xdr:sp macro="" textlink="">
      <xdr:nvSpPr>
        <xdr:cNvPr id="553" name="楕円 552">
          <a:extLst>
            <a:ext uri="{FF2B5EF4-FFF2-40B4-BE49-F238E27FC236}">
              <a16:creationId xmlns:a16="http://schemas.microsoft.com/office/drawing/2014/main" xmlns="" id="{19F86013-215B-43EA-AC7C-5787E34F8C25}"/>
            </a:ext>
          </a:extLst>
        </xdr:cNvPr>
        <xdr:cNvSpPr/>
      </xdr:nvSpPr>
      <xdr:spPr>
        <a:xfrm>
          <a:off x="162687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94632</xdr:rowOff>
    </xdr:from>
    <xdr:ext cx="405111" cy="259045"/>
    <xdr:sp macro="" textlink="">
      <xdr:nvSpPr>
        <xdr:cNvPr id="554" name="【学校施設】&#10;有形固定資産減価償却率該当値テキスト">
          <a:extLst>
            <a:ext uri="{FF2B5EF4-FFF2-40B4-BE49-F238E27FC236}">
              <a16:creationId xmlns:a16="http://schemas.microsoft.com/office/drawing/2014/main" xmlns="" id="{05DDD672-80EE-4EBE-B6DF-A77C76EFCDF3}"/>
            </a:ext>
          </a:extLst>
        </xdr:cNvPr>
        <xdr:cNvSpPr txBox="1"/>
      </xdr:nvSpPr>
      <xdr:spPr>
        <a:xfrm>
          <a:off x="16357600" y="952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8255</xdr:rowOff>
    </xdr:from>
    <xdr:to>
      <xdr:col>81</xdr:col>
      <xdr:colOff>101600</xdr:colOff>
      <xdr:row>56</xdr:row>
      <xdr:rowOff>109855</xdr:rowOff>
    </xdr:to>
    <xdr:sp macro="" textlink="">
      <xdr:nvSpPr>
        <xdr:cNvPr id="555" name="楕円 554">
          <a:extLst>
            <a:ext uri="{FF2B5EF4-FFF2-40B4-BE49-F238E27FC236}">
              <a16:creationId xmlns:a16="http://schemas.microsoft.com/office/drawing/2014/main" xmlns="" id="{FCEF418C-9423-483C-B0B8-DA52609FD500}"/>
            </a:ext>
          </a:extLst>
        </xdr:cNvPr>
        <xdr:cNvSpPr/>
      </xdr:nvSpPr>
      <xdr:spPr>
        <a:xfrm>
          <a:off x="154305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59055</xdr:rowOff>
    </xdr:from>
    <xdr:to>
      <xdr:col>85</xdr:col>
      <xdr:colOff>127000</xdr:colOff>
      <xdr:row>56</xdr:row>
      <xdr:rowOff>59055</xdr:rowOff>
    </xdr:to>
    <xdr:cxnSp macro="">
      <xdr:nvCxnSpPr>
        <xdr:cNvPr id="556" name="直線コネクタ 555">
          <a:extLst>
            <a:ext uri="{FF2B5EF4-FFF2-40B4-BE49-F238E27FC236}">
              <a16:creationId xmlns:a16="http://schemas.microsoft.com/office/drawing/2014/main" xmlns="" id="{4BDF4642-8D49-44F1-9CA3-AB14EFFBC5A2}"/>
            </a:ext>
          </a:extLst>
        </xdr:cNvPr>
        <xdr:cNvCxnSpPr/>
      </xdr:nvCxnSpPr>
      <xdr:spPr>
        <a:xfrm>
          <a:off x="15481300" y="96602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135890</xdr:rowOff>
    </xdr:from>
    <xdr:to>
      <xdr:col>76</xdr:col>
      <xdr:colOff>165100</xdr:colOff>
      <xdr:row>56</xdr:row>
      <xdr:rowOff>66040</xdr:rowOff>
    </xdr:to>
    <xdr:sp macro="" textlink="">
      <xdr:nvSpPr>
        <xdr:cNvPr id="557" name="楕円 556">
          <a:extLst>
            <a:ext uri="{FF2B5EF4-FFF2-40B4-BE49-F238E27FC236}">
              <a16:creationId xmlns:a16="http://schemas.microsoft.com/office/drawing/2014/main" xmlns="" id="{4F3C1849-F1E3-4198-BDC7-DD4A134DADA2}"/>
            </a:ext>
          </a:extLst>
        </xdr:cNvPr>
        <xdr:cNvSpPr/>
      </xdr:nvSpPr>
      <xdr:spPr>
        <a:xfrm>
          <a:off x="14541500" y="956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15240</xdr:rowOff>
    </xdr:from>
    <xdr:to>
      <xdr:col>81</xdr:col>
      <xdr:colOff>50800</xdr:colOff>
      <xdr:row>56</xdr:row>
      <xdr:rowOff>59055</xdr:rowOff>
    </xdr:to>
    <xdr:cxnSp macro="">
      <xdr:nvCxnSpPr>
        <xdr:cNvPr id="558" name="直線コネクタ 557">
          <a:extLst>
            <a:ext uri="{FF2B5EF4-FFF2-40B4-BE49-F238E27FC236}">
              <a16:creationId xmlns:a16="http://schemas.microsoft.com/office/drawing/2014/main" xmlns="" id="{79FA98F6-83C2-41D1-BB4F-0C71D28AEDFA}"/>
            </a:ext>
          </a:extLst>
        </xdr:cNvPr>
        <xdr:cNvCxnSpPr/>
      </xdr:nvCxnSpPr>
      <xdr:spPr>
        <a:xfrm>
          <a:off x="14592300" y="961644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93980</xdr:rowOff>
    </xdr:from>
    <xdr:to>
      <xdr:col>72</xdr:col>
      <xdr:colOff>38100</xdr:colOff>
      <xdr:row>56</xdr:row>
      <xdr:rowOff>24130</xdr:rowOff>
    </xdr:to>
    <xdr:sp macro="" textlink="">
      <xdr:nvSpPr>
        <xdr:cNvPr id="559" name="楕円 558">
          <a:extLst>
            <a:ext uri="{FF2B5EF4-FFF2-40B4-BE49-F238E27FC236}">
              <a16:creationId xmlns:a16="http://schemas.microsoft.com/office/drawing/2014/main" xmlns="" id="{C79D05AB-2149-49C9-BAF2-E829EA588395}"/>
            </a:ext>
          </a:extLst>
        </xdr:cNvPr>
        <xdr:cNvSpPr/>
      </xdr:nvSpPr>
      <xdr:spPr>
        <a:xfrm>
          <a:off x="13652500" y="952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144780</xdr:rowOff>
    </xdr:from>
    <xdr:to>
      <xdr:col>76</xdr:col>
      <xdr:colOff>114300</xdr:colOff>
      <xdr:row>56</xdr:row>
      <xdr:rowOff>15240</xdr:rowOff>
    </xdr:to>
    <xdr:cxnSp macro="">
      <xdr:nvCxnSpPr>
        <xdr:cNvPr id="560" name="直線コネクタ 559">
          <a:extLst>
            <a:ext uri="{FF2B5EF4-FFF2-40B4-BE49-F238E27FC236}">
              <a16:creationId xmlns:a16="http://schemas.microsoft.com/office/drawing/2014/main" xmlns="" id="{C49FAB3B-DB2A-484E-AF32-7156D7CBB446}"/>
            </a:ext>
          </a:extLst>
        </xdr:cNvPr>
        <xdr:cNvCxnSpPr/>
      </xdr:nvCxnSpPr>
      <xdr:spPr>
        <a:xfrm>
          <a:off x="13703300" y="95745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50165</xdr:rowOff>
    </xdr:from>
    <xdr:to>
      <xdr:col>67</xdr:col>
      <xdr:colOff>101600</xdr:colOff>
      <xdr:row>55</xdr:row>
      <xdr:rowOff>151765</xdr:rowOff>
    </xdr:to>
    <xdr:sp macro="" textlink="">
      <xdr:nvSpPr>
        <xdr:cNvPr id="561" name="楕円 560">
          <a:extLst>
            <a:ext uri="{FF2B5EF4-FFF2-40B4-BE49-F238E27FC236}">
              <a16:creationId xmlns:a16="http://schemas.microsoft.com/office/drawing/2014/main" xmlns="" id="{6C85D3F9-ABA6-44D0-879E-7C4F0DF46D19}"/>
            </a:ext>
          </a:extLst>
        </xdr:cNvPr>
        <xdr:cNvSpPr/>
      </xdr:nvSpPr>
      <xdr:spPr>
        <a:xfrm>
          <a:off x="12763500" y="947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100965</xdr:rowOff>
    </xdr:from>
    <xdr:to>
      <xdr:col>71</xdr:col>
      <xdr:colOff>177800</xdr:colOff>
      <xdr:row>55</xdr:row>
      <xdr:rowOff>144780</xdr:rowOff>
    </xdr:to>
    <xdr:cxnSp macro="">
      <xdr:nvCxnSpPr>
        <xdr:cNvPr id="562" name="直線コネクタ 561">
          <a:extLst>
            <a:ext uri="{FF2B5EF4-FFF2-40B4-BE49-F238E27FC236}">
              <a16:creationId xmlns:a16="http://schemas.microsoft.com/office/drawing/2014/main" xmlns="" id="{FCFC921D-CB06-4937-A931-FC807D2BA89D}"/>
            </a:ext>
          </a:extLst>
        </xdr:cNvPr>
        <xdr:cNvCxnSpPr/>
      </xdr:nvCxnSpPr>
      <xdr:spPr>
        <a:xfrm>
          <a:off x="12814300" y="953071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123842</xdr:rowOff>
    </xdr:from>
    <xdr:ext cx="405111" cy="259045"/>
    <xdr:sp macro="" textlink="">
      <xdr:nvSpPr>
        <xdr:cNvPr id="563" name="n_1aveValue【学校施設】&#10;有形固定資産減価償却率">
          <a:extLst>
            <a:ext uri="{FF2B5EF4-FFF2-40B4-BE49-F238E27FC236}">
              <a16:creationId xmlns:a16="http://schemas.microsoft.com/office/drawing/2014/main" xmlns="" id="{4D75F8E2-0848-4ABA-A68C-CFDEA45113DB}"/>
            </a:ext>
          </a:extLst>
        </xdr:cNvPr>
        <xdr:cNvSpPr txBox="1"/>
      </xdr:nvSpPr>
      <xdr:spPr>
        <a:xfrm>
          <a:off x="152660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83837</xdr:rowOff>
    </xdr:from>
    <xdr:ext cx="405111" cy="259045"/>
    <xdr:sp macro="" textlink="">
      <xdr:nvSpPr>
        <xdr:cNvPr id="564" name="n_2aveValue【学校施設】&#10;有形固定資産減価償却率">
          <a:extLst>
            <a:ext uri="{FF2B5EF4-FFF2-40B4-BE49-F238E27FC236}">
              <a16:creationId xmlns:a16="http://schemas.microsoft.com/office/drawing/2014/main" xmlns="" id="{B12C486D-1EC9-432B-8D8C-5E0FECC8DD04}"/>
            </a:ext>
          </a:extLst>
        </xdr:cNvPr>
        <xdr:cNvSpPr txBox="1"/>
      </xdr:nvSpPr>
      <xdr:spPr>
        <a:xfrm>
          <a:off x="14389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565" name="n_3aveValue【学校施設】&#10;有形固定資産減価償却率">
          <a:extLst>
            <a:ext uri="{FF2B5EF4-FFF2-40B4-BE49-F238E27FC236}">
              <a16:creationId xmlns:a16="http://schemas.microsoft.com/office/drawing/2014/main" xmlns="" id="{60487500-3F82-47E8-AB9B-52C04D420BE0}"/>
            </a:ext>
          </a:extLst>
        </xdr:cNvPr>
        <xdr:cNvSpPr txBox="1"/>
      </xdr:nvSpPr>
      <xdr:spPr>
        <a:xfrm>
          <a:off x="13500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20972</xdr:rowOff>
    </xdr:from>
    <xdr:ext cx="405111" cy="259045"/>
    <xdr:sp macro="" textlink="">
      <xdr:nvSpPr>
        <xdr:cNvPr id="566" name="n_4aveValue【学校施設】&#10;有形固定資産減価償却率">
          <a:extLst>
            <a:ext uri="{FF2B5EF4-FFF2-40B4-BE49-F238E27FC236}">
              <a16:creationId xmlns:a16="http://schemas.microsoft.com/office/drawing/2014/main" xmlns="" id="{8D17C9A8-1AB1-40BA-A580-2F252EFD0D06}"/>
            </a:ext>
          </a:extLst>
        </xdr:cNvPr>
        <xdr:cNvSpPr txBox="1"/>
      </xdr:nvSpPr>
      <xdr:spPr>
        <a:xfrm>
          <a:off x="126117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126382</xdr:rowOff>
    </xdr:from>
    <xdr:ext cx="405111" cy="259045"/>
    <xdr:sp macro="" textlink="">
      <xdr:nvSpPr>
        <xdr:cNvPr id="567" name="n_1mainValue【学校施設】&#10;有形固定資産減価償却率">
          <a:extLst>
            <a:ext uri="{FF2B5EF4-FFF2-40B4-BE49-F238E27FC236}">
              <a16:creationId xmlns:a16="http://schemas.microsoft.com/office/drawing/2014/main" xmlns="" id="{B891C9EC-6AE0-4A42-9761-0AF2C5C65923}"/>
            </a:ext>
          </a:extLst>
        </xdr:cNvPr>
        <xdr:cNvSpPr txBox="1"/>
      </xdr:nvSpPr>
      <xdr:spPr>
        <a:xfrm>
          <a:off x="15266044" y="938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82567</xdr:rowOff>
    </xdr:from>
    <xdr:ext cx="405111" cy="259045"/>
    <xdr:sp macro="" textlink="">
      <xdr:nvSpPr>
        <xdr:cNvPr id="568" name="n_2mainValue【学校施設】&#10;有形固定資産減価償却率">
          <a:extLst>
            <a:ext uri="{FF2B5EF4-FFF2-40B4-BE49-F238E27FC236}">
              <a16:creationId xmlns:a16="http://schemas.microsoft.com/office/drawing/2014/main" xmlns="" id="{0168D174-CFC3-403E-9ACB-24AF161708BB}"/>
            </a:ext>
          </a:extLst>
        </xdr:cNvPr>
        <xdr:cNvSpPr txBox="1"/>
      </xdr:nvSpPr>
      <xdr:spPr>
        <a:xfrm>
          <a:off x="14389744" y="934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40657</xdr:rowOff>
    </xdr:from>
    <xdr:ext cx="405111" cy="259045"/>
    <xdr:sp macro="" textlink="">
      <xdr:nvSpPr>
        <xdr:cNvPr id="569" name="n_3mainValue【学校施設】&#10;有形固定資産減価償却率">
          <a:extLst>
            <a:ext uri="{FF2B5EF4-FFF2-40B4-BE49-F238E27FC236}">
              <a16:creationId xmlns:a16="http://schemas.microsoft.com/office/drawing/2014/main" xmlns="" id="{24A6317A-E3AC-43D7-B32C-DA133FC985A9}"/>
            </a:ext>
          </a:extLst>
        </xdr:cNvPr>
        <xdr:cNvSpPr txBox="1"/>
      </xdr:nvSpPr>
      <xdr:spPr>
        <a:xfrm>
          <a:off x="13500744" y="929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168292</xdr:rowOff>
    </xdr:from>
    <xdr:ext cx="405111" cy="259045"/>
    <xdr:sp macro="" textlink="">
      <xdr:nvSpPr>
        <xdr:cNvPr id="570" name="n_4mainValue【学校施設】&#10;有形固定資産減価償却率">
          <a:extLst>
            <a:ext uri="{FF2B5EF4-FFF2-40B4-BE49-F238E27FC236}">
              <a16:creationId xmlns:a16="http://schemas.microsoft.com/office/drawing/2014/main" xmlns="" id="{186A11B6-16DE-48D6-90F4-65ECFD94A8F8}"/>
            </a:ext>
          </a:extLst>
        </xdr:cNvPr>
        <xdr:cNvSpPr txBox="1"/>
      </xdr:nvSpPr>
      <xdr:spPr>
        <a:xfrm>
          <a:off x="12611744" y="925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xmlns="" id="{A12ADACF-B7C3-4D33-A192-E0EDE450574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xmlns="" id="{145AF322-9F07-4407-9BAF-9932EDE20B7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xmlns="" id="{455DB42B-31CA-4DD0-85D6-BE512D30927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xmlns="" id="{5E7DB7BC-C334-4067-B096-5498EAA5F9A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xmlns="" id="{FB02AD75-D3EF-426E-A398-578375D4818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xmlns="" id="{447885FA-2867-4430-BA14-1A29C621899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xmlns="" id="{E9218C40-82D5-471C-BFAA-41856A2FAD2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xmlns="" id="{047AB553-3AFD-4129-8154-ED72F1B01DF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xmlns="" id="{D9C3AEA7-DF64-489C-AF86-8E607EB6996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xmlns="" id="{ACF7EB12-B86C-40E8-9F04-A630AF6A5B0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1" name="直線コネクタ 580">
          <a:extLst>
            <a:ext uri="{FF2B5EF4-FFF2-40B4-BE49-F238E27FC236}">
              <a16:creationId xmlns:a16="http://schemas.microsoft.com/office/drawing/2014/main" xmlns="" id="{2F3D76A6-A847-4304-A415-9DD868267C2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2" name="テキスト ボックス 581">
          <a:extLst>
            <a:ext uri="{FF2B5EF4-FFF2-40B4-BE49-F238E27FC236}">
              <a16:creationId xmlns:a16="http://schemas.microsoft.com/office/drawing/2014/main" xmlns="" id="{D11F13AE-1D60-4188-B42D-EBB6E4E4017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3" name="直線コネクタ 582">
          <a:extLst>
            <a:ext uri="{FF2B5EF4-FFF2-40B4-BE49-F238E27FC236}">
              <a16:creationId xmlns:a16="http://schemas.microsoft.com/office/drawing/2014/main" xmlns="" id="{83165993-35EE-4423-A1F1-C3BC714E59C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4" name="テキスト ボックス 583">
          <a:extLst>
            <a:ext uri="{FF2B5EF4-FFF2-40B4-BE49-F238E27FC236}">
              <a16:creationId xmlns:a16="http://schemas.microsoft.com/office/drawing/2014/main" xmlns="" id="{E6E753B3-F88E-4932-922E-3BD373C3361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5" name="直線コネクタ 584">
          <a:extLst>
            <a:ext uri="{FF2B5EF4-FFF2-40B4-BE49-F238E27FC236}">
              <a16:creationId xmlns:a16="http://schemas.microsoft.com/office/drawing/2014/main" xmlns="" id="{76ED03C4-1174-4811-96E6-82C5DD0A0B7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6" name="テキスト ボックス 585">
          <a:extLst>
            <a:ext uri="{FF2B5EF4-FFF2-40B4-BE49-F238E27FC236}">
              <a16:creationId xmlns:a16="http://schemas.microsoft.com/office/drawing/2014/main" xmlns="" id="{2901BEA1-3616-4302-BA0E-92A482037E6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7" name="直線コネクタ 586">
          <a:extLst>
            <a:ext uri="{FF2B5EF4-FFF2-40B4-BE49-F238E27FC236}">
              <a16:creationId xmlns:a16="http://schemas.microsoft.com/office/drawing/2014/main" xmlns="" id="{4AC7ABE7-C522-4417-8541-41FEE2612B5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8" name="テキスト ボックス 587">
          <a:extLst>
            <a:ext uri="{FF2B5EF4-FFF2-40B4-BE49-F238E27FC236}">
              <a16:creationId xmlns:a16="http://schemas.microsoft.com/office/drawing/2014/main" xmlns="" id="{039D246F-5D32-46F6-B5B2-2EE056F3CCF8}"/>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9" name="直線コネクタ 588">
          <a:extLst>
            <a:ext uri="{FF2B5EF4-FFF2-40B4-BE49-F238E27FC236}">
              <a16:creationId xmlns:a16="http://schemas.microsoft.com/office/drawing/2014/main" xmlns="" id="{6AED5523-C1E1-4803-9DB0-A57112D947A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90" name="テキスト ボックス 589">
          <a:extLst>
            <a:ext uri="{FF2B5EF4-FFF2-40B4-BE49-F238E27FC236}">
              <a16:creationId xmlns:a16="http://schemas.microsoft.com/office/drawing/2014/main" xmlns="" id="{9EBD4AAF-D3E6-4EE2-BF2F-7AF9F619FCCA}"/>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xmlns="" id="{2BC5C221-1CC1-46ED-8E10-9B54F668840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2" name="テキスト ボックス 591">
          <a:extLst>
            <a:ext uri="{FF2B5EF4-FFF2-40B4-BE49-F238E27FC236}">
              <a16:creationId xmlns:a16="http://schemas.microsoft.com/office/drawing/2014/main" xmlns="" id="{E585E0DB-FA8D-4704-BB09-13A325A18E67}"/>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xmlns="" id="{80221592-8C9D-422B-BBD6-ED8F9F472FD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49276</xdr:rowOff>
    </xdr:from>
    <xdr:to>
      <xdr:col>116</xdr:col>
      <xdr:colOff>62864</xdr:colOff>
      <xdr:row>63</xdr:row>
      <xdr:rowOff>29210</xdr:rowOff>
    </xdr:to>
    <xdr:cxnSp macro="">
      <xdr:nvCxnSpPr>
        <xdr:cNvPr id="594" name="直線コネクタ 593">
          <a:extLst>
            <a:ext uri="{FF2B5EF4-FFF2-40B4-BE49-F238E27FC236}">
              <a16:creationId xmlns:a16="http://schemas.microsoft.com/office/drawing/2014/main" xmlns="" id="{991A2D0D-C3FB-4F6B-BF95-BBDCE86DEB44}"/>
            </a:ext>
          </a:extLst>
        </xdr:cNvPr>
        <xdr:cNvCxnSpPr/>
      </xdr:nvCxnSpPr>
      <xdr:spPr>
        <a:xfrm flipV="1">
          <a:off x="22160864" y="9479026"/>
          <a:ext cx="0" cy="1351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33037</xdr:rowOff>
    </xdr:from>
    <xdr:ext cx="469744" cy="259045"/>
    <xdr:sp macro="" textlink="">
      <xdr:nvSpPr>
        <xdr:cNvPr id="595" name="【学校施設】&#10;一人当たり面積最小値テキスト">
          <a:extLst>
            <a:ext uri="{FF2B5EF4-FFF2-40B4-BE49-F238E27FC236}">
              <a16:creationId xmlns:a16="http://schemas.microsoft.com/office/drawing/2014/main" xmlns="" id="{D1AA8D0A-7D1B-4946-8CA5-D610347AB1EC}"/>
            </a:ext>
          </a:extLst>
        </xdr:cNvPr>
        <xdr:cNvSpPr txBox="1"/>
      </xdr:nvSpPr>
      <xdr:spPr>
        <a:xfrm>
          <a:off x="22199600" y="1083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29210</xdr:rowOff>
    </xdr:from>
    <xdr:to>
      <xdr:col>116</xdr:col>
      <xdr:colOff>152400</xdr:colOff>
      <xdr:row>63</xdr:row>
      <xdr:rowOff>29210</xdr:rowOff>
    </xdr:to>
    <xdr:cxnSp macro="">
      <xdr:nvCxnSpPr>
        <xdr:cNvPr id="596" name="直線コネクタ 595">
          <a:extLst>
            <a:ext uri="{FF2B5EF4-FFF2-40B4-BE49-F238E27FC236}">
              <a16:creationId xmlns:a16="http://schemas.microsoft.com/office/drawing/2014/main" xmlns="" id="{5A1C90E4-0B20-4C04-94E8-B93CC06D5064}"/>
            </a:ext>
          </a:extLst>
        </xdr:cNvPr>
        <xdr:cNvCxnSpPr/>
      </xdr:nvCxnSpPr>
      <xdr:spPr>
        <a:xfrm>
          <a:off x="22072600" y="10830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167403</xdr:rowOff>
    </xdr:from>
    <xdr:ext cx="534377" cy="259045"/>
    <xdr:sp macro="" textlink="">
      <xdr:nvSpPr>
        <xdr:cNvPr id="597" name="【学校施設】&#10;一人当たり面積最大値テキスト">
          <a:extLst>
            <a:ext uri="{FF2B5EF4-FFF2-40B4-BE49-F238E27FC236}">
              <a16:creationId xmlns:a16="http://schemas.microsoft.com/office/drawing/2014/main" xmlns="" id="{1E74395E-5F22-4E5C-8570-2C093923D53D}"/>
            </a:ext>
          </a:extLst>
        </xdr:cNvPr>
        <xdr:cNvSpPr txBox="1"/>
      </xdr:nvSpPr>
      <xdr:spPr>
        <a:xfrm>
          <a:off x="22199600" y="925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49276</xdr:rowOff>
    </xdr:from>
    <xdr:to>
      <xdr:col>116</xdr:col>
      <xdr:colOff>152400</xdr:colOff>
      <xdr:row>55</xdr:row>
      <xdr:rowOff>49276</xdr:rowOff>
    </xdr:to>
    <xdr:cxnSp macro="">
      <xdr:nvCxnSpPr>
        <xdr:cNvPr id="598" name="直線コネクタ 597">
          <a:extLst>
            <a:ext uri="{FF2B5EF4-FFF2-40B4-BE49-F238E27FC236}">
              <a16:creationId xmlns:a16="http://schemas.microsoft.com/office/drawing/2014/main" xmlns="" id="{66D64998-E00A-4E28-9765-9E2381EAAE07}"/>
            </a:ext>
          </a:extLst>
        </xdr:cNvPr>
        <xdr:cNvCxnSpPr/>
      </xdr:nvCxnSpPr>
      <xdr:spPr>
        <a:xfrm>
          <a:off x="22072600" y="9479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108602</xdr:rowOff>
    </xdr:from>
    <xdr:ext cx="469744" cy="259045"/>
    <xdr:sp macro="" textlink="">
      <xdr:nvSpPr>
        <xdr:cNvPr id="599" name="【学校施設】&#10;一人当たり面積平均値テキスト">
          <a:extLst>
            <a:ext uri="{FF2B5EF4-FFF2-40B4-BE49-F238E27FC236}">
              <a16:creationId xmlns:a16="http://schemas.microsoft.com/office/drawing/2014/main" xmlns="" id="{9831E80F-07C8-4860-A7AF-2334F67B0DA7}"/>
            </a:ext>
          </a:extLst>
        </xdr:cNvPr>
        <xdr:cNvSpPr txBox="1"/>
      </xdr:nvSpPr>
      <xdr:spPr>
        <a:xfrm>
          <a:off x="22199600" y="10395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85725</xdr:rowOff>
    </xdr:from>
    <xdr:to>
      <xdr:col>116</xdr:col>
      <xdr:colOff>114300</xdr:colOff>
      <xdr:row>62</xdr:row>
      <xdr:rowOff>15875</xdr:rowOff>
    </xdr:to>
    <xdr:sp macro="" textlink="">
      <xdr:nvSpPr>
        <xdr:cNvPr id="600" name="フローチャート: 判断 599">
          <a:extLst>
            <a:ext uri="{FF2B5EF4-FFF2-40B4-BE49-F238E27FC236}">
              <a16:creationId xmlns:a16="http://schemas.microsoft.com/office/drawing/2014/main" xmlns="" id="{61EB0D7C-AE6F-4830-90DD-4E686CAE2DEA}"/>
            </a:ext>
          </a:extLst>
        </xdr:cNvPr>
        <xdr:cNvSpPr/>
      </xdr:nvSpPr>
      <xdr:spPr>
        <a:xfrm>
          <a:off x="22110700" y="1054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71247</xdr:rowOff>
    </xdr:from>
    <xdr:to>
      <xdr:col>112</xdr:col>
      <xdr:colOff>38100</xdr:colOff>
      <xdr:row>62</xdr:row>
      <xdr:rowOff>1397</xdr:rowOff>
    </xdr:to>
    <xdr:sp macro="" textlink="">
      <xdr:nvSpPr>
        <xdr:cNvPr id="601" name="フローチャート: 判断 600">
          <a:extLst>
            <a:ext uri="{FF2B5EF4-FFF2-40B4-BE49-F238E27FC236}">
              <a16:creationId xmlns:a16="http://schemas.microsoft.com/office/drawing/2014/main" xmlns="" id="{5C35CD3A-6A16-4DE9-A004-274F7031577C}"/>
            </a:ext>
          </a:extLst>
        </xdr:cNvPr>
        <xdr:cNvSpPr/>
      </xdr:nvSpPr>
      <xdr:spPr>
        <a:xfrm>
          <a:off x="21272500" y="10529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89535</xdr:rowOff>
    </xdr:from>
    <xdr:to>
      <xdr:col>107</xdr:col>
      <xdr:colOff>101600</xdr:colOff>
      <xdr:row>62</xdr:row>
      <xdr:rowOff>19685</xdr:rowOff>
    </xdr:to>
    <xdr:sp macro="" textlink="">
      <xdr:nvSpPr>
        <xdr:cNvPr id="602" name="フローチャート: 判断 601">
          <a:extLst>
            <a:ext uri="{FF2B5EF4-FFF2-40B4-BE49-F238E27FC236}">
              <a16:creationId xmlns:a16="http://schemas.microsoft.com/office/drawing/2014/main" xmlns="" id="{16983546-13EE-44AF-93FE-BFA25DFD9F90}"/>
            </a:ext>
          </a:extLst>
        </xdr:cNvPr>
        <xdr:cNvSpPr/>
      </xdr:nvSpPr>
      <xdr:spPr>
        <a:xfrm>
          <a:off x="20383500" y="1054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108966</xdr:rowOff>
    </xdr:from>
    <xdr:to>
      <xdr:col>102</xdr:col>
      <xdr:colOff>165100</xdr:colOff>
      <xdr:row>62</xdr:row>
      <xdr:rowOff>39116</xdr:rowOff>
    </xdr:to>
    <xdr:sp macro="" textlink="">
      <xdr:nvSpPr>
        <xdr:cNvPr id="603" name="フローチャート: 判断 602">
          <a:extLst>
            <a:ext uri="{FF2B5EF4-FFF2-40B4-BE49-F238E27FC236}">
              <a16:creationId xmlns:a16="http://schemas.microsoft.com/office/drawing/2014/main" xmlns="" id="{0D094500-2B43-4E83-ADD4-754391F82C6D}"/>
            </a:ext>
          </a:extLst>
        </xdr:cNvPr>
        <xdr:cNvSpPr/>
      </xdr:nvSpPr>
      <xdr:spPr>
        <a:xfrm>
          <a:off x="19494500" y="10567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23876</xdr:rowOff>
    </xdr:from>
    <xdr:to>
      <xdr:col>98</xdr:col>
      <xdr:colOff>38100</xdr:colOff>
      <xdr:row>61</xdr:row>
      <xdr:rowOff>125476</xdr:rowOff>
    </xdr:to>
    <xdr:sp macro="" textlink="">
      <xdr:nvSpPr>
        <xdr:cNvPr id="604" name="フローチャート: 判断 603">
          <a:extLst>
            <a:ext uri="{FF2B5EF4-FFF2-40B4-BE49-F238E27FC236}">
              <a16:creationId xmlns:a16="http://schemas.microsoft.com/office/drawing/2014/main" xmlns="" id="{E20F5052-41C3-4EE5-AF11-1D319A3C9516}"/>
            </a:ext>
          </a:extLst>
        </xdr:cNvPr>
        <xdr:cNvSpPr/>
      </xdr:nvSpPr>
      <xdr:spPr>
        <a:xfrm>
          <a:off x="18605500" y="104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xmlns="" id="{B053260D-F8B1-4D59-A8B8-5B879DB07FD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xmlns="" id="{A5F607AF-259D-4FA6-9680-D9BC3CFFFE3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xmlns="" id="{D7F279EC-D80F-4C27-BA05-F9F0B6FE880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xmlns="" id="{F34D44D2-934D-480D-A361-110CAD59335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xmlns="" id="{2A608C75-DAC1-4DD0-A302-95EE664D41D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10" name="楕円 609">
          <a:extLst>
            <a:ext uri="{FF2B5EF4-FFF2-40B4-BE49-F238E27FC236}">
              <a16:creationId xmlns:a16="http://schemas.microsoft.com/office/drawing/2014/main" xmlns="" id="{A4132832-9DD3-48EE-BD33-D6C8A9236CED}"/>
            </a:ext>
          </a:extLst>
        </xdr:cNvPr>
        <xdr:cNvSpPr/>
      </xdr:nvSpPr>
      <xdr:spPr>
        <a:xfrm>
          <a:off x="221107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91457</xdr:rowOff>
    </xdr:from>
    <xdr:ext cx="469744" cy="259045"/>
    <xdr:sp macro="" textlink="">
      <xdr:nvSpPr>
        <xdr:cNvPr id="611" name="【学校施設】&#10;一人当たり面積該当値テキスト">
          <a:extLst>
            <a:ext uri="{FF2B5EF4-FFF2-40B4-BE49-F238E27FC236}">
              <a16:creationId xmlns:a16="http://schemas.microsoft.com/office/drawing/2014/main" xmlns="" id="{3A83111B-1D8D-480A-AB85-9355210CBA9C}"/>
            </a:ext>
          </a:extLst>
        </xdr:cNvPr>
        <xdr:cNvSpPr txBox="1"/>
      </xdr:nvSpPr>
      <xdr:spPr>
        <a:xfrm>
          <a:off x="22199600"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110109</xdr:rowOff>
    </xdr:from>
    <xdr:to>
      <xdr:col>112</xdr:col>
      <xdr:colOff>38100</xdr:colOff>
      <xdr:row>62</xdr:row>
      <xdr:rowOff>40259</xdr:rowOff>
    </xdr:to>
    <xdr:sp macro="" textlink="">
      <xdr:nvSpPr>
        <xdr:cNvPr id="612" name="楕円 611">
          <a:extLst>
            <a:ext uri="{FF2B5EF4-FFF2-40B4-BE49-F238E27FC236}">
              <a16:creationId xmlns:a16="http://schemas.microsoft.com/office/drawing/2014/main" xmlns="" id="{51971868-B845-4F78-8E32-2228E44A22FC}"/>
            </a:ext>
          </a:extLst>
        </xdr:cNvPr>
        <xdr:cNvSpPr/>
      </xdr:nvSpPr>
      <xdr:spPr>
        <a:xfrm>
          <a:off x="21272500" y="1056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160909</xdr:rowOff>
    </xdr:from>
    <xdr:to>
      <xdr:col>116</xdr:col>
      <xdr:colOff>63500</xdr:colOff>
      <xdr:row>61</xdr:row>
      <xdr:rowOff>163830</xdr:rowOff>
    </xdr:to>
    <xdr:cxnSp macro="">
      <xdr:nvCxnSpPr>
        <xdr:cNvPr id="613" name="直線コネクタ 612">
          <a:extLst>
            <a:ext uri="{FF2B5EF4-FFF2-40B4-BE49-F238E27FC236}">
              <a16:creationId xmlns:a16="http://schemas.microsoft.com/office/drawing/2014/main" xmlns="" id="{7CCF5E5C-70A4-4C02-A2B2-49551AB3FCDA}"/>
            </a:ext>
          </a:extLst>
        </xdr:cNvPr>
        <xdr:cNvCxnSpPr/>
      </xdr:nvCxnSpPr>
      <xdr:spPr>
        <a:xfrm>
          <a:off x="21323300" y="10619359"/>
          <a:ext cx="8382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122682</xdr:rowOff>
    </xdr:from>
    <xdr:to>
      <xdr:col>107</xdr:col>
      <xdr:colOff>101600</xdr:colOff>
      <xdr:row>62</xdr:row>
      <xdr:rowOff>52832</xdr:rowOff>
    </xdr:to>
    <xdr:sp macro="" textlink="">
      <xdr:nvSpPr>
        <xdr:cNvPr id="614" name="楕円 613">
          <a:extLst>
            <a:ext uri="{FF2B5EF4-FFF2-40B4-BE49-F238E27FC236}">
              <a16:creationId xmlns:a16="http://schemas.microsoft.com/office/drawing/2014/main" xmlns="" id="{7E0917A5-2D76-4CDA-958E-22789B331FA7}"/>
            </a:ext>
          </a:extLst>
        </xdr:cNvPr>
        <xdr:cNvSpPr/>
      </xdr:nvSpPr>
      <xdr:spPr>
        <a:xfrm>
          <a:off x="20383500" y="1058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160909</xdr:rowOff>
    </xdr:from>
    <xdr:to>
      <xdr:col>111</xdr:col>
      <xdr:colOff>177800</xdr:colOff>
      <xdr:row>62</xdr:row>
      <xdr:rowOff>2032</xdr:rowOff>
    </xdr:to>
    <xdr:cxnSp macro="">
      <xdr:nvCxnSpPr>
        <xdr:cNvPr id="615" name="直線コネクタ 614">
          <a:extLst>
            <a:ext uri="{FF2B5EF4-FFF2-40B4-BE49-F238E27FC236}">
              <a16:creationId xmlns:a16="http://schemas.microsoft.com/office/drawing/2014/main" xmlns="" id="{D38C98BE-21CE-4054-8DA8-79C5C2B62712}"/>
            </a:ext>
          </a:extLst>
        </xdr:cNvPr>
        <xdr:cNvCxnSpPr/>
      </xdr:nvCxnSpPr>
      <xdr:spPr>
        <a:xfrm flipV="1">
          <a:off x="20434300" y="10619359"/>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132334</xdr:rowOff>
    </xdr:from>
    <xdr:to>
      <xdr:col>102</xdr:col>
      <xdr:colOff>165100</xdr:colOff>
      <xdr:row>62</xdr:row>
      <xdr:rowOff>62484</xdr:rowOff>
    </xdr:to>
    <xdr:sp macro="" textlink="">
      <xdr:nvSpPr>
        <xdr:cNvPr id="616" name="楕円 615">
          <a:extLst>
            <a:ext uri="{FF2B5EF4-FFF2-40B4-BE49-F238E27FC236}">
              <a16:creationId xmlns:a16="http://schemas.microsoft.com/office/drawing/2014/main" xmlns="" id="{1B89FFE1-B6FC-4A53-B1A8-2A55DBA63E2B}"/>
            </a:ext>
          </a:extLst>
        </xdr:cNvPr>
        <xdr:cNvSpPr/>
      </xdr:nvSpPr>
      <xdr:spPr>
        <a:xfrm>
          <a:off x="19494500" y="1059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2032</xdr:rowOff>
    </xdr:from>
    <xdr:to>
      <xdr:col>107</xdr:col>
      <xdr:colOff>50800</xdr:colOff>
      <xdr:row>62</xdr:row>
      <xdr:rowOff>11684</xdr:rowOff>
    </xdr:to>
    <xdr:cxnSp macro="">
      <xdr:nvCxnSpPr>
        <xdr:cNvPr id="617" name="直線コネクタ 616">
          <a:extLst>
            <a:ext uri="{FF2B5EF4-FFF2-40B4-BE49-F238E27FC236}">
              <a16:creationId xmlns:a16="http://schemas.microsoft.com/office/drawing/2014/main" xmlns="" id="{12A6D196-08BA-482D-ACF3-AC1C788F1401}"/>
            </a:ext>
          </a:extLst>
        </xdr:cNvPr>
        <xdr:cNvCxnSpPr/>
      </xdr:nvCxnSpPr>
      <xdr:spPr>
        <a:xfrm flipV="1">
          <a:off x="19545300" y="1063193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144272</xdr:rowOff>
    </xdr:from>
    <xdr:to>
      <xdr:col>98</xdr:col>
      <xdr:colOff>38100</xdr:colOff>
      <xdr:row>62</xdr:row>
      <xdr:rowOff>74422</xdr:rowOff>
    </xdr:to>
    <xdr:sp macro="" textlink="">
      <xdr:nvSpPr>
        <xdr:cNvPr id="618" name="楕円 617">
          <a:extLst>
            <a:ext uri="{FF2B5EF4-FFF2-40B4-BE49-F238E27FC236}">
              <a16:creationId xmlns:a16="http://schemas.microsoft.com/office/drawing/2014/main" xmlns="" id="{46505732-ED6E-4DEF-87AD-9D380E953676}"/>
            </a:ext>
          </a:extLst>
        </xdr:cNvPr>
        <xdr:cNvSpPr/>
      </xdr:nvSpPr>
      <xdr:spPr>
        <a:xfrm>
          <a:off x="18605500" y="1060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11684</xdr:rowOff>
    </xdr:from>
    <xdr:to>
      <xdr:col>102</xdr:col>
      <xdr:colOff>114300</xdr:colOff>
      <xdr:row>62</xdr:row>
      <xdr:rowOff>23622</xdr:rowOff>
    </xdr:to>
    <xdr:cxnSp macro="">
      <xdr:nvCxnSpPr>
        <xdr:cNvPr id="619" name="直線コネクタ 618">
          <a:extLst>
            <a:ext uri="{FF2B5EF4-FFF2-40B4-BE49-F238E27FC236}">
              <a16:creationId xmlns:a16="http://schemas.microsoft.com/office/drawing/2014/main" xmlns="" id="{39F60B6F-077A-4CEB-9C4D-08E49C41FE57}"/>
            </a:ext>
          </a:extLst>
        </xdr:cNvPr>
        <xdr:cNvCxnSpPr/>
      </xdr:nvCxnSpPr>
      <xdr:spPr>
        <a:xfrm flipV="1">
          <a:off x="18656300" y="10641584"/>
          <a:ext cx="889000"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17924</xdr:rowOff>
    </xdr:from>
    <xdr:ext cx="469744" cy="259045"/>
    <xdr:sp macro="" textlink="">
      <xdr:nvSpPr>
        <xdr:cNvPr id="620" name="n_1aveValue【学校施設】&#10;一人当たり面積">
          <a:extLst>
            <a:ext uri="{FF2B5EF4-FFF2-40B4-BE49-F238E27FC236}">
              <a16:creationId xmlns:a16="http://schemas.microsoft.com/office/drawing/2014/main" xmlns="" id="{62B1E9D3-D619-4D98-8C10-E3639141BAC0}"/>
            </a:ext>
          </a:extLst>
        </xdr:cNvPr>
        <xdr:cNvSpPr txBox="1"/>
      </xdr:nvSpPr>
      <xdr:spPr>
        <a:xfrm>
          <a:off x="21075727" y="10304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36212</xdr:rowOff>
    </xdr:from>
    <xdr:ext cx="469744" cy="259045"/>
    <xdr:sp macro="" textlink="">
      <xdr:nvSpPr>
        <xdr:cNvPr id="621" name="n_2aveValue【学校施設】&#10;一人当たり面積">
          <a:extLst>
            <a:ext uri="{FF2B5EF4-FFF2-40B4-BE49-F238E27FC236}">
              <a16:creationId xmlns:a16="http://schemas.microsoft.com/office/drawing/2014/main" xmlns="" id="{434CBEE3-7511-418B-8EDC-32ABAC551A9F}"/>
            </a:ext>
          </a:extLst>
        </xdr:cNvPr>
        <xdr:cNvSpPr txBox="1"/>
      </xdr:nvSpPr>
      <xdr:spPr>
        <a:xfrm>
          <a:off x="20199427" y="1032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55643</xdr:rowOff>
    </xdr:from>
    <xdr:ext cx="469744" cy="259045"/>
    <xdr:sp macro="" textlink="">
      <xdr:nvSpPr>
        <xdr:cNvPr id="622" name="n_3aveValue【学校施設】&#10;一人当たり面積">
          <a:extLst>
            <a:ext uri="{FF2B5EF4-FFF2-40B4-BE49-F238E27FC236}">
              <a16:creationId xmlns:a16="http://schemas.microsoft.com/office/drawing/2014/main" xmlns="" id="{520571E0-46A2-43F0-A37F-76BC8E5CBB07}"/>
            </a:ext>
          </a:extLst>
        </xdr:cNvPr>
        <xdr:cNvSpPr txBox="1"/>
      </xdr:nvSpPr>
      <xdr:spPr>
        <a:xfrm>
          <a:off x="19310427" y="103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142003</xdr:rowOff>
    </xdr:from>
    <xdr:ext cx="469744" cy="259045"/>
    <xdr:sp macro="" textlink="">
      <xdr:nvSpPr>
        <xdr:cNvPr id="623" name="n_4aveValue【学校施設】&#10;一人当たり面積">
          <a:extLst>
            <a:ext uri="{FF2B5EF4-FFF2-40B4-BE49-F238E27FC236}">
              <a16:creationId xmlns:a16="http://schemas.microsoft.com/office/drawing/2014/main" xmlns="" id="{2E3B4318-CAED-41CA-88D4-EE02038D1680}"/>
            </a:ext>
          </a:extLst>
        </xdr:cNvPr>
        <xdr:cNvSpPr txBox="1"/>
      </xdr:nvSpPr>
      <xdr:spPr>
        <a:xfrm>
          <a:off x="18421427" y="102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31386</xdr:rowOff>
    </xdr:from>
    <xdr:ext cx="469744" cy="259045"/>
    <xdr:sp macro="" textlink="">
      <xdr:nvSpPr>
        <xdr:cNvPr id="624" name="n_1mainValue【学校施設】&#10;一人当たり面積">
          <a:extLst>
            <a:ext uri="{FF2B5EF4-FFF2-40B4-BE49-F238E27FC236}">
              <a16:creationId xmlns:a16="http://schemas.microsoft.com/office/drawing/2014/main" xmlns="" id="{2B958702-A8EE-4B70-B6A8-2EA17B732374}"/>
            </a:ext>
          </a:extLst>
        </xdr:cNvPr>
        <xdr:cNvSpPr txBox="1"/>
      </xdr:nvSpPr>
      <xdr:spPr>
        <a:xfrm>
          <a:off x="21075727" y="1066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43959</xdr:rowOff>
    </xdr:from>
    <xdr:ext cx="469744" cy="259045"/>
    <xdr:sp macro="" textlink="">
      <xdr:nvSpPr>
        <xdr:cNvPr id="625" name="n_2mainValue【学校施設】&#10;一人当たり面積">
          <a:extLst>
            <a:ext uri="{FF2B5EF4-FFF2-40B4-BE49-F238E27FC236}">
              <a16:creationId xmlns:a16="http://schemas.microsoft.com/office/drawing/2014/main" xmlns="" id="{11ECB8EB-70A9-4572-9B9D-378139CFCFC9}"/>
            </a:ext>
          </a:extLst>
        </xdr:cNvPr>
        <xdr:cNvSpPr txBox="1"/>
      </xdr:nvSpPr>
      <xdr:spPr>
        <a:xfrm>
          <a:off x="20199427" y="1067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53611</xdr:rowOff>
    </xdr:from>
    <xdr:ext cx="469744" cy="259045"/>
    <xdr:sp macro="" textlink="">
      <xdr:nvSpPr>
        <xdr:cNvPr id="626" name="n_3mainValue【学校施設】&#10;一人当たり面積">
          <a:extLst>
            <a:ext uri="{FF2B5EF4-FFF2-40B4-BE49-F238E27FC236}">
              <a16:creationId xmlns:a16="http://schemas.microsoft.com/office/drawing/2014/main" xmlns="" id="{35F37A27-2105-4B8C-92FC-0090B29483CA}"/>
            </a:ext>
          </a:extLst>
        </xdr:cNvPr>
        <xdr:cNvSpPr txBox="1"/>
      </xdr:nvSpPr>
      <xdr:spPr>
        <a:xfrm>
          <a:off x="19310427" y="10683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65549</xdr:rowOff>
    </xdr:from>
    <xdr:ext cx="469744" cy="259045"/>
    <xdr:sp macro="" textlink="">
      <xdr:nvSpPr>
        <xdr:cNvPr id="627" name="n_4mainValue【学校施設】&#10;一人当たり面積">
          <a:extLst>
            <a:ext uri="{FF2B5EF4-FFF2-40B4-BE49-F238E27FC236}">
              <a16:creationId xmlns:a16="http://schemas.microsoft.com/office/drawing/2014/main" xmlns="" id="{A85AB332-2938-4462-9A18-7A481DDFBB89}"/>
            </a:ext>
          </a:extLst>
        </xdr:cNvPr>
        <xdr:cNvSpPr txBox="1"/>
      </xdr:nvSpPr>
      <xdr:spPr>
        <a:xfrm>
          <a:off x="18421427" y="1069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xmlns="" id="{66A3E846-F9F1-4642-A729-8608B37FEC2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xmlns="" id="{05B4A4D4-E745-43AF-A262-6685B61FF71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xmlns="" id="{3B43B406-76A8-4BF4-9B4C-D66B01A9C0F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xmlns="" id="{AF08D44D-196C-447C-B861-1D642AB9ACF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xmlns="" id="{5540AA3A-C06C-4FF1-B745-C1C6AFDBB35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xmlns="" id="{1134D506-42B5-47C8-9AF2-1EBC4A1DE62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xmlns="" id="{E68F834B-DAEB-415F-B6EB-51B5F382203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xmlns="" id="{445CEA67-DC83-474F-98AB-E73C969CC0E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xmlns="" id="{DA2AF478-0A6D-4850-8C0A-1A0A3F610DF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xmlns="" id="{C06BC357-1FB8-4AF0-9DEB-CB7BBC5583D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xmlns="" id="{4FA24F48-9DC0-4457-ACE3-966CD4E039E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9" name="直線コネクタ 638">
          <a:extLst>
            <a:ext uri="{FF2B5EF4-FFF2-40B4-BE49-F238E27FC236}">
              <a16:creationId xmlns:a16="http://schemas.microsoft.com/office/drawing/2014/main" xmlns="" id="{73E3D460-AA14-465B-A6FF-2F5CB2E5A0C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0" name="テキスト ボックス 639">
          <a:extLst>
            <a:ext uri="{FF2B5EF4-FFF2-40B4-BE49-F238E27FC236}">
              <a16:creationId xmlns:a16="http://schemas.microsoft.com/office/drawing/2014/main" xmlns="" id="{81DA5135-5850-4DFE-A590-D22DBE1C2D7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1" name="直線コネクタ 640">
          <a:extLst>
            <a:ext uri="{FF2B5EF4-FFF2-40B4-BE49-F238E27FC236}">
              <a16:creationId xmlns:a16="http://schemas.microsoft.com/office/drawing/2014/main" xmlns="" id="{13ACAAF3-A52F-4F61-A47A-DBE1DB40A7A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2" name="テキスト ボックス 641">
          <a:extLst>
            <a:ext uri="{FF2B5EF4-FFF2-40B4-BE49-F238E27FC236}">
              <a16:creationId xmlns:a16="http://schemas.microsoft.com/office/drawing/2014/main" xmlns="" id="{DE7E4BE5-A373-45EE-8262-2BA921F748F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3" name="直線コネクタ 642">
          <a:extLst>
            <a:ext uri="{FF2B5EF4-FFF2-40B4-BE49-F238E27FC236}">
              <a16:creationId xmlns:a16="http://schemas.microsoft.com/office/drawing/2014/main" xmlns="" id="{12F36B3D-2EE2-4B40-A710-A074B8E3329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4" name="テキスト ボックス 643">
          <a:extLst>
            <a:ext uri="{FF2B5EF4-FFF2-40B4-BE49-F238E27FC236}">
              <a16:creationId xmlns:a16="http://schemas.microsoft.com/office/drawing/2014/main" xmlns="" id="{D7F486A9-F747-4E8A-A0FB-9E21E96E95A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5" name="直線コネクタ 644">
          <a:extLst>
            <a:ext uri="{FF2B5EF4-FFF2-40B4-BE49-F238E27FC236}">
              <a16:creationId xmlns:a16="http://schemas.microsoft.com/office/drawing/2014/main" xmlns="" id="{DDB85D57-6A45-4008-B069-26E8E59A1A2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6" name="テキスト ボックス 645">
          <a:extLst>
            <a:ext uri="{FF2B5EF4-FFF2-40B4-BE49-F238E27FC236}">
              <a16:creationId xmlns:a16="http://schemas.microsoft.com/office/drawing/2014/main" xmlns="" id="{B73A8F27-4B6C-4991-8530-56D227D6134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7" name="直線コネクタ 646">
          <a:extLst>
            <a:ext uri="{FF2B5EF4-FFF2-40B4-BE49-F238E27FC236}">
              <a16:creationId xmlns:a16="http://schemas.microsoft.com/office/drawing/2014/main" xmlns="" id="{2184EC16-61CF-4DBC-9A1D-7783F15812A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8" name="テキスト ボックス 647">
          <a:extLst>
            <a:ext uri="{FF2B5EF4-FFF2-40B4-BE49-F238E27FC236}">
              <a16:creationId xmlns:a16="http://schemas.microsoft.com/office/drawing/2014/main" xmlns="" id="{EEE55D3A-D829-401C-8326-835433F1614A}"/>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xmlns="" id="{8F5FA442-2C15-402C-B254-B13564347D5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xmlns="" id="{905A00C5-BF07-436E-9422-B41770F9DFC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51" name="直線コネクタ 650">
          <a:extLst>
            <a:ext uri="{FF2B5EF4-FFF2-40B4-BE49-F238E27FC236}">
              <a16:creationId xmlns:a16="http://schemas.microsoft.com/office/drawing/2014/main" xmlns="" id="{DBBFD6C6-2B07-4BB6-8ADE-2869B408A17D}"/>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52" name="【児童館】&#10;有形固定資産減価償却率最小値テキスト">
          <a:extLst>
            <a:ext uri="{FF2B5EF4-FFF2-40B4-BE49-F238E27FC236}">
              <a16:creationId xmlns:a16="http://schemas.microsoft.com/office/drawing/2014/main" xmlns="" id="{215CAD64-26E8-4829-A067-DAC8D37AF64C}"/>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3" name="直線コネクタ 652">
          <a:extLst>
            <a:ext uri="{FF2B5EF4-FFF2-40B4-BE49-F238E27FC236}">
              <a16:creationId xmlns:a16="http://schemas.microsoft.com/office/drawing/2014/main" xmlns="" id="{B12F64D1-3364-4130-A1AD-8AE9AF30658C}"/>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4" name="【児童館】&#10;有形固定資産減価償却率最大値テキスト">
          <a:extLst>
            <a:ext uri="{FF2B5EF4-FFF2-40B4-BE49-F238E27FC236}">
              <a16:creationId xmlns:a16="http://schemas.microsoft.com/office/drawing/2014/main" xmlns="" id="{0A2486B0-ACAA-4967-A3F5-921B8CF4906F}"/>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5" name="直線コネクタ 654">
          <a:extLst>
            <a:ext uri="{FF2B5EF4-FFF2-40B4-BE49-F238E27FC236}">
              <a16:creationId xmlns:a16="http://schemas.microsoft.com/office/drawing/2014/main" xmlns="" id="{40E8370F-EA70-4A73-815C-6BC132BB676D}"/>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17797</xdr:rowOff>
    </xdr:from>
    <xdr:ext cx="405111" cy="259045"/>
    <xdr:sp macro="" textlink="">
      <xdr:nvSpPr>
        <xdr:cNvPr id="656" name="【児童館】&#10;有形固定資産減価償却率平均値テキスト">
          <a:extLst>
            <a:ext uri="{FF2B5EF4-FFF2-40B4-BE49-F238E27FC236}">
              <a16:creationId xmlns:a16="http://schemas.microsoft.com/office/drawing/2014/main" xmlns="" id="{2FCE3339-E08C-436C-9B7B-0EFD6930EE1A}"/>
            </a:ext>
          </a:extLst>
        </xdr:cNvPr>
        <xdr:cNvSpPr txBox="1"/>
      </xdr:nvSpPr>
      <xdr:spPr>
        <a:xfrm>
          <a:off x="16357600" y="13733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166370</xdr:rowOff>
    </xdr:from>
    <xdr:to>
      <xdr:col>85</xdr:col>
      <xdr:colOff>177800</xdr:colOff>
      <xdr:row>81</xdr:row>
      <xdr:rowOff>96520</xdr:rowOff>
    </xdr:to>
    <xdr:sp macro="" textlink="">
      <xdr:nvSpPr>
        <xdr:cNvPr id="657" name="フローチャート: 判断 656">
          <a:extLst>
            <a:ext uri="{FF2B5EF4-FFF2-40B4-BE49-F238E27FC236}">
              <a16:creationId xmlns:a16="http://schemas.microsoft.com/office/drawing/2014/main" xmlns="" id="{6C34FFBA-B008-4239-A3FA-95D055EC7F5A}"/>
            </a:ext>
          </a:extLst>
        </xdr:cNvPr>
        <xdr:cNvSpPr/>
      </xdr:nvSpPr>
      <xdr:spPr>
        <a:xfrm>
          <a:off x="16268700" y="1388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97789</xdr:rowOff>
    </xdr:from>
    <xdr:to>
      <xdr:col>81</xdr:col>
      <xdr:colOff>101600</xdr:colOff>
      <xdr:row>81</xdr:row>
      <xdr:rowOff>27939</xdr:rowOff>
    </xdr:to>
    <xdr:sp macro="" textlink="">
      <xdr:nvSpPr>
        <xdr:cNvPr id="658" name="フローチャート: 判断 657">
          <a:extLst>
            <a:ext uri="{FF2B5EF4-FFF2-40B4-BE49-F238E27FC236}">
              <a16:creationId xmlns:a16="http://schemas.microsoft.com/office/drawing/2014/main" xmlns="" id="{AB5152AE-8507-4DA2-AB7E-AF591B7148F6}"/>
            </a:ext>
          </a:extLst>
        </xdr:cNvPr>
        <xdr:cNvSpPr/>
      </xdr:nvSpPr>
      <xdr:spPr>
        <a:xfrm>
          <a:off x="15430500" y="1381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166370</xdr:rowOff>
    </xdr:from>
    <xdr:to>
      <xdr:col>76</xdr:col>
      <xdr:colOff>165100</xdr:colOff>
      <xdr:row>82</xdr:row>
      <xdr:rowOff>96520</xdr:rowOff>
    </xdr:to>
    <xdr:sp macro="" textlink="">
      <xdr:nvSpPr>
        <xdr:cNvPr id="659" name="フローチャート: 判断 658">
          <a:extLst>
            <a:ext uri="{FF2B5EF4-FFF2-40B4-BE49-F238E27FC236}">
              <a16:creationId xmlns:a16="http://schemas.microsoft.com/office/drawing/2014/main" xmlns="" id="{C72F5013-68E3-4CCF-8115-08C770074005}"/>
            </a:ext>
          </a:extLst>
        </xdr:cNvPr>
        <xdr:cNvSpPr/>
      </xdr:nvSpPr>
      <xdr:spPr>
        <a:xfrm>
          <a:off x="14541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76200</xdr:rowOff>
    </xdr:from>
    <xdr:to>
      <xdr:col>72</xdr:col>
      <xdr:colOff>38100</xdr:colOff>
      <xdr:row>82</xdr:row>
      <xdr:rowOff>6350</xdr:rowOff>
    </xdr:to>
    <xdr:sp macro="" textlink="">
      <xdr:nvSpPr>
        <xdr:cNvPr id="660" name="フローチャート: 判断 659">
          <a:extLst>
            <a:ext uri="{FF2B5EF4-FFF2-40B4-BE49-F238E27FC236}">
              <a16:creationId xmlns:a16="http://schemas.microsoft.com/office/drawing/2014/main" xmlns="" id="{CB0BCE66-CDE2-4340-B0AD-5A1A1FCDC974}"/>
            </a:ext>
          </a:extLst>
        </xdr:cNvPr>
        <xdr:cNvSpPr/>
      </xdr:nvSpPr>
      <xdr:spPr>
        <a:xfrm>
          <a:off x="13652500" y="1396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80011</xdr:rowOff>
    </xdr:from>
    <xdr:to>
      <xdr:col>67</xdr:col>
      <xdr:colOff>101600</xdr:colOff>
      <xdr:row>81</xdr:row>
      <xdr:rowOff>10161</xdr:rowOff>
    </xdr:to>
    <xdr:sp macro="" textlink="">
      <xdr:nvSpPr>
        <xdr:cNvPr id="661" name="フローチャート: 判断 660">
          <a:extLst>
            <a:ext uri="{FF2B5EF4-FFF2-40B4-BE49-F238E27FC236}">
              <a16:creationId xmlns:a16="http://schemas.microsoft.com/office/drawing/2014/main" xmlns="" id="{DE5BF947-FB4D-47AD-A041-9636926CF217}"/>
            </a:ext>
          </a:extLst>
        </xdr:cNvPr>
        <xdr:cNvSpPr/>
      </xdr:nvSpPr>
      <xdr:spPr>
        <a:xfrm>
          <a:off x="12763500" y="13796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xmlns="" id="{DBBA360A-E360-46A4-8122-167E0BDB183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xmlns="" id="{76EEB0F5-47E7-4BD1-9116-F41523D477B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xmlns="" id="{3E417607-C40A-4E70-AE3F-0277995B99E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xmlns="" id="{E14663D8-61AE-484B-BFA6-ED7974B7C97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xmlns="" id="{0FE54355-BA94-45BB-ABE5-351D1E3E3D9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128270</xdr:rowOff>
    </xdr:from>
    <xdr:to>
      <xdr:col>85</xdr:col>
      <xdr:colOff>177800</xdr:colOff>
      <xdr:row>82</xdr:row>
      <xdr:rowOff>58420</xdr:rowOff>
    </xdr:to>
    <xdr:sp macro="" textlink="">
      <xdr:nvSpPr>
        <xdr:cNvPr id="667" name="楕円 666">
          <a:extLst>
            <a:ext uri="{FF2B5EF4-FFF2-40B4-BE49-F238E27FC236}">
              <a16:creationId xmlns:a16="http://schemas.microsoft.com/office/drawing/2014/main" xmlns="" id="{64EF671A-9F29-43C1-9EA5-FCBB4B421A50}"/>
            </a:ext>
          </a:extLst>
        </xdr:cNvPr>
        <xdr:cNvSpPr/>
      </xdr:nvSpPr>
      <xdr:spPr>
        <a:xfrm>
          <a:off x="162687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106697</xdr:rowOff>
    </xdr:from>
    <xdr:ext cx="405111" cy="259045"/>
    <xdr:sp macro="" textlink="">
      <xdr:nvSpPr>
        <xdr:cNvPr id="668" name="【児童館】&#10;有形固定資産減価償却率該当値テキスト">
          <a:extLst>
            <a:ext uri="{FF2B5EF4-FFF2-40B4-BE49-F238E27FC236}">
              <a16:creationId xmlns:a16="http://schemas.microsoft.com/office/drawing/2014/main" xmlns="" id="{556B78AB-D5AF-418E-8576-7D9E27A0D568}"/>
            </a:ext>
          </a:extLst>
        </xdr:cNvPr>
        <xdr:cNvSpPr txBox="1"/>
      </xdr:nvSpPr>
      <xdr:spPr>
        <a:xfrm>
          <a:off x="16357600"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100330</xdr:rowOff>
    </xdr:from>
    <xdr:to>
      <xdr:col>81</xdr:col>
      <xdr:colOff>101600</xdr:colOff>
      <xdr:row>82</xdr:row>
      <xdr:rowOff>30480</xdr:rowOff>
    </xdr:to>
    <xdr:sp macro="" textlink="">
      <xdr:nvSpPr>
        <xdr:cNvPr id="669" name="楕円 668">
          <a:extLst>
            <a:ext uri="{FF2B5EF4-FFF2-40B4-BE49-F238E27FC236}">
              <a16:creationId xmlns:a16="http://schemas.microsoft.com/office/drawing/2014/main" xmlns="" id="{EBAF4BE1-285D-4499-97A2-21AA28D212B6}"/>
            </a:ext>
          </a:extLst>
        </xdr:cNvPr>
        <xdr:cNvSpPr/>
      </xdr:nvSpPr>
      <xdr:spPr>
        <a:xfrm>
          <a:off x="15430500" y="1398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151130</xdr:rowOff>
    </xdr:from>
    <xdr:to>
      <xdr:col>85</xdr:col>
      <xdr:colOff>127000</xdr:colOff>
      <xdr:row>82</xdr:row>
      <xdr:rowOff>7620</xdr:rowOff>
    </xdr:to>
    <xdr:cxnSp macro="">
      <xdr:nvCxnSpPr>
        <xdr:cNvPr id="670" name="直線コネクタ 669">
          <a:extLst>
            <a:ext uri="{FF2B5EF4-FFF2-40B4-BE49-F238E27FC236}">
              <a16:creationId xmlns:a16="http://schemas.microsoft.com/office/drawing/2014/main" xmlns="" id="{B461C04F-14F7-4AF1-B691-07B8CA2510AD}"/>
            </a:ext>
          </a:extLst>
        </xdr:cNvPr>
        <xdr:cNvCxnSpPr/>
      </xdr:nvCxnSpPr>
      <xdr:spPr>
        <a:xfrm>
          <a:off x="15481300" y="1403858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72389</xdr:rowOff>
    </xdr:from>
    <xdr:to>
      <xdr:col>76</xdr:col>
      <xdr:colOff>165100</xdr:colOff>
      <xdr:row>82</xdr:row>
      <xdr:rowOff>2539</xdr:rowOff>
    </xdr:to>
    <xdr:sp macro="" textlink="">
      <xdr:nvSpPr>
        <xdr:cNvPr id="671" name="楕円 670">
          <a:extLst>
            <a:ext uri="{FF2B5EF4-FFF2-40B4-BE49-F238E27FC236}">
              <a16:creationId xmlns:a16="http://schemas.microsoft.com/office/drawing/2014/main" xmlns="" id="{474D21ED-428A-48A9-898D-69FC8EC5619B}"/>
            </a:ext>
          </a:extLst>
        </xdr:cNvPr>
        <xdr:cNvSpPr/>
      </xdr:nvSpPr>
      <xdr:spPr>
        <a:xfrm>
          <a:off x="14541500" y="1395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123189</xdr:rowOff>
    </xdr:from>
    <xdr:to>
      <xdr:col>81</xdr:col>
      <xdr:colOff>50800</xdr:colOff>
      <xdr:row>81</xdr:row>
      <xdr:rowOff>151130</xdr:rowOff>
    </xdr:to>
    <xdr:cxnSp macro="">
      <xdr:nvCxnSpPr>
        <xdr:cNvPr id="672" name="直線コネクタ 671">
          <a:extLst>
            <a:ext uri="{FF2B5EF4-FFF2-40B4-BE49-F238E27FC236}">
              <a16:creationId xmlns:a16="http://schemas.microsoft.com/office/drawing/2014/main" xmlns="" id="{67A601E8-B948-4C55-9AA4-5955A8BA57E6}"/>
            </a:ext>
          </a:extLst>
        </xdr:cNvPr>
        <xdr:cNvCxnSpPr/>
      </xdr:nvCxnSpPr>
      <xdr:spPr>
        <a:xfrm>
          <a:off x="14592300" y="14010639"/>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44450</xdr:rowOff>
    </xdr:from>
    <xdr:to>
      <xdr:col>72</xdr:col>
      <xdr:colOff>38100</xdr:colOff>
      <xdr:row>81</xdr:row>
      <xdr:rowOff>146050</xdr:rowOff>
    </xdr:to>
    <xdr:sp macro="" textlink="">
      <xdr:nvSpPr>
        <xdr:cNvPr id="673" name="楕円 672">
          <a:extLst>
            <a:ext uri="{FF2B5EF4-FFF2-40B4-BE49-F238E27FC236}">
              <a16:creationId xmlns:a16="http://schemas.microsoft.com/office/drawing/2014/main" xmlns="" id="{71032663-4FEA-46A2-85C0-6C5979A107EA}"/>
            </a:ext>
          </a:extLst>
        </xdr:cNvPr>
        <xdr:cNvSpPr/>
      </xdr:nvSpPr>
      <xdr:spPr>
        <a:xfrm>
          <a:off x="13652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95250</xdr:rowOff>
    </xdr:from>
    <xdr:to>
      <xdr:col>76</xdr:col>
      <xdr:colOff>114300</xdr:colOff>
      <xdr:row>81</xdr:row>
      <xdr:rowOff>123189</xdr:rowOff>
    </xdr:to>
    <xdr:cxnSp macro="">
      <xdr:nvCxnSpPr>
        <xdr:cNvPr id="674" name="直線コネクタ 673">
          <a:extLst>
            <a:ext uri="{FF2B5EF4-FFF2-40B4-BE49-F238E27FC236}">
              <a16:creationId xmlns:a16="http://schemas.microsoft.com/office/drawing/2014/main" xmlns="" id="{F7A0B02F-4C68-4B57-AC3E-638A27930456}"/>
            </a:ext>
          </a:extLst>
        </xdr:cNvPr>
        <xdr:cNvCxnSpPr/>
      </xdr:nvCxnSpPr>
      <xdr:spPr>
        <a:xfrm>
          <a:off x="13703300" y="13982700"/>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16511</xdr:rowOff>
    </xdr:from>
    <xdr:to>
      <xdr:col>67</xdr:col>
      <xdr:colOff>101600</xdr:colOff>
      <xdr:row>81</xdr:row>
      <xdr:rowOff>118111</xdr:rowOff>
    </xdr:to>
    <xdr:sp macro="" textlink="">
      <xdr:nvSpPr>
        <xdr:cNvPr id="675" name="楕円 674">
          <a:extLst>
            <a:ext uri="{FF2B5EF4-FFF2-40B4-BE49-F238E27FC236}">
              <a16:creationId xmlns:a16="http://schemas.microsoft.com/office/drawing/2014/main" xmlns="" id="{805D0346-AA7E-4392-B4FD-6E7305CFBFCC}"/>
            </a:ext>
          </a:extLst>
        </xdr:cNvPr>
        <xdr:cNvSpPr/>
      </xdr:nvSpPr>
      <xdr:spPr>
        <a:xfrm>
          <a:off x="12763500" y="1390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67311</xdr:rowOff>
    </xdr:from>
    <xdr:to>
      <xdr:col>71</xdr:col>
      <xdr:colOff>177800</xdr:colOff>
      <xdr:row>81</xdr:row>
      <xdr:rowOff>95250</xdr:rowOff>
    </xdr:to>
    <xdr:cxnSp macro="">
      <xdr:nvCxnSpPr>
        <xdr:cNvPr id="676" name="直線コネクタ 675">
          <a:extLst>
            <a:ext uri="{FF2B5EF4-FFF2-40B4-BE49-F238E27FC236}">
              <a16:creationId xmlns:a16="http://schemas.microsoft.com/office/drawing/2014/main" xmlns="" id="{1838125E-E53B-46DB-9DC1-7C3DA0E74ADC}"/>
            </a:ext>
          </a:extLst>
        </xdr:cNvPr>
        <xdr:cNvCxnSpPr/>
      </xdr:nvCxnSpPr>
      <xdr:spPr>
        <a:xfrm>
          <a:off x="12814300" y="13954761"/>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44466</xdr:rowOff>
    </xdr:from>
    <xdr:ext cx="405111" cy="259045"/>
    <xdr:sp macro="" textlink="">
      <xdr:nvSpPr>
        <xdr:cNvPr id="677" name="n_1aveValue【児童館】&#10;有形固定資産減価償却率">
          <a:extLst>
            <a:ext uri="{FF2B5EF4-FFF2-40B4-BE49-F238E27FC236}">
              <a16:creationId xmlns:a16="http://schemas.microsoft.com/office/drawing/2014/main" xmlns="" id="{FF063546-6363-4C8F-B5EE-709C5A483FB2}"/>
            </a:ext>
          </a:extLst>
        </xdr:cNvPr>
        <xdr:cNvSpPr txBox="1"/>
      </xdr:nvSpPr>
      <xdr:spPr>
        <a:xfrm>
          <a:off x="15266044" y="135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87647</xdr:rowOff>
    </xdr:from>
    <xdr:ext cx="405111" cy="259045"/>
    <xdr:sp macro="" textlink="">
      <xdr:nvSpPr>
        <xdr:cNvPr id="678" name="n_2aveValue【児童館】&#10;有形固定資産減価償却率">
          <a:extLst>
            <a:ext uri="{FF2B5EF4-FFF2-40B4-BE49-F238E27FC236}">
              <a16:creationId xmlns:a16="http://schemas.microsoft.com/office/drawing/2014/main" xmlns="" id="{96B6C456-7F99-4C36-95D9-F9200272CA68}"/>
            </a:ext>
          </a:extLst>
        </xdr:cNvPr>
        <xdr:cNvSpPr txBox="1"/>
      </xdr:nvSpPr>
      <xdr:spPr>
        <a:xfrm>
          <a:off x="14389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168927</xdr:rowOff>
    </xdr:from>
    <xdr:ext cx="405111" cy="259045"/>
    <xdr:sp macro="" textlink="">
      <xdr:nvSpPr>
        <xdr:cNvPr id="679" name="n_3aveValue【児童館】&#10;有形固定資産減価償却率">
          <a:extLst>
            <a:ext uri="{FF2B5EF4-FFF2-40B4-BE49-F238E27FC236}">
              <a16:creationId xmlns:a16="http://schemas.microsoft.com/office/drawing/2014/main" xmlns="" id="{D870F488-C88F-4322-957B-2B78C0778E6C}"/>
            </a:ext>
          </a:extLst>
        </xdr:cNvPr>
        <xdr:cNvSpPr txBox="1"/>
      </xdr:nvSpPr>
      <xdr:spPr>
        <a:xfrm>
          <a:off x="13500744" y="1405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26688</xdr:rowOff>
    </xdr:from>
    <xdr:ext cx="405111" cy="259045"/>
    <xdr:sp macro="" textlink="">
      <xdr:nvSpPr>
        <xdr:cNvPr id="680" name="n_4aveValue【児童館】&#10;有形固定資産減価償却率">
          <a:extLst>
            <a:ext uri="{FF2B5EF4-FFF2-40B4-BE49-F238E27FC236}">
              <a16:creationId xmlns:a16="http://schemas.microsoft.com/office/drawing/2014/main" xmlns="" id="{3FD655B7-7743-454B-BAAB-6A31681B02CE}"/>
            </a:ext>
          </a:extLst>
        </xdr:cNvPr>
        <xdr:cNvSpPr txBox="1"/>
      </xdr:nvSpPr>
      <xdr:spPr>
        <a:xfrm>
          <a:off x="12611744" y="13571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21607</xdr:rowOff>
    </xdr:from>
    <xdr:ext cx="405111" cy="259045"/>
    <xdr:sp macro="" textlink="">
      <xdr:nvSpPr>
        <xdr:cNvPr id="681" name="n_1mainValue【児童館】&#10;有形固定資産減価償却率">
          <a:extLst>
            <a:ext uri="{FF2B5EF4-FFF2-40B4-BE49-F238E27FC236}">
              <a16:creationId xmlns:a16="http://schemas.microsoft.com/office/drawing/2014/main" xmlns="" id="{51F07F0B-E86E-445E-8219-7F0E18DBFFA8}"/>
            </a:ext>
          </a:extLst>
        </xdr:cNvPr>
        <xdr:cNvSpPr txBox="1"/>
      </xdr:nvSpPr>
      <xdr:spPr>
        <a:xfrm>
          <a:off x="15266044" y="1408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19066</xdr:rowOff>
    </xdr:from>
    <xdr:ext cx="405111" cy="259045"/>
    <xdr:sp macro="" textlink="">
      <xdr:nvSpPr>
        <xdr:cNvPr id="682" name="n_2mainValue【児童館】&#10;有形固定資産減価償却率">
          <a:extLst>
            <a:ext uri="{FF2B5EF4-FFF2-40B4-BE49-F238E27FC236}">
              <a16:creationId xmlns:a16="http://schemas.microsoft.com/office/drawing/2014/main" xmlns="" id="{070E0E92-D6A2-474C-A47D-B9462DF78F4A}"/>
            </a:ext>
          </a:extLst>
        </xdr:cNvPr>
        <xdr:cNvSpPr txBox="1"/>
      </xdr:nvSpPr>
      <xdr:spPr>
        <a:xfrm>
          <a:off x="14389744" y="13735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162577</xdr:rowOff>
    </xdr:from>
    <xdr:ext cx="405111" cy="259045"/>
    <xdr:sp macro="" textlink="">
      <xdr:nvSpPr>
        <xdr:cNvPr id="683" name="n_3mainValue【児童館】&#10;有形固定資産減価償却率">
          <a:extLst>
            <a:ext uri="{FF2B5EF4-FFF2-40B4-BE49-F238E27FC236}">
              <a16:creationId xmlns:a16="http://schemas.microsoft.com/office/drawing/2014/main" xmlns="" id="{445E0436-9649-4610-9CFA-81D4FE925C23}"/>
            </a:ext>
          </a:extLst>
        </xdr:cNvPr>
        <xdr:cNvSpPr txBox="1"/>
      </xdr:nvSpPr>
      <xdr:spPr>
        <a:xfrm>
          <a:off x="13500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109238</xdr:rowOff>
    </xdr:from>
    <xdr:ext cx="405111" cy="259045"/>
    <xdr:sp macro="" textlink="">
      <xdr:nvSpPr>
        <xdr:cNvPr id="684" name="n_4mainValue【児童館】&#10;有形固定資産減価償却率">
          <a:extLst>
            <a:ext uri="{FF2B5EF4-FFF2-40B4-BE49-F238E27FC236}">
              <a16:creationId xmlns:a16="http://schemas.microsoft.com/office/drawing/2014/main" xmlns="" id="{2CFCD733-6B7B-4AC3-8800-71932FD7CCC6}"/>
            </a:ext>
          </a:extLst>
        </xdr:cNvPr>
        <xdr:cNvSpPr txBox="1"/>
      </xdr:nvSpPr>
      <xdr:spPr>
        <a:xfrm>
          <a:off x="12611744" y="1399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xmlns="" id="{B4DE33D4-7C39-42CB-9D71-2351BB1BE7B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xmlns="" id="{3B458308-7BEA-410D-984D-808ADB041E3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xmlns="" id="{F5FF0FDD-6CE4-47FC-9C77-06FCDD1A279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xmlns="" id="{62E75499-F7D8-4D75-8035-935CFFC3683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xmlns="" id="{2D2E1C96-B8C7-434B-AFC4-A6DA8D2EB2D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xmlns="" id="{E6BA0FF2-AEDB-44EF-898F-F774689BAAD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xmlns="" id="{874591B2-D9E8-42D6-8315-232B208A6D8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xmlns="" id="{CE77684A-6E5F-4556-A82C-8956AAD51AB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xmlns="" id="{6B8B863A-8B27-4BB3-9043-5FBD38A65AB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xmlns="" id="{AD93C34B-2848-472A-9609-0767926B2E7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xmlns="" id="{7D022B48-1894-4C21-B2B6-E8C21D3EFAB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xmlns="" id="{3C75FC33-1406-4699-B33E-8906A20F6DF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xmlns="" id="{628FF345-18D9-4F62-B404-0DBD6868926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xmlns="" id="{27880598-FBD5-434D-BF87-729251950EF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xmlns="" id="{B5B667B4-D313-4376-8A62-2F00FCA27695}"/>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xmlns="" id="{AE78B2DF-FE96-4155-97D0-089F441840F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xmlns="" id="{181C13ED-B083-4691-B87B-469BA115A6E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xmlns="" id="{2D72050C-E958-41F7-BD55-664FA198CA2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xmlns="" id="{30C032AA-4EE2-47F3-9C6A-C9B836C4982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xmlns="" id="{1F88A2EF-29A3-4D07-9D49-8C91B6BA32B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xmlns="" id="{7A033EFF-4E83-460B-B089-75BDC6AE941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xmlns="" id="{C223ACCD-A8C4-460E-ABA0-5BD6633C21C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xmlns="" id="{A54CF26E-BD69-4366-BFC0-097EDFD2467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24764</xdr:rowOff>
    </xdr:to>
    <xdr:cxnSp macro="">
      <xdr:nvCxnSpPr>
        <xdr:cNvPr id="708" name="直線コネクタ 707">
          <a:extLst>
            <a:ext uri="{FF2B5EF4-FFF2-40B4-BE49-F238E27FC236}">
              <a16:creationId xmlns:a16="http://schemas.microsoft.com/office/drawing/2014/main" xmlns="" id="{C1259F70-05C6-4CA1-80C4-D97BFB52EC79}"/>
            </a:ext>
          </a:extLst>
        </xdr:cNvPr>
        <xdr:cNvCxnSpPr/>
      </xdr:nvCxnSpPr>
      <xdr:spPr>
        <a:xfrm flipV="1">
          <a:off x="22160864" y="13354050"/>
          <a:ext cx="0" cy="1415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28591</xdr:rowOff>
    </xdr:from>
    <xdr:ext cx="469744" cy="259045"/>
    <xdr:sp macro="" textlink="">
      <xdr:nvSpPr>
        <xdr:cNvPr id="709" name="【児童館】&#10;一人当たり面積最小値テキスト">
          <a:extLst>
            <a:ext uri="{FF2B5EF4-FFF2-40B4-BE49-F238E27FC236}">
              <a16:creationId xmlns:a16="http://schemas.microsoft.com/office/drawing/2014/main" xmlns="" id="{A270EB9B-04E6-4AFD-8EF6-3829F8A065E8}"/>
            </a:ext>
          </a:extLst>
        </xdr:cNvPr>
        <xdr:cNvSpPr txBox="1"/>
      </xdr:nvSpPr>
      <xdr:spPr>
        <a:xfrm>
          <a:off x="22199600" y="1477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24764</xdr:rowOff>
    </xdr:from>
    <xdr:to>
      <xdr:col>116</xdr:col>
      <xdr:colOff>152400</xdr:colOff>
      <xdr:row>86</xdr:row>
      <xdr:rowOff>24764</xdr:rowOff>
    </xdr:to>
    <xdr:cxnSp macro="">
      <xdr:nvCxnSpPr>
        <xdr:cNvPr id="710" name="直線コネクタ 709">
          <a:extLst>
            <a:ext uri="{FF2B5EF4-FFF2-40B4-BE49-F238E27FC236}">
              <a16:creationId xmlns:a16="http://schemas.microsoft.com/office/drawing/2014/main" xmlns="" id="{CFF7BE59-AADC-431C-8EDD-B9517E80EC77}"/>
            </a:ext>
          </a:extLst>
        </xdr:cNvPr>
        <xdr:cNvCxnSpPr/>
      </xdr:nvCxnSpPr>
      <xdr:spPr>
        <a:xfrm>
          <a:off x="22072600" y="14769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11" name="【児童館】&#10;一人当たり面積最大値テキスト">
          <a:extLst>
            <a:ext uri="{FF2B5EF4-FFF2-40B4-BE49-F238E27FC236}">
              <a16:creationId xmlns:a16="http://schemas.microsoft.com/office/drawing/2014/main" xmlns="" id="{2F5F1CCE-A4FD-415A-A18B-BBC8266CC232}"/>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12" name="直線コネクタ 711">
          <a:extLst>
            <a:ext uri="{FF2B5EF4-FFF2-40B4-BE49-F238E27FC236}">
              <a16:creationId xmlns:a16="http://schemas.microsoft.com/office/drawing/2014/main" xmlns="" id="{D241EA6B-A77D-4D55-B84E-1E6EEB4185BA}"/>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107332</xdr:rowOff>
    </xdr:from>
    <xdr:ext cx="469744" cy="259045"/>
    <xdr:sp macro="" textlink="">
      <xdr:nvSpPr>
        <xdr:cNvPr id="713" name="【児童館】&#10;一人当たり面積平均値テキスト">
          <a:extLst>
            <a:ext uri="{FF2B5EF4-FFF2-40B4-BE49-F238E27FC236}">
              <a16:creationId xmlns:a16="http://schemas.microsoft.com/office/drawing/2014/main" xmlns="" id="{EED09AD2-BBAF-433F-BB48-7D7F07AF2C9A}"/>
            </a:ext>
          </a:extLst>
        </xdr:cNvPr>
        <xdr:cNvSpPr txBox="1"/>
      </xdr:nvSpPr>
      <xdr:spPr>
        <a:xfrm>
          <a:off x="22199600" y="1433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84455</xdr:rowOff>
    </xdr:from>
    <xdr:to>
      <xdr:col>116</xdr:col>
      <xdr:colOff>114300</xdr:colOff>
      <xdr:row>85</xdr:row>
      <xdr:rowOff>14605</xdr:rowOff>
    </xdr:to>
    <xdr:sp macro="" textlink="">
      <xdr:nvSpPr>
        <xdr:cNvPr id="714" name="フローチャート: 判断 713">
          <a:extLst>
            <a:ext uri="{FF2B5EF4-FFF2-40B4-BE49-F238E27FC236}">
              <a16:creationId xmlns:a16="http://schemas.microsoft.com/office/drawing/2014/main" xmlns="" id="{4359D5DB-A584-40AD-91F2-72C7CFAC919D}"/>
            </a:ext>
          </a:extLst>
        </xdr:cNvPr>
        <xdr:cNvSpPr/>
      </xdr:nvSpPr>
      <xdr:spPr>
        <a:xfrm>
          <a:off x="221107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57786</xdr:rowOff>
    </xdr:from>
    <xdr:to>
      <xdr:col>112</xdr:col>
      <xdr:colOff>38100</xdr:colOff>
      <xdr:row>84</xdr:row>
      <xdr:rowOff>159386</xdr:rowOff>
    </xdr:to>
    <xdr:sp macro="" textlink="">
      <xdr:nvSpPr>
        <xdr:cNvPr id="715" name="フローチャート: 判断 714">
          <a:extLst>
            <a:ext uri="{FF2B5EF4-FFF2-40B4-BE49-F238E27FC236}">
              <a16:creationId xmlns:a16="http://schemas.microsoft.com/office/drawing/2014/main" xmlns="" id="{FD457EDF-C214-44FF-AE48-C5ECD5F4979C}"/>
            </a:ext>
          </a:extLst>
        </xdr:cNvPr>
        <xdr:cNvSpPr/>
      </xdr:nvSpPr>
      <xdr:spPr>
        <a:xfrm>
          <a:off x="21272500" y="1445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154939</xdr:rowOff>
    </xdr:from>
    <xdr:to>
      <xdr:col>107</xdr:col>
      <xdr:colOff>101600</xdr:colOff>
      <xdr:row>85</xdr:row>
      <xdr:rowOff>85089</xdr:rowOff>
    </xdr:to>
    <xdr:sp macro="" textlink="">
      <xdr:nvSpPr>
        <xdr:cNvPr id="716" name="フローチャート: 判断 715">
          <a:extLst>
            <a:ext uri="{FF2B5EF4-FFF2-40B4-BE49-F238E27FC236}">
              <a16:creationId xmlns:a16="http://schemas.microsoft.com/office/drawing/2014/main" xmlns="" id="{0B3891F5-567B-4FD7-98CC-447BBD4C90D3}"/>
            </a:ext>
          </a:extLst>
        </xdr:cNvPr>
        <xdr:cNvSpPr/>
      </xdr:nvSpPr>
      <xdr:spPr>
        <a:xfrm>
          <a:off x="20383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92075</xdr:rowOff>
    </xdr:from>
    <xdr:to>
      <xdr:col>102</xdr:col>
      <xdr:colOff>165100</xdr:colOff>
      <xdr:row>85</xdr:row>
      <xdr:rowOff>22225</xdr:rowOff>
    </xdr:to>
    <xdr:sp macro="" textlink="">
      <xdr:nvSpPr>
        <xdr:cNvPr id="717" name="フローチャート: 判断 716">
          <a:extLst>
            <a:ext uri="{FF2B5EF4-FFF2-40B4-BE49-F238E27FC236}">
              <a16:creationId xmlns:a16="http://schemas.microsoft.com/office/drawing/2014/main" xmlns="" id="{1E7130BA-90D9-4B87-B813-D549657F2DE0}"/>
            </a:ext>
          </a:extLst>
        </xdr:cNvPr>
        <xdr:cNvSpPr/>
      </xdr:nvSpPr>
      <xdr:spPr>
        <a:xfrm>
          <a:off x="194945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74930</xdr:rowOff>
    </xdr:from>
    <xdr:to>
      <xdr:col>98</xdr:col>
      <xdr:colOff>38100</xdr:colOff>
      <xdr:row>85</xdr:row>
      <xdr:rowOff>5080</xdr:rowOff>
    </xdr:to>
    <xdr:sp macro="" textlink="">
      <xdr:nvSpPr>
        <xdr:cNvPr id="718" name="フローチャート: 判断 717">
          <a:extLst>
            <a:ext uri="{FF2B5EF4-FFF2-40B4-BE49-F238E27FC236}">
              <a16:creationId xmlns:a16="http://schemas.microsoft.com/office/drawing/2014/main" xmlns="" id="{2BC82140-6BBF-4DA0-944F-682AAA2B2E0C}"/>
            </a:ext>
          </a:extLst>
        </xdr:cNvPr>
        <xdr:cNvSpPr/>
      </xdr:nvSpPr>
      <xdr:spPr>
        <a:xfrm>
          <a:off x="18605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xmlns="" id="{ABAE7E03-536A-4822-9D72-62440209D3B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xmlns="" id="{F522D92F-565E-4D53-B918-70E01B2B843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xmlns="" id="{8B55ADF8-51B3-4EA9-8293-8F1B6404182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xmlns="" id="{47ED525A-E555-4DDE-B990-F5929CEB468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xmlns="" id="{2EB64CB4-EE82-4D08-8302-8CA82C34113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65405</xdr:rowOff>
    </xdr:from>
    <xdr:to>
      <xdr:col>116</xdr:col>
      <xdr:colOff>114300</xdr:colOff>
      <xdr:row>85</xdr:row>
      <xdr:rowOff>167005</xdr:rowOff>
    </xdr:to>
    <xdr:sp macro="" textlink="">
      <xdr:nvSpPr>
        <xdr:cNvPr id="724" name="楕円 723">
          <a:extLst>
            <a:ext uri="{FF2B5EF4-FFF2-40B4-BE49-F238E27FC236}">
              <a16:creationId xmlns:a16="http://schemas.microsoft.com/office/drawing/2014/main" xmlns="" id="{19BFACA5-CCBE-4F3E-B872-D2574AB1EA33}"/>
            </a:ext>
          </a:extLst>
        </xdr:cNvPr>
        <xdr:cNvSpPr/>
      </xdr:nvSpPr>
      <xdr:spPr>
        <a:xfrm>
          <a:off x="221107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151782</xdr:rowOff>
    </xdr:from>
    <xdr:ext cx="469744" cy="259045"/>
    <xdr:sp macro="" textlink="">
      <xdr:nvSpPr>
        <xdr:cNvPr id="725" name="【児童館】&#10;一人当たり面積該当値テキスト">
          <a:extLst>
            <a:ext uri="{FF2B5EF4-FFF2-40B4-BE49-F238E27FC236}">
              <a16:creationId xmlns:a16="http://schemas.microsoft.com/office/drawing/2014/main" xmlns="" id="{41AD0ACE-F7AD-4087-B9C6-E8E7D2452A8F}"/>
            </a:ext>
          </a:extLst>
        </xdr:cNvPr>
        <xdr:cNvSpPr txBox="1"/>
      </xdr:nvSpPr>
      <xdr:spPr>
        <a:xfrm>
          <a:off x="22199600" y="14553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69214</xdr:rowOff>
    </xdr:from>
    <xdr:to>
      <xdr:col>112</xdr:col>
      <xdr:colOff>38100</xdr:colOff>
      <xdr:row>85</xdr:row>
      <xdr:rowOff>170814</xdr:rowOff>
    </xdr:to>
    <xdr:sp macro="" textlink="">
      <xdr:nvSpPr>
        <xdr:cNvPr id="726" name="楕円 725">
          <a:extLst>
            <a:ext uri="{FF2B5EF4-FFF2-40B4-BE49-F238E27FC236}">
              <a16:creationId xmlns:a16="http://schemas.microsoft.com/office/drawing/2014/main" xmlns="" id="{8A65B69A-6318-42D9-AF9E-84E76A36FEDF}"/>
            </a:ext>
          </a:extLst>
        </xdr:cNvPr>
        <xdr:cNvSpPr/>
      </xdr:nvSpPr>
      <xdr:spPr>
        <a:xfrm>
          <a:off x="21272500" y="1464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116205</xdr:rowOff>
    </xdr:from>
    <xdr:to>
      <xdr:col>116</xdr:col>
      <xdr:colOff>63500</xdr:colOff>
      <xdr:row>85</xdr:row>
      <xdr:rowOff>120014</xdr:rowOff>
    </xdr:to>
    <xdr:cxnSp macro="">
      <xdr:nvCxnSpPr>
        <xdr:cNvPr id="727" name="直線コネクタ 726">
          <a:extLst>
            <a:ext uri="{FF2B5EF4-FFF2-40B4-BE49-F238E27FC236}">
              <a16:creationId xmlns:a16="http://schemas.microsoft.com/office/drawing/2014/main" xmlns="" id="{7B014E3C-2B23-4801-BE62-8F7E08381AC8}"/>
            </a:ext>
          </a:extLst>
        </xdr:cNvPr>
        <xdr:cNvCxnSpPr/>
      </xdr:nvCxnSpPr>
      <xdr:spPr>
        <a:xfrm flipV="1">
          <a:off x="21323300" y="1468945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74930</xdr:rowOff>
    </xdr:from>
    <xdr:to>
      <xdr:col>107</xdr:col>
      <xdr:colOff>101600</xdr:colOff>
      <xdr:row>86</xdr:row>
      <xdr:rowOff>5080</xdr:rowOff>
    </xdr:to>
    <xdr:sp macro="" textlink="">
      <xdr:nvSpPr>
        <xdr:cNvPr id="728" name="楕円 727">
          <a:extLst>
            <a:ext uri="{FF2B5EF4-FFF2-40B4-BE49-F238E27FC236}">
              <a16:creationId xmlns:a16="http://schemas.microsoft.com/office/drawing/2014/main" xmlns="" id="{71E14181-56BC-48B4-A1DD-B2991891CEB5}"/>
            </a:ext>
          </a:extLst>
        </xdr:cNvPr>
        <xdr:cNvSpPr/>
      </xdr:nvSpPr>
      <xdr:spPr>
        <a:xfrm>
          <a:off x="20383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120014</xdr:rowOff>
    </xdr:from>
    <xdr:to>
      <xdr:col>111</xdr:col>
      <xdr:colOff>177800</xdr:colOff>
      <xdr:row>85</xdr:row>
      <xdr:rowOff>125730</xdr:rowOff>
    </xdr:to>
    <xdr:cxnSp macro="">
      <xdr:nvCxnSpPr>
        <xdr:cNvPr id="729" name="直線コネクタ 728">
          <a:extLst>
            <a:ext uri="{FF2B5EF4-FFF2-40B4-BE49-F238E27FC236}">
              <a16:creationId xmlns:a16="http://schemas.microsoft.com/office/drawing/2014/main" xmlns="" id="{E4FA6A8D-B27B-416F-BFAD-8B1685B1EBF3}"/>
            </a:ext>
          </a:extLst>
        </xdr:cNvPr>
        <xdr:cNvCxnSpPr/>
      </xdr:nvCxnSpPr>
      <xdr:spPr>
        <a:xfrm flipV="1">
          <a:off x="20434300" y="146932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78739</xdr:rowOff>
    </xdr:from>
    <xdr:to>
      <xdr:col>102</xdr:col>
      <xdr:colOff>165100</xdr:colOff>
      <xdr:row>86</xdr:row>
      <xdr:rowOff>8889</xdr:rowOff>
    </xdr:to>
    <xdr:sp macro="" textlink="">
      <xdr:nvSpPr>
        <xdr:cNvPr id="730" name="楕円 729">
          <a:extLst>
            <a:ext uri="{FF2B5EF4-FFF2-40B4-BE49-F238E27FC236}">
              <a16:creationId xmlns:a16="http://schemas.microsoft.com/office/drawing/2014/main" xmlns="" id="{4742F40F-7E2E-4A8B-B4DB-B34E24D733B3}"/>
            </a:ext>
          </a:extLst>
        </xdr:cNvPr>
        <xdr:cNvSpPr/>
      </xdr:nvSpPr>
      <xdr:spPr>
        <a:xfrm>
          <a:off x="19494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125730</xdr:rowOff>
    </xdr:from>
    <xdr:to>
      <xdr:col>107</xdr:col>
      <xdr:colOff>50800</xdr:colOff>
      <xdr:row>85</xdr:row>
      <xdr:rowOff>129539</xdr:rowOff>
    </xdr:to>
    <xdr:cxnSp macro="">
      <xdr:nvCxnSpPr>
        <xdr:cNvPr id="731" name="直線コネクタ 730">
          <a:extLst>
            <a:ext uri="{FF2B5EF4-FFF2-40B4-BE49-F238E27FC236}">
              <a16:creationId xmlns:a16="http://schemas.microsoft.com/office/drawing/2014/main" xmlns="" id="{09F740E2-A73F-4B7A-B9C5-32934D325A9C}"/>
            </a:ext>
          </a:extLst>
        </xdr:cNvPr>
        <xdr:cNvCxnSpPr/>
      </xdr:nvCxnSpPr>
      <xdr:spPr>
        <a:xfrm flipV="1">
          <a:off x="19545300" y="146989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82550</xdr:rowOff>
    </xdr:from>
    <xdr:to>
      <xdr:col>98</xdr:col>
      <xdr:colOff>38100</xdr:colOff>
      <xdr:row>86</xdr:row>
      <xdr:rowOff>12700</xdr:rowOff>
    </xdr:to>
    <xdr:sp macro="" textlink="">
      <xdr:nvSpPr>
        <xdr:cNvPr id="732" name="楕円 731">
          <a:extLst>
            <a:ext uri="{FF2B5EF4-FFF2-40B4-BE49-F238E27FC236}">
              <a16:creationId xmlns:a16="http://schemas.microsoft.com/office/drawing/2014/main" xmlns="" id="{679526EE-E6E3-445C-AB4C-1119BFDC1226}"/>
            </a:ext>
          </a:extLst>
        </xdr:cNvPr>
        <xdr:cNvSpPr/>
      </xdr:nvSpPr>
      <xdr:spPr>
        <a:xfrm>
          <a:off x="18605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129539</xdr:rowOff>
    </xdr:from>
    <xdr:to>
      <xdr:col>102</xdr:col>
      <xdr:colOff>114300</xdr:colOff>
      <xdr:row>85</xdr:row>
      <xdr:rowOff>133350</xdr:rowOff>
    </xdr:to>
    <xdr:cxnSp macro="">
      <xdr:nvCxnSpPr>
        <xdr:cNvPr id="733" name="直線コネクタ 732">
          <a:extLst>
            <a:ext uri="{FF2B5EF4-FFF2-40B4-BE49-F238E27FC236}">
              <a16:creationId xmlns:a16="http://schemas.microsoft.com/office/drawing/2014/main" xmlns="" id="{6322AA92-CF04-4578-BF00-426B85D5DA8D}"/>
            </a:ext>
          </a:extLst>
        </xdr:cNvPr>
        <xdr:cNvCxnSpPr/>
      </xdr:nvCxnSpPr>
      <xdr:spPr>
        <a:xfrm flipV="1">
          <a:off x="18656300" y="147027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4463</xdr:rowOff>
    </xdr:from>
    <xdr:ext cx="469744" cy="259045"/>
    <xdr:sp macro="" textlink="">
      <xdr:nvSpPr>
        <xdr:cNvPr id="734" name="n_1aveValue【児童館】&#10;一人当たり面積">
          <a:extLst>
            <a:ext uri="{FF2B5EF4-FFF2-40B4-BE49-F238E27FC236}">
              <a16:creationId xmlns:a16="http://schemas.microsoft.com/office/drawing/2014/main" xmlns="" id="{715943CF-C328-46BC-B73E-1F09111461DC}"/>
            </a:ext>
          </a:extLst>
        </xdr:cNvPr>
        <xdr:cNvSpPr txBox="1"/>
      </xdr:nvSpPr>
      <xdr:spPr>
        <a:xfrm>
          <a:off x="21075727" y="1423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101616</xdr:rowOff>
    </xdr:from>
    <xdr:ext cx="469744" cy="259045"/>
    <xdr:sp macro="" textlink="">
      <xdr:nvSpPr>
        <xdr:cNvPr id="735" name="n_2aveValue【児童館】&#10;一人当たり面積">
          <a:extLst>
            <a:ext uri="{FF2B5EF4-FFF2-40B4-BE49-F238E27FC236}">
              <a16:creationId xmlns:a16="http://schemas.microsoft.com/office/drawing/2014/main" xmlns="" id="{FC07FE01-D483-4A5A-9E91-1C84178C60B0}"/>
            </a:ext>
          </a:extLst>
        </xdr:cNvPr>
        <xdr:cNvSpPr txBox="1"/>
      </xdr:nvSpPr>
      <xdr:spPr>
        <a:xfrm>
          <a:off x="20199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38752</xdr:rowOff>
    </xdr:from>
    <xdr:ext cx="469744" cy="259045"/>
    <xdr:sp macro="" textlink="">
      <xdr:nvSpPr>
        <xdr:cNvPr id="736" name="n_3aveValue【児童館】&#10;一人当たり面積">
          <a:extLst>
            <a:ext uri="{FF2B5EF4-FFF2-40B4-BE49-F238E27FC236}">
              <a16:creationId xmlns:a16="http://schemas.microsoft.com/office/drawing/2014/main" xmlns="" id="{AE4A4A8E-473E-4F11-AD6D-EBA2080FB65A}"/>
            </a:ext>
          </a:extLst>
        </xdr:cNvPr>
        <xdr:cNvSpPr txBox="1"/>
      </xdr:nvSpPr>
      <xdr:spPr>
        <a:xfrm>
          <a:off x="19310427" y="1426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21607</xdr:rowOff>
    </xdr:from>
    <xdr:ext cx="469744" cy="259045"/>
    <xdr:sp macro="" textlink="">
      <xdr:nvSpPr>
        <xdr:cNvPr id="737" name="n_4aveValue【児童館】&#10;一人当たり面積">
          <a:extLst>
            <a:ext uri="{FF2B5EF4-FFF2-40B4-BE49-F238E27FC236}">
              <a16:creationId xmlns:a16="http://schemas.microsoft.com/office/drawing/2014/main" xmlns="" id="{F0854602-87F5-42F1-80C5-9CF8BF528260}"/>
            </a:ext>
          </a:extLst>
        </xdr:cNvPr>
        <xdr:cNvSpPr txBox="1"/>
      </xdr:nvSpPr>
      <xdr:spPr>
        <a:xfrm>
          <a:off x="18421427"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161941</xdr:rowOff>
    </xdr:from>
    <xdr:ext cx="469744" cy="259045"/>
    <xdr:sp macro="" textlink="">
      <xdr:nvSpPr>
        <xdr:cNvPr id="738" name="n_1mainValue【児童館】&#10;一人当たり面積">
          <a:extLst>
            <a:ext uri="{FF2B5EF4-FFF2-40B4-BE49-F238E27FC236}">
              <a16:creationId xmlns:a16="http://schemas.microsoft.com/office/drawing/2014/main" xmlns="" id="{F3D2F92D-3F78-4311-9882-82DDF9736E64}"/>
            </a:ext>
          </a:extLst>
        </xdr:cNvPr>
        <xdr:cNvSpPr txBox="1"/>
      </xdr:nvSpPr>
      <xdr:spPr>
        <a:xfrm>
          <a:off x="21075727" y="1473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167657</xdr:rowOff>
    </xdr:from>
    <xdr:ext cx="469744" cy="259045"/>
    <xdr:sp macro="" textlink="">
      <xdr:nvSpPr>
        <xdr:cNvPr id="739" name="n_2mainValue【児童館】&#10;一人当たり面積">
          <a:extLst>
            <a:ext uri="{FF2B5EF4-FFF2-40B4-BE49-F238E27FC236}">
              <a16:creationId xmlns:a16="http://schemas.microsoft.com/office/drawing/2014/main" xmlns="" id="{18CA3C7E-417C-4F5C-9937-C8F2A7A03D33}"/>
            </a:ext>
          </a:extLst>
        </xdr:cNvPr>
        <xdr:cNvSpPr txBox="1"/>
      </xdr:nvSpPr>
      <xdr:spPr>
        <a:xfrm>
          <a:off x="201994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xdr:rowOff>
    </xdr:from>
    <xdr:ext cx="469744" cy="259045"/>
    <xdr:sp macro="" textlink="">
      <xdr:nvSpPr>
        <xdr:cNvPr id="740" name="n_3mainValue【児童館】&#10;一人当たり面積">
          <a:extLst>
            <a:ext uri="{FF2B5EF4-FFF2-40B4-BE49-F238E27FC236}">
              <a16:creationId xmlns:a16="http://schemas.microsoft.com/office/drawing/2014/main" xmlns="" id="{FC8B6508-B065-4960-A9CF-73A2ED515F68}"/>
            </a:ext>
          </a:extLst>
        </xdr:cNvPr>
        <xdr:cNvSpPr txBox="1"/>
      </xdr:nvSpPr>
      <xdr:spPr>
        <a:xfrm>
          <a:off x="19310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3827</xdr:rowOff>
    </xdr:from>
    <xdr:ext cx="469744" cy="259045"/>
    <xdr:sp macro="" textlink="">
      <xdr:nvSpPr>
        <xdr:cNvPr id="741" name="n_4mainValue【児童館】&#10;一人当たり面積">
          <a:extLst>
            <a:ext uri="{FF2B5EF4-FFF2-40B4-BE49-F238E27FC236}">
              <a16:creationId xmlns:a16="http://schemas.microsoft.com/office/drawing/2014/main" xmlns="" id="{C0A9DC6A-BC6E-4252-B4CE-7E090D05FB82}"/>
            </a:ext>
          </a:extLst>
        </xdr:cNvPr>
        <xdr:cNvSpPr txBox="1"/>
      </xdr:nvSpPr>
      <xdr:spPr>
        <a:xfrm>
          <a:off x="18421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xmlns="" id="{F7A7EDCF-246B-4B9E-B2BD-B93117B3DC2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xmlns="" id="{9F980A42-3DC2-4A9A-ADC0-A453A1C722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xmlns="" id="{23977626-2BF5-4876-80E6-FBA33C7D737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xmlns="" id="{F377851F-7C3C-41E1-8A0B-4718ABA2858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xmlns="" id="{A37FC0B6-6C7B-43DF-9D3D-49DD1899D53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xmlns="" id="{7EEBB386-675D-4D02-9E5C-6B7BA0FBB52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xmlns="" id="{B7ABE315-BA24-44CC-BE7F-0C44764B870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xmlns="" id="{920E2637-E0CB-47CA-8AD8-961ED5FA813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xmlns="" id="{59ED5252-0A5E-4800-B71F-CFCCF22EFFA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xmlns="" id="{3647C64C-4EB8-4808-8D9B-E67DDF80CC4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xmlns="" id="{E3535F97-7406-428E-98D4-F1D81B6EAD5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xmlns="" id="{9087963B-39FA-4748-A772-2D5C61505B3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xmlns="" id="{6A5D964D-2BA7-4F7A-85A8-6438529D535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xmlns="" id="{ABE6E957-23F5-4957-ADF6-46FF5506ABB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xmlns="" id="{3B143ECF-792A-4E53-A2BB-76C90ABE2BA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xmlns="" id="{AE172F28-A913-4F2F-8B5C-7A9C380D06D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xmlns="" id="{10B250A7-608E-457B-A70A-BBCB0C0E632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xmlns="" id="{E4C502F5-5DDE-429B-A2A0-B586FC5C916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xmlns="" id="{3B892CCE-7308-4853-8DFA-63452B3089D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xmlns="" id="{9822A53F-7AA3-4455-8A43-BB58696AEAC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xmlns="" id="{8EE8F56F-39D0-4E9E-8A00-B198ED53104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xmlns="" id="{4D7236F2-BF3C-45F4-B998-237657C51CD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xmlns="" id="{EF35424C-D06C-4574-A3AB-E54BA361199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xmlns="" id="{03E60267-F80A-4AF3-9DB2-51BEC3080B1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32386</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xmlns="" id="{282F5264-7C29-4009-878A-A13DA6831A78}"/>
            </a:ext>
          </a:extLst>
        </xdr:cNvPr>
        <xdr:cNvCxnSpPr/>
      </xdr:nvCxnSpPr>
      <xdr:spPr>
        <a:xfrm flipV="1">
          <a:off x="16318864" y="17348836"/>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xmlns="" id="{AD08653C-EBC4-457B-A5E6-898EBE76CF02}"/>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xmlns="" id="{3FE037EC-11B6-4A73-88C9-9C229416B2C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150513</xdr:rowOff>
    </xdr:from>
    <xdr:ext cx="405111" cy="259045"/>
    <xdr:sp macro="" textlink="">
      <xdr:nvSpPr>
        <xdr:cNvPr id="769" name="【公民館】&#10;有形固定資産減価償却率最大値テキスト">
          <a:extLst>
            <a:ext uri="{FF2B5EF4-FFF2-40B4-BE49-F238E27FC236}">
              <a16:creationId xmlns:a16="http://schemas.microsoft.com/office/drawing/2014/main" xmlns="" id="{DB1D412B-0D03-4855-82B0-1E7E81B17DA1}"/>
            </a:ext>
          </a:extLst>
        </xdr:cNvPr>
        <xdr:cNvSpPr txBox="1"/>
      </xdr:nvSpPr>
      <xdr:spPr>
        <a:xfrm>
          <a:off x="16357600" y="1712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32386</xdr:rowOff>
    </xdr:from>
    <xdr:to>
      <xdr:col>86</xdr:col>
      <xdr:colOff>25400</xdr:colOff>
      <xdr:row>101</xdr:row>
      <xdr:rowOff>32386</xdr:rowOff>
    </xdr:to>
    <xdr:cxnSp macro="">
      <xdr:nvCxnSpPr>
        <xdr:cNvPr id="770" name="直線コネクタ 769">
          <a:extLst>
            <a:ext uri="{FF2B5EF4-FFF2-40B4-BE49-F238E27FC236}">
              <a16:creationId xmlns:a16="http://schemas.microsoft.com/office/drawing/2014/main" xmlns="" id="{DBE7CBBE-BC19-4A20-8BEA-27AC95979DC2}"/>
            </a:ext>
          </a:extLst>
        </xdr:cNvPr>
        <xdr:cNvCxnSpPr/>
      </xdr:nvCxnSpPr>
      <xdr:spPr>
        <a:xfrm>
          <a:off x="16230600" y="1734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36213</xdr:rowOff>
    </xdr:from>
    <xdr:ext cx="405111" cy="259045"/>
    <xdr:sp macro="" textlink="">
      <xdr:nvSpPr>
        <xdr:cNvPr id="771" name="【公民館】&#10;有形固定資産減価償却率平均値テキスト">
          <a:extLst>
            <a:ext uri="{FF2B5EF4-FFF2-40B4-BE49-F238E27FC236}">
              <a16:creationId xmlns:a16="http://schemas.microsoft.com/office/drawing/2014/main" xmlns="" id="{26BA65B5-259F-4338-8314-8B4E440FFA2A}"/>
            </a:ext>
          </a:extLst>
        </xdr:cNvPr>
        <xdr:cNvSpPr txBox="1"/>
      </xdr:nvSpPr>
      <xdr:spPr>
        <a:xfrm>
          <a:off x="16357600" y="18038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57786</xdr:rowOff>
    </xdr:from>
    <xdr:to>
      <xdr:col>85</xdr:col>
      <xdr:colOff>177800</xdr:colOff>
      <xdr:row>105</xdr:row>
      <xdr:rowOff>159386</xdr:rowOff>
    </xdr:to>
    <xdr:sp macro="" textlink="">
      <xdr:nvSpPr>
        <xdr:cNvPr id="772" name="フローチャート: 判断 771">
          <a:extLst>
            <a:ext uri="{FF2B5EF4-FFF2-40B4-BE49-F238E27FC236}">
              <a16:creationId xmlns:a16="http://schemas.microsoft.com/office/drawing/2014/main" xmlns="" id="{24498BEC-6B56-43A6-A4F6-07D7E6C7AA8C}"/>
            </a:ext>
          </a:extLst>
        </xdr:cNvPr>
        <xdr:cNvSpPr/>
      </xdr:nvSpPr>
      <xdr:spPr>
        <a:xfrm>
          <a:off x="162687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168275</xdr:rowOff>
    </xdr:from>
    <xdr:to>
      <xdr:col>81</xdr:col>
      <xdr:colOff>101600</xdr:colOff>
      <xdr:row>105</xdr:row>
      <xdr:rowOff>98425</xdr:rowOff>
    </xdr:to>
    <xdr:sp macro="" textlink="">
      <xdr:nvSpPr>
        <xdr:cNvPr id="773" name="フローチャート: 判断 772">
          <a:extLst>
            <a:ext uri="{FF2B5EF4-FFF2-40B4-BE49-F238E27FC236}">
              <a16:creationId xmlns:a16="http://schemas.microsoft.com/office/drawing/2014/main" xmlns="" id="{6AC45D4E-C0B8-406D-8C57-402F63684B0D}"/>
            </a:ext>
          </a:extLst>
        </xdr:cNvPr>
        <xdr:cNvSpPr/>
      </xdr:nvSpPr>
      <xdr:spPr>
        <a:xfrm>
          <a:off x="15430500" y="1799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103505</xdr:rowOff>
    </xdr:from>
    <xdr:to>
      <xdr:col>76</xdr:col>
      <xdr:colOff>165100</xdr:colOff>
      <xdr:row>105</xdr:row>
      <xdr:rowOff>33655</xdr:rowOff>
    </xdr:to>
    <xdr:sp macro="" textlink="">
      <xdr:nvSpPr>
        <xdr:cNvPr id="774" name="フローチャート: 判断 773">
          <a:extLst>
            <a:ext uri="{FF2B5EF4-FFF2-40B4-BE49-F238E27FC236}">
              <a16:creationId xmlns:a16="http://schemas.microsoft.com/office/drawing/2014/main" xmlns="" id="{F9D6E1AB-F384-435C-8222-D74EB510E65F}"/>
            </a:ext>
          </a:extLst>
        </xdr:cNvPr>
        <xdr:cNvSpPr/>
      </xdr:nvSpPr>
      <xdr:spPr>
        <a:xfrm>
          <a:off x="145415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147320</xdr:rowOff>
    </xdr:from>
    <xdr:to>
      <xdr:col>72</xdr:col>
      <xdr:colOff>38100</xdr:colOff>
      <xdr:row>105</xdr:row>
      <xdr:rowOff>77470</xdr:rowOff>
    </xdr:to>
    <xdr:sp macro="" textlink="">
      <xdr:nvSpPr>
        <xdr:cNvPr id="775" name="フローチャート: 判断 774">
          <a:extLst>
            <a:ext uri="{FF2B5EF4-FFF2-40B4-BE49-F238E27FC236}">
              <a16:creationId xmlns:a16="http://schemas.microsoft.com/office/drawing/2014/main" xmlns="" id="{584866BC-93AA-4B7F-8ABE-488C31B61607}"/>
            </a:ext>
          </a:extLst>
        </xdr:cNvPr>
        <xdr:cNvSpPr/>
      </xdr:nvSpPr>
      <xdr:spPr>
        <a:xfrm>
          <a:off x="13652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132080</xdr:rowOff>
    </xdr:from>
    <xdr:to>
      <xdr:col>67</xdr:col>
      <xdr:colOff>101600</xdr:colOff>
      <xdr:row>105</xdr:row>
      <xdr:rowOff>62230</xdr:rowOff>
    </xdr:to>
    <xdr:sp macro="" textlink="">
      <xdr:nvSpPr>
        <xdr:cNvPr id="776" name="フローチャート: 判断 775">
          <a:extLst>
            <a:ext uri="{FF2B5EF4-FFF2-40B4-BE49-F238E27FC236}">
              <a16:creationId xmlns:a16="http://schemas.microsoft.com/office/drawing/2014/main" xmlns="" id="{43777D5F-0005-40CF-B4B7-8B9BA98709D9}"/>
            </a:ext>
          </a:extLst>
        </xdr:cNvPr>
        <xdr:cNvSpPr/>
      </xdr:nvSpPr>
      <xdr:spPr>
        <a:xfrm>
          <a:off x="127635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xmlns="" id="{F86684D5-720F-4738-9025-AA55464052D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xmlns="" id="{3557093E-92F2-4C6F-88BE-1D40BB92300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xmlns="" id="{EE5F1BC2-8AB6-4121-91B9-87F201900EB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xmlns="" id="{512FCB86-451B-4B25-8E69-3F1A00B7815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xmlns="" id="{72B992FE-AB70-4CBD-A198-0401698C785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154939</xdr:rowOff>
    </xdr:from>
    <xdr:to>
      <xdr:col>85</xdr:col>
      <xdr:colOff>177800</xdr:colOff>
      <xdr:row>104</xdr:row>
      <xdr:rowOff>85089</xdr:rowOff>
    </xdr:to>
    <xdr:sp macro="" textlink="">
      <xdr:nvSpPr>
        <xdr:cNvPr id="782" name="楕円 781">
          <a:extLst>
            <a:ext uri="{FF2B5EF4-FFF2-40B4-BE49-F238E27FC236}">
              <a16:creationId xmlns:a16="http://schemas.microsoft.com/office/drawing/2014/main" xmlns="" id="{9BA2BB37-8E3A-4CE5-8FE3-4785349AC8FF}"/>
            </a:ext>
          </a:extLst>
        </xdr:cNvPr>
        <xdr:cNvSpPr/>
      </xdr:nvSpPr>
      <xdr:spPr>
        <a:xfrm>
          <a:off x="16268700" y="1781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6366</xdr:rowOff>
    </xdr:from>
    <xdr:ext cx="405111" cy="259045"/>
    <xdr:sp macro="" textlink="">
      <xdr:nvSpPr>
        <xdr:cNvPr id="783" name="【公民館】&#10;有形固定資産減価償却率該当値テキスト">
          <a:extLst>
            <a:ext uri="{FF2B5EF4-FFF2-40B4-BE49-F238E27FC236}">
              <a16:creationId xmlns:a16="http://schemas.microsoft.com/office/drawing/2014/main" xmlns="" id="{4360374A-152F-4B0E-A247-FEF9F2D8DA70}"/>
            </a:ext>
          </a:extLst>
        </xdr:cNvPr>
        <xdr:cNvSpPr txBox="1"/>
      </xdr:nvSpPr>
      <xdr:spPr>
        <a:xfrm>
          <a:off x="16357600"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113030</xdr:rowOff>
    </xdr:from>
    <xdr:to>
      <xdr:col>81</xdr:col>
      <xdr:colOff>101600</xdr:colOff>
      <xdr:row>104</xdr:row>
      <xdr:rowOff>43180</xdr:rowOff>
    </xdr:to>
    <xdr:sp macro="" textlink="">
      <xdr:nvSpPr>
        <xdr:cNvPr id="784" name="楕円 783">
          <a:extLst>
            <a:ext uri="{FF2B5EF4-FFF2-40B4-BE49-F238E27FC236}">
              <a16:creationId xmlns:a16="http://schemas.microsoft.com/office/drawing/2014/main" xmlns="" id="{35FCA4C3-2F0A-4ADD-B067-8A9C5DE94E34}"/>
            </a:ext>
          </a:extLst>
        </xdr:cNvPr>
        <xdr:cNvSpPr/>
      </xdr:nvSpPr>
      <xdr:spPr>
        <a:xfrm>
          <a:off x="15430500" y="17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163830</xdr:rowOff>
    </xdr:from>
    <xdr:to>
      <xdr:col>85</xdr:col>
      <xdr:colOff>127000</xdr:colOff>
      <xdr:row>104</xdr:row>
      <xdr:rowOff>34289</xdr:rowOff>
    </xdr:to>
    <xdr:cxnSp macro="">
      <xdr:nvCxnSpPr>
        <xdr:cNvPr id="785" name="直線コネクタ 784">
          <a:extLst>
            <a:ext uri="{FF2B5EF4-FFF2-40B4-BE49-F238E27FC236}">
              <a16:creationId xmlns:a16="http://schemas.microsoft.com/office/drawing/2014/main" xmlns="" id="{906A9767-F7A6-4197-A2D1-C30704C20E07}"/>
            </a:ext>
          </a:extLst>
        </xdr:cNvPr>
        <xdr:cNvCxnSpPr/>
      </xdr:nvCxnSpPr>
      <xdr:spPr>
        <a:xfrm>
          <a:off x="15481300" y="1782318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105411</xdr:rowOff>
    </xdr:from>
    <xdr:to>
      <xdr:col>76</xdr:col>
      <xdr:colOff>165100</xdr:colOff>
      <xdr:row>104</xdr:row>
      <xdr:rowOff>35561</xdr:rowOff>
    </xdr:to>
    <xdr:sp macro="" textlink="">
      <xdr:nvSpPr>
        <xdr:cNvPr id="786" name="楕円 785">
          <a:extLst>
            <a:ext uri="{FF2B5EF4-FFF2-40B4-BE49-F238E27FC236}">
              <a16:creationId xmlns:a16="http://schemas.microsoft.com/office/drawing/2014/main" xmlns="" id="{0235E167-D6AE-4EFD-B12F-E56A08AEFEC9}"/>
            </a:ext>
          </a:extLst>
        </xdr:cNvPr>
        <xdr:cNvSpPr/>
      </xdr:nvSpPr>
      <xdr:spPr>
        <a:xfrm>
          <a:off x="14541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156211</xdr:rowOff>
    </xdr:from>
    <xdr:to>
      <xdr:col>81</xdr:col>
      <xdr:colOff>50800</xdr:colOff>
      <xdr:row>103</xdr:row>
      <xdr:rowOff>163830</xdr:rowOff>
    </xdr:to>
    <xdr:cxnSp macro="">
      <xdr:nvCxnSpPr>
        <xdr:cNvPr id="787" name="直線コネクタ 786">
          <a:extLst>
            <a:ext uri="{FF2B5EF4-FFF2-40B4-BE49-F238E27FC236}">
              <a16:creationId xmlns:a16="http://schemas.microsoft.com/office/drawing/2014/main" xmlns="" id="{A82BCCF3-50C9-4912-B625-A9BE2DDBD88C}"/>
            </a:ext>
          </a:extLst>
        </xdr:cNvPr>
        <xdr:cNvCxnSpPr/>
      </xdr:nvCxnSpPr>
      <xdr:spPr>
        <a:xfrm>
          <a:off x="14592300" y="178155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67311</xdr:rowOff>
    </xdr:from>
    <xdr:to>
      <xdr:col>72</xdr:col>
      <xdr:colOff>38100</xdr:colOff>
      <xdr:row>103</xdr:row>
      <xdr:rowOff>168911</xdr:rowOff>
    </xdr:to>
    <xdr:sp macro="" textlink="">
      <xdr:nvSpPr>
        <xdr:cNvPr id="788" name="楕円 787">
          <a:extLst>
            <a:ext uri="{FF2B5EF4-FFF2-40B4-BE49-F238E27FC236}">
              <a16:creationId xmlns:a16="http://schemas.microsoft.com/office/drawing/2014/main" xmlns="" id="{149C0FFA-E7AC-4160-9449-822F62334CF4}"/>
            </a:ext>
          </a:extLst>
        </xdr:cNvPr>
        <xdr:cNvSpPr/>
      </xdr:nvSpPr>
      <xdr:spPr>
        <a:xfrm>
          <a:off x="136525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118111</xdr:rowOff>
    </xdr:from>
    <xdr:to>
      <xdr:col>76</xdr:col>
      <xdr:colOff>114300</xdr:colOff>
      <xdr:row>103</xdr:row>
      <xdr:rowOff>156211</xdr:rowOff>
    </xdr:to>
    <xdr:cxnSp macro="">
      <xdr:nvCxnSpPr>
        <xdr:cNvPr id="789" name="直線コネクタ 788">
          <a:extLst>
            <a:ext uri="{FF2B5EF4-FFF2-40B4-BE49-F238E27FC236}">
              <a16:creationId xmlns:a16="http://schemas.microsoft.com/office/drawing/2014/main" xmlns="" id="{9CFD4033-8215-46AA-B1E5-60E1221F810D}"/>
            </a:ext>
          </a:extLst>
        </xdr:cNvPr>
        <xdr:cNvCxnSpPr/>
      </xdr:nvCxnSpPr>
      <xdr:spPr>
        <a:xfrm>
          <a:off x="13703300" y="177774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10161</xdr:rowOff>
    </xdr:from>
    <xdr:to>
      <xdr:col>67</xdr:col>
      <xdr:colOff>101600</xdr:colOff>
      <xdr:row>103</xdr:row>
      <xdr:rowOff>111761</xdr:rowOff>
    </xdr:to>
    <xdr:sp macro="" textlink="">
      <xdr:nvSpPr>
        <xdr:cNvPr id="790" name="楕円 789">
          <a:extLst>
            <a:ext uri="{FF2B5EF4-FFF2-40B4-BE49-F238E27FC236}">
              <a16:creationId xmlns:a16="http://schemas.microsoft.com/office/drawing/2014/main" xmlns="" id="{FDBB1AEC-1341-44DD-89B4-92FA5ECF55AC}"/>
            </a:ext>
          </a:extLst>
        </xdr:cNvPr>
        <xdr:cNvSpPr/>
      </xdr:nvSpPr>
      <xdr:spPr>
        <a:xfrm>
          <a:off x="12763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60961</xdr:rowOff>
    </xdr:from>
    <xdr:to>
      <xdr:col>71</xdr:col>
      <xdr:colOff>177800</xdr:colOff>
      <xdr:row>103</xdr:row>
      <xdr:rowOff>118111</xdr:rowOff>
    </xdr:to>
    <xdr:cxnSp macro="">
      <xdr:nvCxnSpPr>
        <xdr:cNvPr id="791" name="直線コネクタ 790">
          <a:extLst>
            <a:ext uri="{FF2B5EF4-FFF2-40B4-BE49-F238E27FC236}">
              <a16:creationId xmlns:a16="http://schemas.microsoft.com/office/drawing/2014/main" xmlns="" id="{9DFBD5B6-E63B-4C30-9FA9-483D95592753}"/>
            </a:ext>
          </a:extLst>
        </xdr:cNvPr>
        <xdr:cNvCxnSpPr/>
      </xdr:nvCxnSpPr>
      <xdr:spPr>
        <a:xfrm>
          <a:off x="12814300" y="177203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89552</xdr:rowOff>
    </xdr:from>
    <xdr:ext cx="405111" cy="259045"/>
    <xdr:sp macro="" textlink="">
      <xdr:nvSpPr>
        <xdr:cNvPr id="792" name="n_1aveValue【公民館】&#10;有形固定資産減価償却率">
          <a:extLst>
            <a:ext uri="{FF2B5EF4-FFF2-40B4-BE49-F238E27FC236}">
              <a16:creationId xmlns:a16="http://schemas.microsoft.com/office/drawing/2014/main" xmlns="" id="{FF79CCFA-0B39-4A3D-BB32-342A60CC433A}"/>
            </a:ext>
          </a:extLst>
        </xdr:cNvPr>
        <xdr:cNvSpPr txBox="1"/>
      </xdr:nvSpPr>
      <xdr:spPr>
        <a:xfrm>
          <a:off x="15266044"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24782</xdr:rowOff>
    </xdr:from>
    <xdr:ext cx="405111" cy="259045"/>
    <xdr:sp macro="" textlink="">
      <xdr:nvSpPr>
        <xdr:cNvPr id="793" name="n_2aveValue【公民館】&#10;有形固定資産減価償却率">
          <a:extLst>
            <a:ext uri="{FF2B5EF4-FFF2-40B4-BE49-F238E27FC236}">
              <a16:creationId xmlns:a16="http://schemas.microsoft.com/office/drawing/2014/main" xmlns="" id="{AA54443A-48A9-48D1-AB79-71F5937ABF6E}"/>
            </a:ext>
          </a:extLst>
        </xdr:cNvPr>
        <xdr:cNvSpPr txBox="1"/>
      </xdr:nvSpPr>
      <xdr:spPr>
        <a:xfrm>
          <a:off x="14389744"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68597</xdr:rowOff>
    </xdr:from>
    <xdr:ext cx="405111" cy="259045"/>
    <xdr:sp macro="" textlink="">
      <xdr:nvSpPr>
        <xdr:cNvPr id="794" name="n_3aveValue【公民館】&#10;有形固定資産減価償却率">
          <a:extLst>
            <a:ext uri="{FF2B5EF4-FFF2-40B4-BE49-F238E27FC236}">
              <a16:creationId xmlns:a16="http://schemas.microsoft.com/office/drawing/2014/main" xmlns="" id="{E86342A7-BBCF-42AD-9E1A-57EE787A1738}"/>
            </a:ext>
          </a:extLst>
        </xdr:cNvPr>
        <xdr:cNvSpPr txBox="1"/>
      </xdr:nvSpPr>
      <xdr:spPr>
        <a:xfrm>
          <a:off x="135007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53357</xdr:rowOff>
    </xdr:from>
    <xdr:ext cx="405111" cy="259045"/>
    <xdr:sp macro="" textlink="">
      <xdr:nvSpPr>
        <xdr:cNvPr id="795" name="n_4aveValue【公民館】&#10;有形固定資産減価償却率">
          <a:extLst>
            <a:ext uri="{FF2B5EF4-FFF2-40B4-BE49-F238E27FC236}">
              <a16:creationId xmlns:a16="http://schemas.microsoft.com/office/drawing/2014/main" xmlns="" id="{7C83A546-341E-432A-95F7-FE67E714996E}"/>
            </a:ext>
          </a:extLst>
        </xdr:cNvPr>
        <xdr:cNvSpPr txBox="1"/>
      </xdr:nvSpPr>
      <xdr:spPr>
        <a:xfrm>
          <a:off x="1261174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59707</xdr:rowOff>
    </xdr:from>
    <xdr:ext cx="405111" cy="259045"/>
    <xdr:sp macro="" textlink="">
      <xdr:nvSpPr>
        <xdr:cNvPr id="796" name="n_1mainValue【公民館】&#10;有形固定資産減価償却率">
          <a:extLst>
            <a:ext uri="{FF2B5EF4-FFF2-40B4-BE49-F238E27FC236}">
              <a16:creationId xmlns:a16="http://schemas.microsoft.com/office/drawing/2014/main" xmlns="" id="{E817FBF3-099E-4C83-945E-64F2764067F2}"/>
            </a:ext>
          </a:extLst>
        </xdr:cNvPr>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52088</xdr:rowOff>
    </xdr:from>
    <xdr:ext cx="405111" cy="259045"/>
    <xdr:sp macro="" textlink="">
      <xdr:nvSpPr>
        <xdr:cNvPr id="797" name="n_2mainValue【公民館】&#10;有形固定資産減価償却率">
          <a:extLst>
            <a:ext uri="{FF2B5EF4-FFF2-40B4-BE49-F238E27FC236}">
              <a16:creationId xmlns:a16="http://schemas.microsoft.com/office/drawing/2014/main" xmlns="" id="{41082E69-45EB-4D6B-BE2E-C777F7DE3ECB}"/>
            </a:ext>
          </a:extLst>
        </xdr:cNvPr>
        <xdr:cNvSpPr txBox="1"/>
      </xdr:nvSpPr>
      <xdr:spPr>
        <a:xfrm>
          <a:off x="143897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13988</xdr:rowOff>
    </xdr:from>
    <xdr:ext cx="405111" cy="259045"/>
    <xdr:sp macro="" textlink="">
      <xdr:nvSpPr>
        <xdr:cNvPr id="798" name="n_3mainValue【公民館】&#10;有形固定資産減価償却率">
          <a:extLst>
            <a:ext uri="{FF2B5EF4-FFF2-40B4-BE49-F238E27FC236}">
              <a16:creationId xmlns:a16="http://schemas.microsoft.com/office/drawing/2014/main" xmlns="" id="{288ABECB-E993-410F-A357-FAD69DFCAEAF}"/>
            </a:ext>
          </a:extLst>
        </xdr:cNvPr>
        <xdr:cNvSpPr txBox="1"/>
      </xdr:nvSpPr>
      <xdr:spPr>
        <a:xfrm>
          <a:off x="13500744" y="1750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128288</xdr:rowOff>
    </xdr:from>
    <xdr:ext cx="405111" cy="259045"/>
    <xdr:sp macro="" textlink="">
      <xdr:nvSpPr>
        <xdr:cNvPr id="799" name="n_4mainValue【公民館】&#10;有形固定資産減価償却率">
          <a:extLst>
            <a:ext uri="{FF2B5EF4-FFF2-40B4-BE49-F238E27FC236}">
              <a16:creationId xmlns:a16="http://schemas.microsoft.com/office/drawing/2014/main" xmlns="" id="{A15C3E23-17C6-4BBF-A843-EA27B518E74F}"/>
            </a:ext>
          </a:extLst>
        </xdr:cNvPr>
        <xdr:cNvSpPr txBox="1"/>
      </xdr:nvSpPr>
      <xdr:spPr>
        <a:xfrm>
          <a:off x="12611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xmlns="" id="{06EC3CC3-69AA-43C3-99B4-B9ABCCFCB25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xmlns="" id="{E14FA27B-1AFE-4091-A527-D6B1B49D2F4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xmlns="" id="{7319C00B-3AB4-4B1E-B658-E0E2D9C0DB6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xmlns="" id="{FF179E65-1E62-46AE-A7C0-6F3C1C2EF40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xmlns="" id="{B7965155-AD0F-4B7E-960C-276671477EC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xmlns="" id="{09BA83F1-A59D-4E95-B210-6AB185E4486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xmlns="" id="{8D2200D1-4D22-470B-929A-C13320FB6A5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xmlns="" id="{AE8E306B-6565-4140-985B-5A03F3220B0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xmlns="" id="{BA2C6885-E3DC-46FB-BDB6-723EC79E2CB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xmlns="" id="{1F3DF4E7-C64D-46E8-891A-96DF8EF23BD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xmlns="" id="{D0D3BBB8-20A0-40C4-92AA-29928ACC29C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xmlns="" id="{C1A4C716-91F5-47E0-B197-F6A2B548B14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xmlns="" id="{402345F1-35FC-4F93-AD46-CEABD3668B5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xmlns="" id="{664D32A9-D266-4CEE-BA37-81A0CF6028C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xmlns="" id="{BB51503A-6818-4CFA-817F-D694DDB0B4B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xmlns="" id="{F03BCD2B-422A-4C24-824A-FD6445DF986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xmlns="" id="{47B01789-6610-4A08-B059-FF615A7383E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xmlns="" id="{E06A7BD7-DE97-4A55-9E88-FD5E763B889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xmlns="" id="{DD82EA0A-EF7F-4CD7-B9DD-3D519BD22DD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xmlns="" id="{7869D201-1FB7-4A5A-A036-373A92A85A3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xmlns="" id="{3CE7E223-A0D1-4C20-820D-CB173AC442D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xmlns="" id="{1503D630-F414-40BC-B772-1D721582FC8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xmlns="" id="{AE2EFEE3-C910-4DA6-87B5-326051B0C5A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129921</xdr:rowOff>
    </xdr:from>
    <xdr:to>
      <xdr:col>116</xdr:col>
      <xdr:colOff>62864</xdr:colOff>
      <xdr:row>108</xdr:row>
      <xdr:rowOff>108965</xdr:rowOff>
    </xdr:to>
    <xdr:cxnSp macro="">
      <xdr:nvCxnSpPr>
        <xdr:cNvPr id="823" name="直線コネクタ 822">
          <a:extLst>
            <a:ext uri="{FF2B5EF4-FFF2-40B4-BE49-F238E27FC236}">
              <a16:creationId xmlns:a16="http://schemas.microsoft.com/office/drawing/2014/main" xmlns="" id="{B41BF1C3-7E8F-4150-872A-50C54A60EB59}"/>
            </a:ext>
          </a:extLst>
        </xdr:cNvPr>
        <xdr:cNvCxnSpPr/>
      </xdr:nvCxnSpPr>
      <xdr:spPr>
        <a:xfrm flipV="1">
          <a:off x="22160864" y="17274921"/>
          <a:ext cx="0" cy="1350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112792</xdr:rowOff>
    </xdr:from>
    <xdr:ext cx="469744" cy="259045"/>
    <xdr:sp macro="" textlink="">
      <xdr:nvSpPr>
        <xdr:cNvPr id="824" name="【公民館】&#10;一人当たり面積最小値テキスト">
          <a:extLst>
            <a:ext uri="{FF2B5EF4-FFF2-40B4-BE49-F238E27FC236}">
              <a16:creationId xmlns:a16="http://schemas.microsoft.com/office/drawing/2014/main" xmlns="" id="{D2F5E60D-8B5B-4B71-B9D4-90700CDD8003}"/>
            </a:ext>
          </a:extLst>
        </xdr:cNvPr>
        <xdr:cNvSpPr txBox="1"/>
      </xdr:nvSpPr>
      <xdr:spPr>
        <a:xfrm>
          <a:off x="22199600" y="1862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108965</xdr:rowOff>
    </xdr:from>
    <xdr:to>
      <xdr:col>116</xdr:col>
      <xdr:colOff>152400</xdr:colOff>
      <xdr:row>108</xdr:row>
      <xdr:rowOff>108965</xdr:rowOff>
    </xdr:to>
    <xdr:cxnSp macro="">
      <xdr:nvCxnSpPr>
        <xdr:cNvPr id="825" name="直線コネクタ 824">
          <a:extLst>
            <a:ext uri="{FF2B5EF4-FFF2-40B4-BE49-F238E27FC236}">
              <a16:creationId xmlns:a16="http://schemas.microsoft.com/office/drawing/2014/main" xmlns="" id="{DF70382F-30A9-462B-81A2-1649887AEEF7}"/>
            </a:ext>
          </a:extLst>
        </xdr:cNvPr>
        <xdr:cNvCxnSpPr/>
      </xdr:nvCxnSpPr>
      <xdr:spPr>
        <a:xfrm>
          <a:off x="22072600" y="18625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76598</xdr:rowOff>
    </xdr:from>
    <xdr:ext cx="469744" cy="259045"/>
    <xdr:sp macro="" textlink="">
      <xdr:nvSpPr>
        <xdr:cNvPr id="826" name="【公民館】&#10;一人当たり面積最大値テキスト">
          <a:extLst>
            <a:ext uri="{FF2B5EF4-FFF2-40B4-BE49-F238E27FC236}">
              <a16:creationId xmlns:a16="http://schemas.microsoft.com/office/drawing/2014/main" xmlns="" id="{7A0D618F-9C58-4AFF-B7B7-588712BE3870}"/>
            </a:ext>
          </a:extLst>
        </xdr:cNvPr>
        <xdr:cNvSpPr txBox="1"/>
      </xdr:nvSpPr>
      <xdr:spPr>
        <a:xfrm>
          <a:off x="22199600" y="17050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129921</xdr:rowOff>
    </xdr:from>
    <xdr:to>
      <xdr:col>116</xdr:col>
      <xdr:colOff>152400</xdr:colOff>
      <xdr:row>100</xdr:row>
      <xdr:rowOff>129921</xdr:rowOff>
    </xdr:to>
    <xdr:cxnSp macro="">
      <xdr:nvCxnSpPr>
        <xdr:cNvPr id="827" name="直線コネクタ 826">
          <a:extLst>
            <a:ext uri="{FF2B5EF4-FFF2-40B4-BE49-F238E27FC236}">
              <a16:creationId xmlns:a16="http://schemas.microsoft.com/office/drawing/2014/main" xmlns="" id="{10A98C73-DC1F-4DF8-AFCF-65DEED77447E}"/>
            </a:ext>
          </a:extLst>
        </xdr:cNvPr>
        <xdr:cNvCxnSpPr/>
      </xdr:nvCxnSpPr>
      <xdr:spPr>
        <a:xfrm>
          <a:off x="22072600" y="1727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108602</xdr:rowOff>
    </xdr:from>
    <xdr:ext cx="469744" cy="259045"/>
    <xdr:sp macro="" textlink="">
      <xdr:nvSpPr>
        <xdr:cNvPr id="828" name="【公民館】&#10;一人当たり面積平均値テキスト">
          <a:extLst>
            <a:ext uri="{FF2B5EF4-FFF2-40B4-BE49-F238E27FC236}">
              <a16:creationId xmlns:a16="http://schemas.microsoft.com/office/drawing/2014/main" xmlns="" id="{A10DA087-995F-49DA-9C4E-B10CF738092E}"/>
            </a:ext>
          </a:extLst>
        </xdr:cNvPr>
        <xdr:cNvSpPr txBox="1"/>
      </xdr:nvSpPr>
      <xdr:spPr>
        <a:xfrm>
          <a:off x="22199600" y="182823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130175</xdr:rowOff>
    </xdr:from>
    <xdr:to>
      <xdr:col>116</xdr:col>
      <xdr:colOff>114300</xdr:colOff>
      <xdr:row>107</xdr:row>
      <xdr:rowOff>60325</xdr:rowOff>
    </xdr:to>
    <xdr:sp macro="" textlink="">
      <xdr:nvSpPr>
        <xdr:cNvPr id="829" name="フローチャート: 判断 828">
          <a:extLst>
            <a:ext uri="{FF2B5EF4-FFF2-40B4-BE49-F238E27FC236}">
              <a16:creationId xmlns:a16="http://schemas.microsoft.com/office/drawing/2014/main" xmlns="" id="{998C8876-0A14-454C-A5E6-5BD1A8C194F8}"/>
            </a:ext>
          </a:extLst>
        </xdr:cNvPr>
        <xdr:cNvSpPr/>
      </xdr:nvSpPr>
      <xdr:spPr>
        <a:xfrm>
          <a:off x="22110700" y="1830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124079</xdr:rowOff>
    </xdr:from>
    <xdr:to>
      <xdr:col>112</xdr:col>
      <xdr:colOff>38100</xdr:colOff>
      <xdr:row>107</xdr:row>
      <xdr:rowOff>54229</xdr:rowOff>
    </xdr:to>
    <xdr:sp macro="" textlink="">
      <xdr:nvSpPr>
        <xdr:cNvPr id="830" name="フローチャート: 判断 829">
          <a:extLst>
            <a:ext uri="{FF2B5EF4-FFF2-40B4-BE49-F238E27FC236}">
              <a16:creationId xmlns:a16="http://schemas.microsoft.com/office/drawing/2014/main" xmlns="" id="{E57E1D84-B3C8-4293-AD27-0A1E075F05A4}"/>
            </a:ext>
          </a:extLst>
        </xdr:cNvPr>
        <xdr:cNvSpPr/>
      </xdr:nvSpPr>
      <xdr:spPr>
        <a:xfrm>
          <a:off x="21272500" y="18297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123317</xdr:rowOff>
    </xdr:from>
    <xdr:to>
      <xdr:col>107</xdr:col>
      <xdr:colOff>101600</xdr:colOff>
      <xdr:row>107</xdr:row>
      <xdr:rowOff>53467</xdr:rowOff>
    </xdr:to>
    <xdr:sp macro="" textlink="">
      <xdr:nvSpPr>
        <xdr:cNvPr id="831" name="フローチャート: 判断 830">
          <a:extLst>
            <a:ext uri="{FF2B5EF4-FFF2-40B4-BE49-F238E27FC236}">
              <a16:creationId xmlns:a16="http://schemas.microsoft.com/office/drawing/2014/main" xmlns="" id="{EA7677D2-D790-40B8-89E7-35DA5F35426C}"/>
            </a:ext>
          </a:extLst>
        </xdr:cNvPr>
        <xdr:cNvSpPr/>
      </xdr:nvSpPr>
      <xdr:spPr>
        <a:xfrm>
          <a:off x="20383500" y="1829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9017</xdr:rowOff>
    </xdr:from>
    <xdr:to>
      <xdr:col>102</xdr:col>
      <xdr:colOff>165100</xdr:colOff>
      <xdr:row>107</xdr:row>
      <xdr:rowOff>110617</xdr:rowOff>
    </xdr:to>
    <xdr:sp macro="" textlink="">
      <xdr:nvSpPr>
        <xdr:cNvPr id="832" name="フローチャート: 判断 831">
          <a:extLst>
            <a:ext uri="{FF2B5EF4-FFF2-40B4-BE49-F238E27FC236}">
              <a16:creationId xmlns:a16="http://schemas.microsoft.com/office/drawing/2014/main" xmlns="" id="{36913282-F92C-4C01-91FB-07B170815535}"/>
            </a:ext>
          </a:extLst>
        </xdr:cNvPr>
        <xdr:cNvSpPr/>
      </xdr:nvSpPr>
      <xdr:spPr>
        <a:xfrm>
          <a:off x="19494500" y="1835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10161</xdr:rowOff>
    </xdr:from>
    <xdr:to>
      <xdr:col>98</xdr:col>
      <xdr:colOff>38100</xdr:colOff>
      <xdr:row>107</xdr:row>
      <xdr:rowOff>111761</xdr:rowOff>
    </xdr:to>
    <xdr:sp macro="" textlink="">
      <xdr:nvSpPr>
        <xdr:cNvPr id="833" name="フローチャート: 判断 832">
          <a:extLst>
            <a:ext uri="{FF2B5EF4-FFF2-40B4-BE49-F238E27FC236}">
              <a16:creationId xmlns:a16="http://schemas.microsoft.com/office/drawing/2014/main" xmlns="" id="{0C0529C6-A9F6-459C-A861-B6B0830E4CFC}"/>
            </a:ext>
          </a:extLst>
        </xdr:cNvPr>
        <xdr:cNvSpPr/>
      </xdr:nvSpPr>
      <xdr:spPr>
        <a:xfrm>
          <a:off x="18605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xmlns="" id="{4D64846F-F756-4485-8D77-28F6A9D8BDA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xmlns="" id="{D937D22F-ECB2-4B76-BECF-49C82269416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xmlns="" id="{96B74AB8-D183-427E-9E96-10B64FC9258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xmlns="" id="{6A754541-0FD2-4FEA-9678-6C955F59B09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xmlns="" id="{4A59A782-66B5-4D75-B615-FED8B1833C5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114173</xdr:rowOff>
    </xdr:from>
    <xdr:to>
      <xdr:col>116</xdr:col>
      <xdr:colOff>114300</xdr:colOff>
      <xdr:row>107</xdr:row>
      <xdr:rowOff>44323</xdr:rowOff>
    </xdr:to>
    <xdr:sp macro="" textlink="">
      <xdr:nvSpPr>
        <xdr:cNvPr id="839" name="楕円 838">
          <a:extLst>
            <a:ext uri="{FF2B5EF4-FFF2-40B4-BE49-F238E27FC236}">
              <a16:creationId xmlns:a16="http://schemas.microsoft.com/office/drawing/2014/main" xmlns="" id="{FE3F3D69-1789-46B9-924C-62B1B7DAC1A8}"/>
            </a:ext>
          </a:extLst>
        </xdr:cNvPr>
        <xdr:cNvSpPr/>
      </xdr:nvSpPr>
      <xdr:spPr>
        <a:xfrm>
          <a:off x="22110700" y="1828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137050</xdr:rowOff>
    </xdr:from>
    <xdr:ext cx="469744" cy="259045"/>
    <xdr:sp macro="" textlink="">
      <xdr:nvSpPr>
        <xdr:cNvPr id="840" name="【公民館】&#10;一人当たり面積該当値テキスト">
          <a:extLst>
            <a:ext uri="{FF2B5EF4-FFF2-40B4-BE49-F238E27FC236}">
              <a16:creationId xmlns:a16="http://schemas.microsoft.com/office/drawing/2014/main" xmlns="" id="{525ABF91-15E9-4163-948F-ABEFA7B0056F}"/>
            </a:ext>
          </a:extLst>
        </xdr:cNvPr>
        <xdr:cNvSpPr txBox="1"/>
      </xdr:nvSpPr>
      <xdr:spPr>
        <a:xfrm>
          <a:off x="22199600" y="18139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124461</xdr:rowOff>
    </xdr:from>
    <xdr:to>
      <xdr:col>112</xdr:col>
      <xdr:colOff>38100</xdr:colOff>
      <xdr:row>107</xdr:row>
      <xdr:rowOff>54611</xdr:rowOff>
    </xdr:to>
    <xdr:sp macro="" textlink="">
      <xdr:nvSpPr>
        <xdr:cNvPr id="841" name="楕円 840">
          <a:extLst>
            <a:ext uri="{FF2B5EF4-FFF2-40B4-BE49-F238E27FC236}">
              <a16:creationId xmlns:a16="http://schemas.microsoft.com/office/drawing/2014/main" xmlns="" id="{8393F52A-1BA3-45C9-9B96-55CDEE6E9AB9}"/>
            </a:ext>
          </a:extLst>
        </xdr:cNvPr>
        <xdr:cNvSpPr/>
      </xdr:nvSpPr>
      <xdr:spPr>
        <a:xfrm>
          <a:off x="212725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164973</xdr:rowOff>
    </xdr:from>
    <xdr:to>
      <xdr:col>116</xdr:col>
      <xdr:colOff>63500</xdr:colOff>
      <xdr:row>107</xdr:row>
      <xdr:rowOff>3811</xdr:rowOff>
    </xdr:to>
    <xdr:cxnSp macro="">
      <xdr:nvCxnSpPr>
        <xdr:cNvPr id="842" name="直線コネクタ 841">
          <a:extLst>
            <a:ext uri="{FF2B5EF4-FFF2-40B4-BE49-F238E27FC236}">
              <a16:creationId xmlns:a16="http://schemas.microsoft.com/office/drawing/2014/main" xmlns="" id="{0C0E05B9-03F7-48CC-ABB0-B2A06E0CC82D}"/>
            </a:ext>
          </a:extLst>
        </xdr:cNvPr>
        <xdr:cNvCxnSpPr/>
      </xdr:nvCxnSpPr>
      <xdr:spPr>
        <a:xfrm flipV="1">
          <a:off x="21323300" y="18338673"/>
          <a:ext cx="838200" cy="1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133604</xdr:rowOff>
    </xdr:from>
    <xdr:to>
      <xdr:col>107</xdr:col>
      <xdr:colOff>101600</xdr:colOff>
      <xdr:row>107</xdr:row>
      <xdr:rowOff>63754</xdr:rowOff>
    </xdr:to>
    <xdr:sp macro="" textlink="">
      <xdr:nvSpPr>
        <xdr:cNvPr id="843" name="楕円 842">
          <a:extLst>
            <a:ext uri="{FF2B5EF4-FFF2-40B4-BE49-F238E27FC236}">
              <a16:creationId xmlns:a16="http://schemas.microsoft.com/office/drawing/2014/main" xmlns="" id="{4877B696-52DD-406E-B4AA-92FDE05488A7}"/>
            </a:ext>
          </a:extLst>
        </xdr:cNvPr>
        <xdr:cNvSpPr/>
      </xdr:nvSpPr>
      <xdr:spPr>
        <a:xfrm>
          <a:off x="20383500" y="1830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3811</xdr:rowOff>
    </xdr:from>
    <xdr:to>
      <xdr:col>111</xdr:col>
      <xdr:colOff>177800</xdr:colOff>
      <xdr:row>107</xdr:row>
      <xdr:rowOff>12954</xdr:rowOff>
    </xdr:to>
    <xdr:cxnSp macro="">
      <xdr:nvCxnSpPr>
        <xdr:cNvPr id="844" name="直線コネクタ 843">
          <a:extLst>
            <a:ext uri="{FF2B5EF4-FFF2-40B4-BE49-F238E27FC236}">
              <a16:creationId xmlns:a16="http://schemas.microsoft.com/office/drawing/2014/main" xmlns="" id="{D2DB66C4-F7D8-4465-B475-9272A8C56BD4}"/>
            </a:ext>
          </a:extLst>
        </xdr:cNvPr>
        <xdr:cNvCxnSpPr/>
      </xdr:nvCxnSpPr>
      <xdr:spPr>
        <a:xfrm flipV="1">
          <a:off x="20434300" y="183489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140843</xdr:rowOff>
    </xdr:from>
    <xdr:to>
      <xdr:col>102</xdr:col>
      <xdr:colOff>165100</xdr:colOff>
      <xdr:row>107</xdr:row>
      <xdr:rowOff>70993</xdr:rowOff>
    </xdr:to>
    <xdr:sp macro="" textlink="">
      <xdr:nvSpPr>
        <xdr:cNvPr id="845" name="楕円 844">
          <a:extLst>
            <a:ext uri="{FF2B5EF4-FFF2-40B4-BE49-F238E27FC236}">
              <a16:creationId xmlns:a16="http://schemas.microsoft.com/office/drawing/2014/main" xmlns="" id="{296D53BA-57A2-422D-B30E-BE4D11FD0B1A}"/>
            </a:ext>
          </a:extLst>
        </xdr:cNvPr>
        <xdr:cNvSpPr/>
      </xdr:nvSpPr>
      <xdr:spPr>
        <a:xfrm>
          <a:off x="19494500" y="1831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12954</xdr:rowOff>
    </xdr:from>
    <xdr:to>
      <xdr:col>107</xdr:col>
      <xdr:colOff>50800</xdr:colOff>
      <xdr:row>107</xdr:row>
      <xdr:rowOff>20193</xdr:rowOff>
    </xdr:to>
    <xdr:cxnSp macro="">
      <xdr:nvCxnSpPr>
        <xdr:cNvPr id="846" name="直線コネクタ 845">
          <a:extLst>
            <a:ext uri="{FF2B5EF4-FFF2-40B4-BE49-F238E27FC236}">
              <a16:creationId xmlns:a16="http://schemas.microsoft.com/office/drawing/2014/main" xmlns="" id="{5B2DD96F-1E2E-45C9-A7CD-9D622ECA7700}"/>
            </a:ext>
          </a:extLst>
        </xdr:cNvPr>
        <xdr:cNvCxnSpPr/>
      </xdr:nvCxnSpPr>
      <xdr:spPr>
        <a:xfrm flipV="1">
          <a:off x="19545300" y="1835810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149988</xdr:rowOff>
    </xdr:from>
    <xdr:to>
      <xdr:col>98</xdr:col>
      <xdr:colOff>38100</xdr:colOff>
      <xdr:row>107</xdr:row>
      <xdr:rowOff>80138</xdr:rowOff>
    </xdr:to>
    <xdr:sp macro="" textlink="">
      <xdr:nvSpPr>
        <xdr:cNvPr id="847" name="楕円 846">
          <a:extLst>
            <a:ext uri="{FF2B5EF4-FFF2-40B4-BE49-F238E27FC236}">
              <a16:creationId xmlns:a16="http://schemas.microsoft.com/office/drawing/2014/main" xmlns="" id="{97CE187B-ACF0-46B8-B76F-002246B0F09A}"/>
            </a:ext>
          </a:extLst>
        </xdr:cNvPr>
        <xdr:cNvSpPr/>
      </xdr:nvSpPr>
      <xdr:spPr>
        <a:xfrm>
          <a:off x="18605500" y="1832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20193</xdr:rowOff>
    </xdr:from>
    <xdr:to>
      <xdr:col>102</xdr:col>
      <xdr:colOff>114300</xdr:colOff>
      <xdr:row>107</xdr:row>
      <xdr:rowOff>29338</xdr:rowOff>
    </xdr:to>
    <xdr:cxnSp macro="">
      <xdr:nvCxnSpPr>
        <xdr:cNvPr id="848" name="直線コネクタ 847">
          <a:extLst>
            <a:ext uri="{FF2B5EF4-FFF2-40B4-BE49-F238E27FC236}">
              <a16:creationId xmlns:a16="http://schemas.microsoft.com/office/drawing/2014/main" xmlns="" id="{B87B1126-848E-47BF-91CF-A8DD82EA9665}"/>
            </a:ext>
          </a:extLst>
        </xdr:cNvPr>
        <xdr:cNvCxnSpPr/>
      </xdr:nvCxnSpPr>
      <xdr:spPr>
        <a:xfrm flipV="1">
          <a:off x="18656300" y="1836534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70756</xdr:rowOff>
    </xdr:from>
    <xdr:ext cx="469744" cy="259045"/>
    <xdr:sp macro="" textlink="">
      <xdr:nvSpPr>
        <xdr:cNvPr id="849" name="n_1aveValue【公民館】&#10;一人当たり面積">
          <a:extLst>
            <a:ext uri="{FF2B5EF4-FFF2-40B4-BE49-F238E27FC236}">
              <a16:creationId xmlns:a16="http://schemas.microsoft.com/office/drawing/2014/main" xmlns="" id="{8AB396EB-F797-48A4-9814-1F0455814744}"/>
            </a:ext>
          </a:extLst>
        </xdr:cNvPr>
        <xdr:cNvSpPr txBox="1"/>
      </xdr:nvSpPr>
      <xdr:spPr>
        <a:xfrm>
          <a:off x="21075727" y="18073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69994</xdr:rowOff>
    </xdr:from>
    <xdr:ext cx="469744" cy="259045"/>
    <xdr:sp macro="" textlink="">
      <xdr:nvSpPr>
        <xdr:cNvPr id="850" name="n_2aveValue【公民館】&#10;一人当たり面積">
          <a:extLst>
            <a:ext uri="{FF2B5EF4-FFF2-40B4-BE49-F238E27FC236}">
              <a16:creationId xmlns:a16="http://schemas.microsoft.com/office/drawing/2014/main" xmlns="" id="{5A265558-B915-4EA8-ADF2-23EE6167E426}"/>
            </a:ext>
          </a:extLst>
        </xdr:cNvPr>
        <xdr:cNvSpPr txBox="1"/>
      </xdr:nvSpPr>
      <xdr:spPr>
        <a:xfrm>
          <a:off x="20199427" y="1807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101744</xdr:rowOff>
    </xdr:from>
    <xdr:ext cx="469744" cy="259045"/>
    <xdr:sp macro="" textlink="">
      <xdr:nvSpPr>
        <xdr:cNvPr id="851" name="n_3aveValue【公民館】&#10;一人当たり面積">
          <a:extLst>
            <a:ext uri="{FF2B5EF4-FFF2-40B4-BE49-F238E27FC236}">
              <a16:creationId xmlns:a16="http://schemas.microsoft.com/office/drawing/2014/main" xmlns="" id="{3B7FA939-5352-4474-A7F3-85CA1747DC0E}"/>
            </a:ext>
          </a:extLst>
        </xdr:cNvPr>
        <xdr:cNvSpPr txBox="1"/>
      </xdr:nvSpPr>
      <xdr:spPr>
        <a:xfrm>
          <a:off x="19310427" y="1844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102888</xdr:rowOff>
    </xdr:from>
    <xdr:ext cx="469744" cy="259045"/>
    <xdr:sp macro="" textlink="">
      <xdr:nvSpPr>
        <xdr:cNvPr id="852" name="n_4aveValue【公民館】&#10;一人当たり面積">
          <a:extLst>
            <a:ext uri="{FF2B5EF4-FFF2-40B4-BE49-F238E27FC236}">
              <a16:creationId xmlns:a16="http://schemas.microsoft.com/office/drawing/2014/main" xmlns="" id="{AF894699-6F9B-4323-A9FA-07640DB7C5AC}"/>
            </a:ext>
          </a:extLst>
        </xdr:cNvPr>
        <xdr:cNvSpPr txBox="1"/>
      </xdr:nvSpPr>
      <xdr:spPr>
        <a:xfrm>
          <a:off x="18421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45738</xdr:rowOff>
    </xdr:from>
    <xdr:ext cx="469744" cy="259045"/>
    <xdr:sp macro="" textlink="">
      <xdr:nvSpPr>
        <xdr:cNvPr id="853" name="n_1mainValue【公民館】&#10;一人当たり面積">
          <a:extLst>
            <a:ext uri="{FF2B5EF4-FFF2-40B4-BE49-F238E27FC236}">
              <a16:creationId xmlns:a16="http://schemas.microsoft.com/office/drawing/2014/main" xmlns="" id="{A91E8312-B62C-44F6-97EE-3895BAB11787}"/>
            </a:ext>
          </a:extLst>
        </xdr:cNvPr>
        <xdr:cNvSpPr txBox="1"/>
      </xdr:nvSpPr>
      <xdr:spPr>
        <a:xfrm>
          <a:off x="210757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54881</xdr:rowOff>
    </xdr:from>
    <xdr:ext cx="469744" cy="259045"/>
    <xdr:sp macro="" textlink="">
      <xdr:nvSpPr>
        <xdr:cNvPr id="854" name="n_2mainValue【公民館】&#10;一人当たり面積">
          <a:extLst>
            <a:ext uri="{FF2B5EF4-FFF2-40B4-BE49-F238E27FC236}">
              <a16:creationId xmlns:a16="http://schemas.microsoft.com/office/drawing/2014/main" xmlns="" id="{34A43B79-D2D3-4655-BF47-CD253823C0C0}"/>
            </a:ext>
          </a:extLst>
        </xdr:cNvPr>
        <xdr:cNvSpPr txBox="1"/>
      </xdr:nvSpPr>
      <xdr:spPr>
        <a:xfrm>
          <a:off x="20199427" y="1840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87520</xdr:rowOff>
    </xdr:from>
    <xdr:ext cx="469744" cy="259045"/>
    <xdr:sp macro="" textlink="">
      <xdr:nvSpPr>
        <xdr:cNvPr id="855" name="n_3mainValue【公民館】&#10;一人当たり面積">
          <a:extLst>
            <a:ext uri="{FF2B5EF4-FFF2-40B4-BE49-F238E27FC236}">
              <a16:creationId xmlns:a16="http://schemas.microsoft.com/office/drawing/2014/main" xmlns="" id="{764DDFB3-49B4-4CBE-BA4A-8BF14EFA0FEC}"/>
            </a:ext>
          </a:extLst>
        </xdr:cNvPr>
        <xdr:cNvSpPr txBox="1"/>
      </xdr:nvSpPr>
      <xdr:spPr>
        <a:xfrm>
          <a:off x="19310427" y="1808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96665</xdr:rowOff>
    </xdr:from>
    <xdr:ext cx="469744" cy="259045"/>
    <xdr:sp macro="" textlink="">
      <xdr:nvSpPr>
        <xdr:cNvPr id="856" name="n_4mainValue【公民館】&#10;一人当たり面積">
          <a:extLst>
            <a:ext uri="{FF2B5EF4-FFF2-40B4-BE49-F238E27FC236}">
              <a16:creationId xmlns:a16="http://schemas.microsoft.com/office/drawing/2014/main" xmlns="" id="{C7C4B325-BE24-4F22-BBDD-7D7E0CE0DF91}"/>
            </a:ext>
          </a:extLst>
        </xdr:cNvPr>
        <xdr:cNvSpPr txBox="1"/>
      </xdr:nvSpPr>
      <xdr:spPr>
        <a:xfrm>
          <a:off x="18421427" y="18098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xmlns="" id="{3DCB555A-C406-4F96-B84C-89C08130728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xmlns="" id="{5307A387-2A53-4D6B-92FF-B0708457617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xmlns="" id="{EA564408-AC13-4B43-A9DA-00FAE48A7E6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類似団体と比較すると、公営住宅は</a:t>
          </a:r>
          <a:r>
            <a:rPr kumimoji="1" lang="en-US" altLang="ja-JP" sz="1300">
              <a:latin typeface="ＭＳ Ｐゴシック" panose="020B0600070205080204" pitchFamily="50" charset="-128"/>
              <a:ea typeface="ＭＳ Ｐゴシック" panose="020B0600070205080204" pitchFamily="50" charset="-128"/>
            </a:rPr>
            <a:t>25.5</a:t>
          </a:r>
          <a:r>
            <a:rPr kumimoji="1" lang="ja-JP" altLang="en-US" sz="1300">
              <a:latin typeface="ＭＳ Ｐゴシック" panose="020B0600070205080204" pitchFamily="50" charset="-128"/>
              <a:ea typeface="ＭＳ Ｐゴシック" panose="020B0600070205080204" pitchFamily="50" charset="-128"/>
            </a:rPr>
            <a:t>ポイント、児童館は</a:t>
          </a:r>
          <a:r>
            <a:rPr kumimoji="1" lang="en-US" altLang="ja-JP" sz="1300">
              <a:latin typeface="ＭＳ Ｐゴシック" panose="020B0600070205080204" pitchFamily="50" charset="-128"/>
              <a:ea typeface="ＭＳ Ｐゴシック" panose="020B0600070205080204" pitchFamily="50" charset="-128"/>
            </a:rPr>
            <a:t>10.5</a:t>
          </a:r>
          <a:r>
            <a:rPr kumimoji="1" lang="ja-JP" altLang="en-US" sz="1300">
              <a:latin typeface="ＭＳ Ｐゴシック" panose="020B0600070205080204" pitchFamily="50" charset="-128"/>
              <a:ea typeface="ＭＳ Ｐゴシック" panose="020B0600070205080204" pitchFamily="50" charset="-128"/>
            </a:rPr>
            <a:t>ポイント上回っているが、ほとんどの類型で有形固定資産減価償却率は類似団体を下回っている。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学校施設・保育所ともに、新しく統合施設を建設したため、有形固定資産減価償却率は類似団体より下回っている。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道路・橋りょう・公民館については、長寿命化を図っているため低い水準を保っているが、今後も引き続き計画的に管理をしていくことが重要である。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15141BED-CA6E-4840-B3C2-6930EE8FD98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4C813802-C932-4347-BAC0-4FE6F52113F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F582F1AE-FA3E-4F37-A9ED-AF205082D3A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CCEE889F-E183-481D-88FE-17C83DAC3CD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AB05ADB5-8A5E-4927-884A-ADED70FAF1F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10A5B453-83F0-43D8-BD4C-E408DFCC100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CA9CB143-DE9A-4AB6-B0B4-402CB693BF2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2F764F69-4005-4DA0-9C67-BD49EF568F3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33239AD0-338C-46EB-8B6E-4C0D6DC0A21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D65453FB-DC7F-45A1-B04B-3530EE44BBA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4,323
4,255
261.31
5,498,985
5,033,633
424,057
2,621,510
5,930,033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1EFF2D15-A670-4125-98AB-53BE23F667B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96B30AD5-34E9-435B-8395-692EC64EF7A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7D0F43B0-CBF3-4033-A9D4-2E33098BCE3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3FE16941-3635-42AC-9C1D-6C5D6F114B5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FABEAC55-5E05-4145-8EA4-4CA9F0137C1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E3CD9DB8-17B8-44AC-90B7-B00AAFDB9F5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F2253C84-D776-459E-AAD0-7EA811D2BDE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8EF13E0D-6CDB-4168-BAC1-3E226C09C62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83E33D58-3151-4103-B394-9F2F68B0E04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4501D437-2221-4A95-8DE7-65FE8303EC1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DE4785E6-C28D-4DD3-8F27-CBA342A80D4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DD17318A-FB6A-4AAF-B0A7-4C17094058A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35FF56F7-B943-4423-97BC-A302CA1659B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62C6DB49-9C12-473D-9F49-3196F1B1237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4195F42D-96E3-4505-B50F-54243A6E94E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9E54BAC-1806-4DC5-976C-309CB3D0580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A3237CC7-3EDF-4CD4-95FE-5531EBBAFE7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B9B71E9-CA72-40FD-97DE-C53A7EF4A92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95451AF8-E160-4FB6-9E5B-36FADF0A227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5C2F7395-A95B-4D5C-8A5F-F0D5B06CD7A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8584C465-A9EB-4BC8-B57E-DD8987B0CC1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0FC6B060-54BD-4EF7-8DD6-370245AC64B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2F86F8BB-5D14-43DD-B773-8810A9313F3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B9671A8D-BF2A-4223-9383-223DA36C4CB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32780696-3F9F-498F-B000-43D8F03E09F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02918AC6-3749-49C3-8EF2-FD483665AC6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A55AB8EA-0A79-4E93-A876-9A33CE0F2F5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7A71C40C-F044-4C25-89FA-A8996DB2BFF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AE99254A-9841-4198-84F0-201CEE024C6C}"/>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xmlns="" id="{5DA5C3BF-FC15-42BD-AA5A-0C1A6139501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xmlns="" id="{C2C7FE88-6D83-41D2-A410-517F010C129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xmlns="" id="{E4C59F54-1CCD-4D20-AAF3-D946F63B36C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xmlns="" id="{56E496FC-FF06-4C43-A0D2-2A70EDC5BA3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xmlns="" id="{8EFDFAB6-97F1-49D3-820F-628693C69CB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xmlns="" id="{A80757CD-35F0-4083-A5C6-EDB1A3E9923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xmlns="" id="{DB9A9D2B-FE15-4153-8A30-E99A8E5D4E5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xmlns="" id="{64719FDA-37E7-4655-BA9F-6ECD10CDF3F1}"/>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xmlns="" id="{26E1EF58-8573-4F26-8F17-E342BE9FD00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xmlns="" id="{EE081D46-6D8E-45A8-89B0-97548E0C5C1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xmlns="" id="{D875A644-4BF5-41D6-967E-9320AF75278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xmlns="" id="{DAA6E9FC-3119-45E2-8D60-52C8A83DBFA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xmlns="" id="{1CF4FE75-6508-40C5-BDF0-DE06313BE2D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xmlns="" id="{42522A30-C89F-42B9-B7D1-09BAEB15ACD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xmlns="" id="{26182DB4-0481-4D61-8CC6-293570E4991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xmlns="" id="{89020806-0F03-4FF1-86B3-38AF5004371B}"/>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xmlns="" id="{24A2FFF0-4AAA-4E89-AEE7-9A0647936B8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xmlns="" id="{FCC078AF-5463-4AED-8AA5-F7C21DB6DB3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xmlns="" id="{C0F814A4-D268-48CE-93F1-7A1B250F4A4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xmlns="" id="{E9D23D60-CFCB-446B-AA3B-3BBD0CFFEE0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xmlns="" id="{4578F0DB-2FFE-45B6-BA41-7569B32BAC9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xmlns="" id="{291EAEBC-8A4B-4B89-B77C-07EC07071A4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xmlns="" id="{2E4629FC-BF71-4725-958B-BB30550FC6E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xmlns="" id="{84384344-6961-4BCB-822A-1311586010F2}"/>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xmlns="" id="{E69CEDB2-1FD9-4BB2-97F1-AEA7A3384CC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xmlns="" id="{7D643044-EFA1-40DE-AC6C-88EBA41E081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xmlns="" id="{A2D73B77-8C81-4A49-B164-64444CAA079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xmlns="" id="{948B1BB6-1395-49C0-92FE-15AB23D03F6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xmlns="" id="{F9F74782-6195-4C3F-9AA2-EE96CA28ADE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xmlns="" id="{262F7F28-0C86-47B7-BCFC-B0F282DBFD4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xmlns="" id="{E5BBC84F-3736-4091-80D8-FE2966FDA0D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xmlns="" id="{DCFA650E-98D3-4134-87EF-E785B0DDBC6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xmlns="" id="{5560E0F2-FBEA-4BE8-8A8E-697F2CDC1A8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xmlns="" id="{C93B54BC-7553-4A5D-89AE-861AFC5CE43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xmlns="" id="{BCDC182F-0EAC-43B8-98B9-2FD6828A066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xmlns="" id="{07BA666F-51AD-4BB4-90DA-E1BE851F70A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xmlns="" id="{FE8C1062-DA75-4BE4-B2C3-BA53B5A7C1C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xmlns="" id="{E2F398EF-0E00-4788-BE08-E90C0656123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xmlns="" id="{39C2FA0D-E701-4994-9459-0208797BCAA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xmlns="" id="{4D12BCA5-BF0F-41AE-8F29-CD98513D342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xmlns="" id="{A472EFE4-0F4F-4619-A415-71AF7143947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xmlns="" id="{1FD37DCF-2B7E-4131-8EDE-F00200DB528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xmlns="" id="{4F8539D9-7D61-4DEE-90B2-CF4CE15732C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xmlns="" id="{6E43B29E-5E6C-4FA7-8E46-BA3532026F4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xmlns="" id="{1EC342B3-DAA5-4569-8662-6D5F7DB7DFB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xmlns="" id="{4C16AE8B-84DE-47E0-9493-574CDF5A48E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xmlns="" id="{EB6D9568-938A-419E-94DE-3D791BBB1D6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xmlns="" id="{C8F48E0C-2747-4D55-9C8F-7A5B8371A7B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xmlns="" id="{9CE1FD8F-AA43-4CCB-81E7-A19A5A6441D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xmlns="" id="{32FA8F66-85DB-4ECD-9799-7BF18CF84E5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xmlns="" id="{45E91589-135E-417E-B8E2-F1D5ECFB95D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xmlns="" id="{D33B35F8-BBDA-4A44-A8B3-EC0F7870924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xmlns="" id="{A1021648-2ED3-43A2-9857-4B9E76B34A2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xmlns="" id="{848A047D-107D-487C-BC3D-04E9709150B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xmlns="" id="{C5D74263-AD32-4644-BD6F-C4B0932A949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xmlns="" id="{58DC3A49-504C-4252-885F-B08198D9ED6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xmlns="" id="{9191FEA4-13C3-48E0-B638-F204A04BBE0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xmlns="" id="{D72A0C7D-B3D0-4230-871C-3308CCD03A4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xmlns="" id="{D760F5AC-6C1E-4BC4-90C3-163CD4FD5CF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xmlns="" id="{48B43837-70C2-4FAF-AA47-D8AB52A75EF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xmlns="" id="{7CCF7BC8-90C9-4AD7-A348-A31E2AB3D71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xmlns="" id="{165404DC-8C12-4076-AD62-9AD814B97BD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xmlns="" id="{1B5ED04A-7888-4427-98CD-2DD21268EFC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xmlns="" id="{A0E00622-B840-42DF-B188-8C683C79030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xmlns="" id="{47FF4882-360E-42B7-81A3-4711F75AC2F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xmlns="" id="{DAF75E0E-5F9C-48AD-AE2C-C976404BCE5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xmlns="" id="{93DB1AE3-E369-45F7-A766-B09D2397A6D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xmlns="" id="{27A117D2-BD82-46CD-987D-315D791D3E5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xmlns="" id="{DBE861BB-27B8-4CAE-B22D-256FD30ED0F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xmlns="" id="{175609D4-0E6A-474A-B5AC-E3139AC2A24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xmlns="" id="{E728735B-CB42-4580-9347-954F28EFB67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xmlns="" id="{6765969F-FAD8-4702-B90C-08372D2D178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xmlns="" id="{C9346C6D-950E-4891-BEA9-F36BB03CE34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xmlns="" id="{38D20F25-513D-4390-B551-1DC524D5A8D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xmlns="" id="{CEED99ED-8608-4698-B4A2-14A6B551516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xmlns="" id="{83139DE2-5A3B-4EB3-AE14-9375316933F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xmlns="" id="{02FAEDFE-740D-42EB-B1B5-F3D65FA6E6A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xmlns="" id="{C25783E3-6374-4AC6-867F-1EDF88D0B45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xmlns="" id="{050BEF42-308B-404F-96BD-5FF1C25D6A3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xmlns="" id="{1AFFAAA3-069F-4CE4-BE02-CE57538AC81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21" name="テキスト ボックス 120">
          <a:extLst>
            <a:ext uri="{FF2B5EF4-FFF2-40B4-BE49-F238E27FC236}">
              <a16:creationId xmlns:a16="http://schemas.microsoft.com/office/drawing/2014/main" xmlns="" id="{6E807B71-09A8-42AF-86D5-1477501E9D0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22" name="直線コネクタ 121">
          <a:extLst>
            <a:ext uri="{FF2B5EF4-FFF2-40B4-BE49-F238E27FC236}">
              <a16:creationId xmlns:a16="http://schemas.microsoft.com/office/drawing/2014/main" xmlns="" id="{D12E3314-9AC2-4B42-8606-2B0A184BC20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23" name="テキスト ボックス 122">
          <a:extLst>
            <a:ext uri="{FF2B5EF4-FFF2-40B4-BE49-F238E27FC236}">
              <a16:creationId xmlns:a16="http://schemas.microsoft.com/office/drawing/2014/main" xmlns="" id="{19733CC1-B5E9-4145-B829-D6AC45D0728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124" name="直線コネクタ 123">
          <a:extLst>
            <a:ext uri="{FF2B5EF4-FFF2-40B4-BE49-F238E27FC236}">
              <a16:creationId xmlns:a16="http://schemas.microsoft.com/office/drawing/2014/main" xmlns="" id="{C6951848-E7AF-47A6-BAC1-AC62474464C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125" name="テキスト ボックス 124">
          <a:extLst>
            <a:ext uri="{FF2B5EF4-FFF2-40B4-BE49-F238E27FC236}">
              <a16:creationId xmlns:a16="http://schemas.microsoft.com/office/drawing/2014/main" xmlns="" id="{BCBD9D70-14EA-4FCC-90D8-C63D53F296BB}"/>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126" name="直線コネクタ 125">
          <a:extLst>
            <a:ext uri="{FF2B5EF4-FFF2-40B4-BE49-F238E27FC236}">
              <a16:creationId xmlns:a16="http://schemas.microsoft.com/office/drawing/2014/main" xmlns="" id="{A2E1693B-2C5A-4A0F-989D-722A868FD9B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127" name="テキスト ボックス 126">
          <a:extLst>
            <a:ext uri="{FF2B5EF4-FFF2-40B4-BE49-F238E27FC236}">
              <a16:creationId xmlns:a16="http://schemas.microsoft.com/office/drawing/2014/main" xmlns="" id="{EB87A20F-22E3-4808-B980-C0FE644FC7A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128" name="直線コネクタ 127">
          <a:extLst>
            <a:ext uri="{FF2B5EF4-FFF2-40B4-BE49-F238E27FC236}">
              <a16:creationId xmlns:a16="http://schemas.microsoft.com/office/drawing/2014/main" xmlns="" id="{36F5971F-57DF-4BC2-8835-031DF726396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129" name="テキスト ボックス 128">
          <a:extLst>
            <a:ext uri="{FF2B5EF4-FFF2-40B4-BE49-F238E27FC236}">
              <a16:creationId xmlns:a16="http://schemas.microsoft.com/office/drawing/2014/main" xmlns="" id="{65DCED0D-98A7-4485-9D35-1621BAED0AE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130" name="直線コネクタ 129">
          <a:extLst>
            <a:ext uri="{FF2B5EF4-FFF2-40B4-BE49-F238E27FC236}">
              <a16:creationId xmlns:a16="http://schemas.microsoft.com/office/drawing/2014/main" xmlns="" id="{38A83812-BBA4-4B9E-BA8A-26B0CB77E17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131" name="テキスト ボックス 130">
          <a:extLst>
            <a:ext uri="{FF2B5EF4-FFF2-40B4-BE49-F238E27FC236}">
              <a16:creationId xmlns:a16="http://schemas.microsoft.com/office/drawing/2014/main" xmlns="" id="{8617A127-E5CA-42F2-8CE1-D09DE4BB575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132" name="直線コネクタ 131">
          <a:extLst>
            <a:ext uri="{FF2B5EF4-FFF2-40B4-BE49-F238E27FC236}">
              <a16:creationId xmlns:a16="http://schemas.microsoft.com/office/drawing/2014/main" xmlns="" id="{89306BC9-AB21-4A2C-9E5A-870A2C57A23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133" name="テキスト ボックス 132">
          <a:extLst>
            <a:ext uri="{FF2B5EF4-FFF2-40B4-BE49-F238E27FC236}">
              <a16:creationId xmlns:a16="http://schemas.microsoft.com/office/drawing/2014/main" xmlns="" id="{9E03B453-F5AE-4D01-82FB-BBDA4A77D3FE}"/>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34" name="直線コネクタ 133">
          <a:extLst>
            <a:ext uri="{FF2B5EF4-FFF2-40B4-BE49-F238E27FC236}">
              <a16:creationId xmlns:a16="http://schemas.microsoft.com/office/drawing/2014/main" xmlns="" id="{B5A232C4-E271-4D06-9531-C07EEDC28C6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135" name="【保健センター・保健所】&#10;有形固定資産減価償却率グラフ枠">
          <a:extLst>
            <a:ext uri="{FF2B5EF4-FFF2-40B4-BE49-F238E27FC236}">
              <a16:creationId xmlns:a16="http://schemas.microsoft.com/office/drawing/2014/main" xmlns="" id="{9E88428E-02E4-4010-9C35-C3311389BB1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38100</xdr:rowOff>
    </xdr:from>
    <xdr:to>
      <xdr:col>85</xdr:col>
      <xdr:colOff>126364</xdr:colOff>
      <xdr:row>64</xdr:row>
      <xdr:rowOff>123825</xdr:rowOff>
    </xdr:to>
    <xdr:cxnSp macro="">
      <xdr:nvCxnSpPr>
        <xdr:cNvPr id="136" name="直線コネクタ 135">
          <a:extLst>
            <a:ext uri="{FF2B5EF4-FFF2-40B4-BE49-F238E27FC236}">
              <a16:creationId xmlns:a16="http://schemas.microsoft.com/office/drawing/2014/main" xmlns="" id="{878668E5-BB42-4607-8B9C-9B274B942FF0}"/>
            </a:ext>
          </a:extLst>
        </xdr:cNvPr>
        <xdr:cNvCxnSpPr/>
      </xdr:nvCxnSpPr>
      <xdr:spPr>
        <a:xfrm flipV="1">
          <a:off x="16318864" y="9639300"/>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127652</xdr:rowOff>
    </xdr:from>
    <xdr:ext cx="405111" cy="259045"/>
    <xdr:sp macro="" textlink="">
      <xdr:nvSpPr>
        <xdr:cNvPr id="137" name="【保健センター・保健所】&#10;有形固定資産減価償却率最小値テキスト">
          <a:extLst>
            <a:ext uri="{FF2B5EF4-FFF2-40B4-BE49-F238E27FC236}">
              <a16:creationId xmlns:a16="http://schemas.microsoft.com/office/drawing/2014/main" xmlns="" id="{266E7706-B55F-4C77-8691-87A8A3DB13AB}"/>
            </a:ext>
          </a:extLst>
        </xdr:cNvPr>
        <xdr:cNvSpPr txBox="1"/>
      </xdr:nvSpPr>
      <xdr:spPr>
        <a:xfrm>
          <a:off x="16357600" y="1110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123825</xdr:rowOff>
    </xdr:from>
    <xdr:to>
      <xdr:col>86</xdr:col>
      <xdr:colOff>25400</xdr:colOff>
      <xdr:row>64</xdr:row>
      <xdr:rowOff>123825</xdr:rowOff>
    </xdr:to>
    <xdr:cxnSp macro="">
      <xdr:nvCxnSpPr>
        <xdr:cNvPr id="138" name="直線コネクタ 137">
          <a:extLst>
            <a:ext uri="{FF2B5EF4-FFF2-40B4-BE49-F238E27FC236}">
              <a16:creationId xmlns:a16="http://schemas.microsoft.com/office/drawing/2014/main" xmlns="" id="{D826CF11-7E6C-4BE6-A8DD-6A77F290707C}"/>
            </a:ext>
          </a:extLst>
        </xdr:cNvPr>
        <xdr:cNvCxnSpPr/>
      </xdr:nvCxnSpPr>
      <xdr:spPr>
        <a:xfrm>
          <a:off x="16230600" y="1109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156227</xdr:rowOff>
    </xdr:from>
    <xdr:ext cx="340478" cy="259045"/>
    <xdr:sp macro="" textlink="">
      <xdr:nvSpPr>
        <xdr:cNvPr id="139" name="【保健センター・保健所】&#10;有形固定資産減価償却率最大値テキスト">
          <a:extLst>
            <a:ext uri="{FF2B5EF4-FFF2-40B4-BE49-F238E27FC236}">
              <a16:creationId xmlns:a16="http://schemas.microsoft.com/office/drawing/2014/main" xmlns="" id="{105BBF86-0AC8-4899-8B33-D5439860F9A4}"/>
            </a:ext>
          </a:extLst>
        </xdr:cNvPr>
        <xdr:cNvSpPr txBox="1"/>
      </xdr:nvSpPr>
      <xdr:spPr>
        <a:xfrm>
          <a:off x="16357600" y="9414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38100</xdr:rowOff>
    </xdr:from>
    <xdr:to>
      <xdr:col>86</xdr:col>
      <xdr:colOff>25400</xdr:colOff>
      <xdr:row>56</xdr:row>
      <xdr:rowOff>38100</xdr:rowOff>
    </xdr:to>
    <xdr:cxnSp macro="">
      <xdr:nvCxnSpPr>
        <xdr:cNvPr id="140" name="直線コネクタ 139">
          <a:extLst>
            <a:ext uri="{FF2B5EF4-FFF2-40B4-BE49-F238E27FC236}">
              <a16:creationId xmlns:a16="http://schemas.microsoft.com/office/drawing/2014/main" xmlns="" id="{DCBEEEF8-1684-4B75-AC2D-58311BA5C3B2}"/>
            </a:ext>
          </a:extLst>
        </xdr:cNvPr>
        <xdr:cNvCxnSpPr/>
      </xdr:nvCxnSpPr>
      <xdr:spPr>
        <a:xfrm>
          <a:off x="16230600" y="963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78757</xdr:rowOff>
    </xdr:from>
    <xdr:ext cx="405111" cy="259045"/>
    <xdr:sp macro="" textlink="">
      <xdr:nvSpPr>
        <xdr:cNvPr id="141" name="【保健センター・保健所】&#10;有形固定資産減価償却率平均値テキスト">
          <a:extLst>
            <a:ext uri="{FF2B5EF4-FFF2-40B4-BE49-F238E27FC236}">
              <a16:creationId xmlns:a16="http://schemas.microsoft.com/office/drawing/2014/main" xmlns="" id="{B0D4FED3-8C15-4624-AA37-4B98510FAA1E}"/>
            </a:ext>
          </a:extLst>
        </xdr:cNvPr>
        <xdr:cNvSpPr txBox="1"/>
      </xdr:nvSpPr>
      <xdr:spPr>
        <a:xfrm>
          <a:off x="16357600" y="10365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55880</xdr:rowOff>
    </xdr:from>
    <xdr:to>
      <xdr:col>85</xdr:col>
      <xdr:colOff>177800</xdr:colOff>
      <xdr:row>61</xdr:row>
      <xdr:rowOff>157480</xdr:rowOff>
    </xdr:to>
    <xdr:sp macro="" textlink="">
      <xdr:nvSpPr>
        <xdr:cNvPr id="142" name="フローチャート: 判断 141">
          <a:extLst>
            <a:ext uri="{FF2B5EF4-FFF2-40B4-BE49-F238E27FC236}">
              <a16:creationId xmlns:a16="http://schemas.microsoft.com/office/drawing/2014/main" xmlns="" id="{8DAA14BA-9EB5-4D3C-B3AC-1BB97A0F36F2}"/>
            </a:ext>
          </a:extLst>
        </xdr:cNvPr>
        <xdr:cNvSpPr/>
      </xdr:nvSpPr>
      <xdr:spPr>
        <a:xfrm>
          <a:off x="162687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23495</xdr:rowOff>
    </xdr:from>
    <xdr:to>
      <xdr:col>81</xdr:col>
      <xdr:colOff>101600</xdr:colOff>
      <xdr:row>61</xdr:row>
      <xdr:rowOff>125095</xdr:rowOff>
    </xdr:to>
    <xdr:sp macro="" textlink="">
      <xdr:nvSpPr>
        <xdr:cNvPr id="143" name="フローチャート: 判断 142">
          <a:extLst>
            <a:ext uri="{FF2B5EF4-FFF2-40B4-BE49-F238E27FC236}">
              <a16:creationId xmlns:a16="http://schemas.microsoft.com/office/drawing/2014/main" xmlns="" id="{E6A9F5DB-1140-4AC9-B7D8-A1693046C0DD}"/>
            </a:ext>
          </a:extLst>
        </xdr:cNvPr>
        <xdr:cNvSpPr/>
      </xdr:nvSpPr>
      <xdr:spPr>
        <a:xfrm>
          <a:off x="15430500" y="1048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90170</xdr:rowOff>
    </xdr:from>
    <xdr:to>
      <xdr:col>76</xdr:col>
      <xdr:colOff>165100</xdr:colOff>
      <xdr:row>62</xdr:row>
      <xdr:rowOff>20320</xdr:rowOff>
    </xdr:to>
    <xdr:sp macro="" textlink="">
      <xdr:nvSpPr>
        <xdr:cNvPr id="144" name="フローチャート: 判断 143">
          <a:extLst>
            <a:ext uri="{FF2B5EF4-FFF2-40B4-BE49-F238E27FC236}">
              <a16:creationId xmlns:a16="http://schemas.microsoft.com/office/drawing/2014/main" xmlns="" id="{0E485A13-8AB5-46CD-A346-09AB68D25F8D}"/>
            </a:ext>
          </a:extLst>
        </xdr:cNvPr>
        <xdr:cNvSpPr/>
      </xdr:nvSpPr>
      <xdr:spPr>
        <a:xfrm>
          <a:off x="14541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23495</xdr:rowOff>
    </xdr:from>
    <xdr:to>
      <xdr:col>72</xdr:col>
      <xdr:colOff>38100</xdr:colOff>
      <xdr:row>61</xdr:row>
      <xdr:rowOff>125095</xdr:rowOff>
    </xdr:to>
    <xdr:sp macro="" textlink="">
      <xdr:nvSpPr>
        <xdr:cNvPr id="145" name="フローチャート: 判断 144">
          <a:extLst>
            <a:ext uri="{FF2B5EF4-FFF2-40B4-BE49-F238E27FC236}">
              <a16:creationId xmlns:a16="http://schemas.microsoft.com/office/drawing/2014/main" xmlns="" id="{790FB2DA-DE7F-46E3-8D53-E8789715F11A}"/>
            </a:ext>
          </a:extLst>
        </xdr:cNvPr>
        <xdr:cNvSpPr/>
      </xdr:nvSpPr>
      <xdr:spPr>
        <a:xfrm>
          <a:off x="13652500" y="1048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63500</xdr:rowOff>
    </xdr:from>
    <xdr:to>
      <xdr:col>67</xdr:col>
      <xdr:colOff>101600</xdr:colOff>
      <xdr:row>60</xdr:row>
      <xdr:rowOff>165100</xdr:rowOff>
    </xdr:to>
    <xdr:sp macro="" textlink="">
      <xdr:nvSpPr>
        <xdr:cNvPr id="146" name="フローチャート: 判断 145">
          <a:extLst>
            <a:ext uri="{FF2B5EF4-FFF2-40B4-BE49-F238E27FC236}">
              <a16:creationId xmlns:a16="http://schemas.microsoft.com/office/drawing/2014/main" xmlns="" id="{1D1B3ECC-0DE5-42C1-BA81-F9B26DD439EB}"/>
            </a:ext>
          </a:extLst>
        </xdr:cNvPr>
        <xdr:cNvSpPr/>
      </xdr:nvSpPr>
      <xdr:spPr>
        <a:xfrm>
          <a:off x="12763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xmlns="" id="{D32C4772-5D01-41A1-AD5C-BBDE8FDE8B0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xmlns="" id="{F6EACA5D-3D5A-4DE7-8209-04D1C5B79BD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xmlns="" id="{CE38ADF6-5205-4B9B-BBDB-9824082B8B0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50" name="テキスト ボックス 149">
          <a:extLst>
            <a:ext uri="{FF2B5EF4-FFF2-40B4-BE49-F238E27FC236}">
              <a16:creationId xmlns:a16="http://schemas.microsoft.com/office/drawing/2014/main" xmlns="" id="{2321EE86-6991-45FF-A847-45E11E6D6C6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51" name="テキスト ボックス 150">
          <a:extLst>
            <a:ext uri="{FF2B5EF4-FFF2-40B4-BE49-F238E27FC236}">
              <a16:creationId xmlns:a16="http://schemas.microsoft.com/office/drawing/2014/main" xmlns="" id="{F4FA6E69-F57A-46AD-B09D-7543E49EC30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130175</xdr:rowOff>
    </xdr:from>
    <xdr:to>
      <xdr:col>85</xdr:col>
      <xdr:colOff>177800</xdr:colOff>
      <xdr:row>64</xdr:row>
      <xdr:rowOff>60325</xdr:rowOff>
    </xdr:to>
    <xdr:sp macro="" textlink="">
      <xdr:nvSpPr>
        <xdr:cNvPr id="152" name="楕円 151">
          <a:extLst>
            <a:ext uri="{FF2B5EF4-FFF2-40B4-BE49-F238E27FC236}">
              <a16:creationId xmlns:a16="http://schemas.microsoft.com/office/drawing/2014/main" xmlns="" id="{AE280AF5-652D-4823-8DA6-86A2A49FF049}"/>
            </a:ext>
          </a:extLst>
        </xdr:cNvPr>
        <xdr:cNvSpPr/>
      </xdr:nvSpPr>
      <xdr:spPr>
        <a:xfrm>
          <a:off x="16268700" y="1093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45102</xdr:rowOff>
    </xdr:from>
    <xdr:ext cx="405111" cy="259045"/>
    <xdr:sp macro="" textlink="">
      <xdr:nvSpPr>
        <xdr:cNvPr id="153" name="【保健センター・保健所】&#10;有形固定資産減価償却率該当値テキスト">
          <a:extLst>
            <a:ext uri="{FF2B5EF4-FFF2-40B4-BE49-F238E27FC236}">
              <a16:creationId xmlns:a16="http://schemas.microsoft.com/office/drawing/2014/main" xmlns="" id="{DA94416B-6E3A-4795-B70E-36B043C7A2CB}"/>
            </a:ext>
          </a:extLst>
        </xdr:cNvPr>
        <xdr:cNvSpPr txBox="1"/>
      </xdr:nvSpPr>
      <xdr:spPr>
        <a:xfrm>
          <a:off x="16357600" y="10846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109220</xdr:rowOff>
    </xdr:from>
    <xdr:to>
      <xdr:col>81</xdr:col>
      <xdr:colOff>101600</xdr:colOff>
      <xdr:row>64</xdr:row>
      <xdr:rowOff>39370</xdr:rowOff>
    </xdr:to>
    <xdr:sp macro="" textlink="">
      <xdr:nvSpPr>
        <xdr:cNvPr id="154" name="楕円 153">
          <a:extLst>
            <a:ext uri="{FF2B5EF4-FFF2-40B4-BE49-F238E27FC236}">
              <a16:creationId xmlns:a16="http://schemas.microsoft.com/office/drawing/2014/main" xmlns="" id="{09DE5C81-7433-46FD-82C4-0CE629ED25DE}"/>
            </a:ext>
          </a:extLst>
        </xdr:cNvPr>
        <xdr:cNvSpPr/>
      </xdr:nvSpPr>
      <xdr:spPr>
        <a:xfrm>
          <a:off x="154305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160020</xdr:rowOff>
    </xdr:from>
    <xdr:to>
      <xdr:col>85</xdr:col>
      <xdr:colOff>127000</xdr:colOff>
      <xdr:row>64</xdr:row>
      <xdr:rowOff>9525</xdr:rowOff>
    </xdr:to>
    <xdr:cxnSp macro="">
      <xdr:nvCxnSpPr>
        <xdr:cNvPr id="155" name="直線コネクタ 154">
          <a:extLst>
            <a:ext uri="{FF2B5EF4-FFF2-40B4-BE49-F238E27FC236}">
              <a16:creationId xmlns:a16="http://schemas.microsoft.com/office/drawing/2014/main" xmlns="" id="{207C168D-5A73-45DF-A346-7ECAED2835F0}"/>
            </a:ext>
          </a:extLst>
        </xdr:cNvPr>
        <xdr:cNvCxnSpPr/>
      </xdr:nvCxnSpPr>
      <xdr:spPr>
        <a:xfrm>
          <a:off x="15481300" y="1096137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71120</xdr:rowOff>
    </xdr:from>
    <xdr:to>
      <xdr:col>76</xdr:col>
      <xdr:colOff>165100</xdr:colOff>
      <xdr:row>64</xdr:row>
      <xdr:rowOff>1270</xdr:rowOff>
    </xdr:to>
    <xdr:sp macro="" textlink="">
      <xdr:nvSpPr>
        <xdr:cNvPr id="156" name="楕円 155">
          <a:extLst>
            <a:ext uri="{FF2B5EF4-FFF2-40B4-BE49-F238E27FC236}">
              <a16:creationId xmlns:a16="http://schemas.microsoft.com/office/drawing/2014/main" xmlns="" id="{9B61B773-6F46-4B30-8101-5ADAD0853634}"/>
            </a:ext>
          </a:extLst>
        </xdr:cNvPr>
        <xdr:cNvSpPr/>
      </xdr:nvSpPr>
      <xdr:spPr>
        <a:xfrm>
          <a:off x="14541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121920</xdr:rowOff>
    </xdr:from>
    <xdr:to>
      <xdr:col>81</xdr:col>
      <xdr:colOff>50800</xdr:colOff>
      <xdr:row>63</xdr:row>
      <xdr:rowOff>160020</xdr:rowOff>
    </xdr:to>
    <xdr:cxnSp macro="">
      <xdr:nvCxnSpPr>
        <xdr:cNvPr id="157" name="直線コネクタ 156">
          <a:extLst>
            <a:ext uri="{FF2B5EF4-FFF2-40B4-BE49-F238E27FC236}">
              <a16:creationId xmlns:a16="http://schemas.microsoft.com/office/drawing/2014/main" xmlns="" id="{7E669B4D-9EAA-4FE9-9986-59CFA30096EF}"/>
            </a:ext>
          </a:extLst>
        </xdr:cNvPr>
        <xdr:cNvCxnSpPr/>
      </xdr:nvCxnSpPr>
      <xdr:spPr>
        <a:xfrm>
          <a:off x="14592300" y="109232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44450</xdr:rowOff>
    </xdr:from>
    <xdr:to>
      <xdr:col>72</xdr:col>
      <xdr:colOff>38100</xdr:colOff>
      <xdr:row>63</xdr:row>
      <xdr:rowOff>146050</xdr:rowOff>
    </xdr:to>
    <xdr:sp macro="" textlink="">
      <xdr:nvSpPr>
        <xdr:cNvPr id="158" name="楕円 157">
          <a:extLst>
            <a:ext uri="{FF2B5EF4-FFF2-40B4-BE49-F238E27FC236}">
              <a16:creationId xmlns:a16="http://schemas.microsoft.com/office/drawing/2014/main" xmlns="" id="{BE2CD561-74F8-4ED9-BFA6-2AA3C3536D45}"/>
            </a:ext>
          </a:extLst>
        </xdr:cNvPr>
        <xdr:cNvSpPr/>
      </xdr:nvSpPr>
      <xdr:spPr>
        <a:xfrm>
          <a:off x="13652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95250</xdr:rowOff>
    </xdr:from>
    <xdr:to>
      <xdr:col>76</xdr:col>
      <xdr:colOff>114300</xdr:colOff>
      <xdr:row>63</xdr:row>
      <xdr:rowOff>121920</xdr:rowOff>
    </xdr:to>
    <xdr:cxnSp macro="">
      <xdr:nvCxnSpPr>
        <xdr:cNvPr id="159" name="直線コネクタ 158">
          <a:extLst>
            <a:ext uri="{FF2B5EF4-FFF2-40B4-BE49-F238E27FC236}">
              <a16:creationId xmlns:a16="http://schemas.microsoft.com/office/drawing/2014/main" xmlns="" id="{19FD2BE7-1DCA-4452-82AD-0C39DA91928F}"/>
            </a:ext>
          </a:extLst>
        </xdr:cNvPr>
        <xdr:cNvCxnSpPr/>
      </xdr:nvCxnSpPr>
      <xdr:spPr>
        <a:xfrm>
          <a:off x="13703300" y="108966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6350</xdr:rowOff>
    </xdr:from>
    <xdr:to>
      <xdr:col>67</xdr:col>
      <xdr:colOff>101600</xdr:colOff>
      <xdr:row>63</xdr:row>
      <xdr:rowOff>107950</xdr:rowOff>
    </xdr:to>
    <xdr:sp macro="" textlink="">
      <xdr:nvSpPr>
        <xdr:cNvPr id="160" name="楕円 159">
          <a:extLst>
            <a:ext uri="{FF2B5EF4-FFF2-40B4-BE49-F238E27FC236}">
              <a16:creationId xmlns:a16="http://schemas.microsoft.com/office/drawing/2014/main" xmlns="" id="{AEC68678-5546-489E-9B8F-F65AF851F0FB}"/>
            </a:ext>
          </a:extLst>
        </xdr:cNvPr>
        <xdr:cNvSpPr/>
      </xdr:nvSpPr>
      <xdr:spPr>
        <a:xfrm>
          <a:off x="12763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57150</xdr:rowOff>
    </xdr:from>
    <xdr:to>
      <xdr:col>71</xdr:col>
      <xdr:colOff>177800</xdr:colOff>
      <xdr:row>63</xdr:row>
      <xdr:rowOff>95250</xdr:rowOff>
    </xdr:to>
    <xdr:cxnSp macro="">
      <xdr:nvCxnSpPr>
        <xdr:cNvPr id="161" name="直線コネクタ 160">
          <a:extLst>
            <a:ext uri="{FF2B5EF4-FFF2-40B4-BE49-F238E27FC236}">
              <a16:creationId xmlns:a16="http://schemas.microsoft.com/office/drawing/2014/main" xmlns="" id="{B771D5DF-62FC-44DD-BF36-FE321707AEE8}"/>
            </a:ext>
          </a:extLst>
        </xdr:cNvPr>
        <xdr:cNvCxnSpPr/>
      </xdr:nvCxnSpPr>
      <xdr:spPr>
        <a:xfrm>
          <a:off x="12814300" y="10858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141622</xdr:rowOff>
    </xdr:from>
    <xdr:ext cx="405111" cy="259045"/>
    <xdr:sp macro="" textlink="">
      <xdr:nvSpPr>
        <xdr:cNvPr id="162" name="n_1aveValue【保健センター・保健所】&#10;有形固定資産減価償却率">
          <a:extLst>
            <a:ext uri="{FF2B5EF4-FFF2-40B4-BE49-F238E27FC236}">
              <a16:creationId xmlns:a16="http://schemas.microsoft.com/office/drawing/2014/main" xmlns="" id="{1C650931-8B91-4777-AC07-C7D90125DAD2}"/>
            </a:ext>
          </a:extLst>
        </xdr:cNvPr>
        <xdr:cNvSpPr txBox="1"/>
      </xdr:nvSpPr>
      <xdr:spPr>
        <a:xfrm>
          <a:off x="15266044" y="1025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36847</xdr:rowOff>
    </xdr:from>
    <xdr:ext cx="405111" cy="259045"/>
    <xdr:sp macro="" textlink="">
      <xdr:nvSpPr>
        <xdr:cNvPr id="163" name="n_2aveValue【保健センター・保健所】&#10;有形固定資産減価償却率">
          <a:extLst>
            <a:ext uri="{FF2B5EF4-FFF2-40B4-BE49-F238E27FC236}">
              <a16:creationId xmlns:a16="http://schemas.microsoft.com/office/drawing/2014/main" xmlns="" id="{E2240172-CC7E-44D8-A9CD-E1FD230FD35C}"/>
            </a:ext>
          </a:extLst>
        </xdr:cNvPr>
        <xdr:cNvSpPr txBox="1"/>
      </xdr:nvSpPr>
      <xdr:spPr>
        <a:xfrm>
          <a:off x="14389744" y="1032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141622</xdr:rowOff>
    </xdr:from>
    <xdr:ext cx="405111" cy="259045"/>
    <xdr:sp macro="" textlink="">
      <xdr:nvSpPr>
        <xdr:cNvPr id="164" name="n_3aveValue【保健センター・保健所】&#10;有形固定資産減価償却率">
          <a:extLst>
            <a:ext uri="{FF2B5EF4-FFF2-40B4-BE49-F238E27FC236}">
              <a16:creationId xmlns:a16="http://schemas.microsoft.com/office/drawing/2014/main" xmlns="" id="{CE6569E6-FE57-430A-B3E1-AEF0F168F623}"/>
            </a:ext>
          </a:extLst>
        </xdr:cNvPr>
        <xdr:cNvSpPr txBox="1"/>
      </xdr:nvSpPr>
      <xdr:spPr>
        <a:xfrm>
          <a:off x="13500744" y="1025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10177</xdr:rowOff>
    </xdr:from>
    <xdr:ext cx="405111" cy="259045"/>
    <xdr:sp macro="" textlink="">
      <xdr:nvSpPr>
        <xdr:cNvPr id="165" name="n_4aveValue【保健センター・保健所】&#10;有形固定資産減価償却率">
          <a:extLst>
            <a:ext uri="{FF2B5EF4-FFF2-40B4-BE49-F238E27FC236}">
              <a16:creationId xmlns:a16="http://schemas.microsoft.com/office/drawing/2014/main" xmlns="" id="{73653D80-4785-45B4-8BED-A325B80BFABE}"/>
            </a:ext>
          </a:extLst>
        </xdr:cNvPr>
        <xdr:cNvSpPr txBox="1"/>
      </xdr:nvSpPr>
      <xdr:spPr>
        <a:xfrm>
          <a:off x="12611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30497</xdr:rowOff>
    </xdr:from>
    <xdr:ext cx="405111" cy="259045"/>
    <xdr:sp macro="" textlink="">
      <xdr:nvSpPr>
        <xdr:cNvPr id="166" name="n_1mainValue【保健センター・保健所】&#10;有形固定資産減価償却率">
          <a:extLst>
            <a:ext uri="{FF2B5EF4-FFF2-40B4-BE49-F238E27FC236}">
              <a16:creationId xmlns:a16="http://schemas.microsoft.com/office/drawing/2014/main" xmlns="" id="{70BDEDFC-FA31-459B-9D8D-2E2F2608B627}"/>
            </a:ext>
          </a:extLst>
        </xdr:cNvPr>
        <xdr:cNvSpPr txBox="1"/>
      </xdr:nvSpPr>
      <xdr:spPr>
        <a:xfrm>
          <a:off x="15266044" y="1100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163847</xdr:rowOff>
    </xdr:from>
    <xdr:ext cx="405111" cy="259045"/>
    <xdr:sp macro="" textlink="">
      <xdr:nvSpPr>
        <xdr:cNvPr id="167" name="n_2mainValue【保健センター・保健所】&#10;有形固定資産減価償却率">
          <a:extLst>
            <a:ext uri="{FF2B5EF4-FFF2-40B4-BE49-F238E27FC236}">
              <a16:creationId xmlns:a16="http://schemas.microsoft.com/office/drawing/2014/main" xmlns="" id="{D0287AF8-97B6-48DB-B4D8-E0F487DD16E4}"/>
            </a:ext>
          </a:extLst>
        </xdr:cNvPr>
        <xdr:cNvSpPr txBox="1"/>
      </xdr:nvSpPr>
      <xdr:spPr>
        <a:xfrm>
          <a:off x="14389744"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137177</xdr:rowOff>
    </xdr:from>
    <xdr:ext cx="405111" cy="259045"/>
    <xdr:sp macro="" textlink="">
      <xdr:nvSpPr>
        <xdr:cNvPr id="168" name="n_3mainValue【保健センター・保健所】&#10;有形固定資産減価償却率">
          <a:extLst>
            <a:ext uri="{FF2B5EF4-FFF2-40B4-BE49-F238E27FC236}">
              <a16:creationId xmlns:a16="http://schemas.microsoft.com/office/drawing/2014/main" xmlns="" id="{E4DFB158-40F3-450E-8E0D-C5C8D7BA5565}"/>
            </a:ext>
          </a:extLst>
        </xdr:cNvPr>
        <xdr:cNvSpPr txBox="1"/>
      </xdr:nvSpPr>
      <xdr:spPr>
        <a:xfrm>
          <a:off x="13500744" y="1093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99077</xdr:rowOff>
    </xdr:from>
    <xdr:ext cx="405111" cy="259045"/>
    <xdr:sp macro="" textlink="">
      <xdr:nvSpPr>
        <xdr:cNvPr id="169" name="n_4mainValue【保健センター・保健所】&#10;有形固定資産減価償却率">
          <a:extLst>
            <a:ext uri="{FF2B5EF4-FFF2-40B4-BE49-F238E27FC236}">
              <a16:creationId xmlns:a16="http://schemas.microsoft.com/office/drawing/2014/main" xmlns="" id="{94FFFC5E-CB2A-4495-9A07-CBE2D85C50B1}"/>
            </a:ext>
          </a:extLst>
        </xdr:cNvPr>
        <xdr:cNvSpPr txBox="1"/>
      </xdr:nvSpPr>
      <xdr:spPr>
        <a:xfrm>
          <a:off x="126117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70" name="正方形/長方形 169">
          <a:extLst>
            <a:ext uri="{FF2B5EF4-FFF2-40B4-BE49-F238E27FC236}">
              <a16:creationId xmlns:a16="http://schemas.microsoft.com/office/drawing/2014/main" xmlns="" id="{FED1B7DE-4383-4A45-BA20-CA42DB5FFAD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71" name="正方形/長方形 170">
          <a:extLst>
            <a:ext uri="{FF2B5EF4-FFF2-40B4-BE49-F238E27FC236}">
              <a16:creationId xmlns:a16="http://schemas.microsoft.com/office/drawing/2014/main" xmlns="" id="{2EC3AD49-D02C-47D6-8CF7-0CC61F25584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72" name="正方形/長方形 171">
          <a:extLst>
            <a:ext uri="{FF2B5EF4-FFF2-40B4-BE49-F238E27FC236}">
              <a16:creationId xmlns:a16="http://schemas.microsoft.com/office/drawing/2014/main" xmlns="" id="{1883FD6C-2763-40D8-8E58-7D6203601E8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73" name="正方形/長方形 172">
          <a:extLst>
            <a:ext uri="{FF2B5EF4-FFF2-40B4-BE49-F238E27FC236}">
              <a16:creationId xmlns:a16="http://schemas.microsoft.com/office/drawing/2014/main" xmlns="" id="{520CFF89-1C65-46DB-B462-031D55A7CA4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74" name="正方形/長方形 173">
          <a:extLst>
            <a:ext uri="{FF2B5EF4-FFF2-40B4-BE49-F238E27FC236}">
              <a16:creationId xmlns:a16="http://schemas.microsoft.com/office/drawing/2014/main" xmlns="" id="{7D965EE3-ADD7-4FD2-B330-3947865D11E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75" name="正方形/長方形 174">
          <a:extLst>
            <a:ext uri="{FF2B5EF4-FFF2-40B4-BE49-F238E27FC236}">
              <a16:creationId xmlns:a16="http://schemas.microsoft.com/office/drawing/2014/main" xmlns="" id="{C00321B1-A55F-4FF6-A046-6992621E60E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76" name="正方形/長方形 175">
          <a:extLst>
            <a:ext uri="{FF2B5EF4-FFF2-40B4-BE49-F238E27FC236}">
              <a16:creationId xmlns:a16="http://schemas.microsoft.com/office/drawing/2014/main" xmlns="" id="{53838D3F-ABDA-4ABF-A120-651DD15BAEA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77" name="正方形/長方形 176">
          <a:extLst>
            <a:ext uri="{FF2B5EF4-FFF2-40B4-BE49-F238E27FC236}">
              <a16:creationId xmlns:a16="http://schemas.microsoft.com/office/drawing/2014/main" xmlns="" id="{7CD5CFD0-DF9C-457E-AC98-4BE8B837A73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78" name="テキスト ボックス 177">
          <a:extLst>
            <a:ext uri="{FF2B5EF4-FFF2-40B4-BE49-F238E27FC236}">
              <a16:creationId xmlns:a16="http://schemas.microsoft.com/office/drawing/2014/main" xmlns="" id="{06EA1CEA-6F84-4BBB-A854-A33C98CEDDD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79" name="直線コネクタ 178">
          <a:extLst>
            <a:ext uri="{FF2B5EF4-FFF2-40B4-BE49-F238E27FC236}">
              <a16:creationId xmlns:a16="http://schemas.microsoft.com/office/drawing/2014/main" xmlns="" id="{1F20D384-004B-446B-BC50-C614F93C57C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180" name="直線コネクタ 179">
          <a:extLst>
            <a:ext uri="{FF2B5EF4-FFF2-40B4-BE49-F238E27FC236}">
              <a16:creationId xmlns:a16="http://schemas.microsoft.com/office/drawing/2014/main" xmlns="" id="{0E80B8F5-40C5-4886-8163-3B2DBD463E1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181" name="テキスト ボックス 180">
          <a:extLst>
            <a:ext uri="{FF2B5EF4-FFF2-40B4-BE49-F238E27FC236}">
              <a16:creationId xmlns:a16="http://schemas.microsoft.com/office/drawing/2014/main" xmlns="" id="{E4851C82-CA4D-4EB3-9CB7-987A38D6176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182" name="直線コネクタ 181">
          <a:extLst>
            <a:ext uri="{FF2B5EF4-FFF2-40B4-BE49-F238E27FC236}">
              <a16:creationId xmlns:a16="http://schemas.microsoft.com/office/drawing/2014/main" xmlns="" id="{9237874A-340F-40F3-9BEC-CDD359AA427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183" name="テキスト ボックス 182">
          <a:extLst>
            <a:ext uri="{FF2B5EF4-FFF2-40B4-BE49-F238E27FC236}">
              <a16:creationId xmlns:a16="http://schemas.microsoft.com/office/drawing/2014/main" xmlns="" id="{A1CD7575-7BE3-4585-963D-55D9A358A22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184" name="直線コネクタ 183">
          <a:extLst>
            <a:ext uri="{FF2B5EF4-FFF2-40B4-BE49-F238E27FC236}">
              <a16:creationId xmlns:a16="http://schemas.microsoft.com/office/drawing/2014/main" xmlns="" id="{7B1C9591-3A23-4E65-8964-D513D350141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185" name="テキスト ボックス 184">
          <a:extLst>
            <a:ext uri="{FF2B5EF4-FFF2-40B4-BE49-F238E27FC236}">
              <a16:creationId xmlns:a16="http://schemas.microsoft.com/office/drawing/2014/main" xmlns="" id="{21DC2FA9-5DB7-42E2-8675-57843A03553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186" name="直線コネクタ 185">
          <a:extLst>
            <a:ext uri="{FF2B5EF4-FFF2-40B4-BE49-F238E27FC236}">
              <a16:creationId xmlns:a16="http://schemas.microsoft.com/office/drawing/2014/main" xmlns="" id="{80C487F0-FD08-49FB-AE37-94EE8EE13E3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187" name="テキスト ボックス 186">
          <a:extLst>
            <a:ext uri="{FF2B5EF4-FFF2-40B4-BE49-F238E27FC236}">
              <a16:creationId xmlns:a16="http://schemas.microsoft.com/office/drawing/2014/main" xmlns="" id="{BC6278F3-A8A1-4D6F-801B-5ACB1F26637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188" name="直線コネクタ 187">
          <a:extLst>
            <a:ext uri="{FF2B5EF4-FFF2-40B4-BE49-F238E27FC236}">
              <a16:creationId xmlns:a16="http://schemas.microsoft.com/office/drawing/2014/main" xmlns="" id="{ACEC021A-7769-4890-967B-3B16B0D0306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189" name="テキスト ボックス 188">
          <a:extLst>
            <a:ext uri="{FF2B5EF4-FFF2-40B4-BE49-F238E27FC236}">
              <a16:creationId xmlns:a16="http://schemas.microsoft.com/office/drawing/2014/main" xmlns="" id="{A52F8A30-8B28-48B8-9945-5A3F76CF7C2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90" name="直線コネクタ 189">
          <a:extLst>
            <a:ext uri="{FF2B5EF4-FFF2-40B4-BE49-F238E27FC236}">
              <a16:creationId xmlns:a16="http://schemas.microsoft.com/office/drawing/2014/main" xmlns="" id="{92946296-D85D-487C-A87A-9C08696FADF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91" name="テキスト ボックス 190">
          <a:extLst>
            <a:ext uri="{FF2B5EF4-FFF2-40B4-BE49-F238E27FC236}">
              <a16:creationId xmlns:a16="http://schemas.microsoft.com/office/drawing/2014/main" xmlns="" id="{02EF7E5C-DF81-484E-B592-3D789FD4B82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92" name="【保健センター・保健所】&#10;一人当たり面積グラフ枠">
          <a:extLst>
            <a:ext uri="{FF2B5EF4-FFF2-40B4-BE49-F238E27FC236}">
              <a16:creationId xmlns:a16="http://schemas.microsoft.com/office/drawing/2014/main" xmlns="" id="{E610F633-910A-4456-9FDC-8A9192A105E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59817</xdr:rowOff>
    </xdr:from>
    <xdr:to>
      <xdr:col>116</xdr:col>
      <xdr:colOff>62864</xdr:colOff>
      <xdr:row>64</xdr:row>
      <xdr:rowOff>42672</xdr:rowOff>
    </xdr:to>
    <xdr:cxnSp macro="">
      <xdr:nvCxnSpPr>
        <xdr:cNvPr id="193" name="直線コネクタ 192">
          <a:extLst>
            <a:ext uri="{FF2B5EF4-FFF2-40B4-BE49-F238E27FC236}">
              <a16:creationId xmlns:a16="http://schemas.microsoft.com/office/drawing/2014/main" xmlns="" id="{B7FF9946-29DB-47C4-912B-65823FD67D36}"/>
            </a:ext>
          </a:extLst>
        </xdr:cNvPr>
        <xdr:cNvCxnSpPr/>
      </xdr:nvCxnSpPr>
      <xdr:spPr>
        <a:xfrm flipV="1">
          <a:off x="22160864" y="9661017"/>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46499</xdr:rowOff>
    </xdr:from>
    <xdr:ext cx="469744" cy="259045"/>
    <xdr:sp macro="" textlink="">
      <xdr:nvSpPr>
        <xdr:cNvPr id="194" name="【保健センター・保健所】&#10;一人当たり面積最小値テキスト">
          <a:extLst>
            <a:ext uri="{FF2B5EF4-FFF2-40B4-BE49-F238E27FC236}">
              <a16:creationId xmlns:a16="http://schemas.microsoft.com/office/drawing/2014/main" xmlns="" id="{32EFDD9E-3FFF-4C5A-A41C-93D5A24FDA03}"/>
            </a:ext>
          </a:extLst>
        </xdr:cNvPr>
        <xdr:cNvSpPr txBox="1"/>
      </xdr:nvSpPr>
      <xdr:spPr>
        <a:xfrm>
          <a:off x="22199600" y="1101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42672</xdr:rowOff>
    </xdr:from>
    <xdr:to>
      <xdr:col>116</xdr:col>
      <xdr:colOff>152400</xdr:colOff>
      <xdr:row>64</xdr:row>
      <xdr:rowOff>42672</xdr:rowOff>
    </xdr:to>
    <xdr:cxnSp macro="">
      <xdr:nvCxnSpPr>
        <xdr:cNvPr id="195" name="直線コネクタ 194">
          <a:extLst>
            <a:ext uri="{FF2B5EF4-FFF2-40B4-BE49-F238E27FC236}">
              <a16:creationId xmlns:a16="http://schemas.microsoft.com/office/drawing/2014/main" xmlns="" id="{648DD66B-2A8B-4F3E-9CBC-0BD60D784660}"/>
            </a:ext>
          </a:extLst>
        </xdr:cNvPr>
        <xdr:cNvCxnSpPr/>
      </xdr:nvCxnSpPr>
      <xdr:spPr>
        <a:xfrm>
          <a:off x="22072600" y="1101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6494</xdr:rowOff>
    </xdr:from>
    <xdr:ext cx="469744" cy="259045"/>
    <xdr:sp macro="" textlink="">
      <xdr:nvSpPr>
        <xdr:cNvPr id="196" name="【保健センター・保健所】&#10;一人当たり面積最大値テキスト">
          <a:extLst>
            <a:ext uri="{FF2B5EF4-FFF2-40B4-BE49-F238E27FC236}">
              <a16:creationId xmlns:a16="http://schemas.microsoft.com/office/drawing/2014/main" xmlns="" id="{9AD5F604-FF0B-4D5F-B80C-4413B7272407}"/>
            </a:ext>
          </a:extLst>
        </xdr:cNvPr>
        <xdr:cNvSpPr txBox="1"/>
      </xdr:nvSpPr>
      <xdr:spPr>
        <a:xfrm>
          <a:off x="22199600" y="943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59817</xdr:rowOff>
    </xdr:from>
    <xdr:to>
      <xdr:col>116</xdr:col>
      <xdr:colOff>152400</xdr:colOff>
      <xdr:row>56</xdr:row>
      <xdr:rowOff>59817</xdr:rowOff>
    </xdr:to>
    <xdr:cxnSp macro="">
      <xdr:nvCxnSpPr>
        <xdr:cNvPr id="197" name="直線コネクタ 196">
          <a:extLst>
            <a:ext uri="{FF2B5EF4-FFF2-40B4-BE49-F238E27FC236}">
              <a16:creationId xmlns:a16="http://schemas.microsoft.com/office/drawing/2014/main" xmlns="" id="{B4B74034-E3EC-4039-9848-5660E717CEAA}"/>
            </a:ext>
          </a:extLst>
        </xdr:cNvPr>
        <xdr:cNvCxnSpPr/>
      </xdr:nvCxnSpPr>
      <xdr:spPr>
        <a:xfrm>
          <a:off x="22072600" y="9661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26941</xdr:rowOff>
    </xdr:from>
    <xdr:ext cx="469744" cy="259045"/>
    <xdr:sp macro="" textlink="">
      <xdr:nvSpPr>
        <xdr:cNvPr id="198" name="【保健センター・保健所】&#10;一人当たり面積平均値テキスト">
          <a:extLst>
            <a:ext uri="{FF2B5EF4-FFF2-40B4-BE49-F238E27FC236}">
              <a16:creationId xmlns:a16="http://schemas.microsoft.com/office/drawing/2014/main" xmlns="" id="{D6524349-D858-477B-A5E0-9FF979F6206E}"/>
            </a:ext>
          </a:extLst>
        </xdr:cNvPr>
        <xdr:cNvSpPr txBox="1"/>
      </xdr:nvSpPr>
      <xdr:spPr>
        <a:xfrm>
          <a:off x="22199600" y="10656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4064</xdr:rowOff>
    </xdr:from>
    <xdr:to>
      <xdr:col>116</xdr:col>
      <xdr:colOff>114300</xdr:colOff>
      <xdr:row>63</xdr:row>
      <xdr:rowOff>105664</xdr:rowOff>
    </xdr:to>
    <xdr:sp macro="" textlink="">
      <xdr:nvSpPr>
        <xdr:cNvPr id="199" name="フローチャート: 判断 198">
          <a:extLst>
            <a:ext uri="{FF2B5EF4-FFF2-40B4-BE49-F238E27FC236}">
              <a16:creationId xmlns:a16="http://schemas.microsoft.com/office/drawing/2014/main" xmlns="" id="{5F46AE2B-E193-442A-8316-F95F9028C586}"/>
            </a:ext>
          </a:extLst>
        </xdr:cNvPr>
        <xdr:cNvSpPr/>
      </xdr:nvSpPr>
      <xdr:spPr>
        <a:xfrm>
          <a:off x="22110700" y="10805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635</xdr:rowOff>
    </xdr:from>
    <xdr:to>
      <xdr:col>112</xdr:col>
      <xdr:colOff>38100</xdr:colOff>
      <xdr:row>63</xdr:row>
      <xdr:rowOff>102235</xdr:rowOff>
    </xdr:to>
    <xdr:sp macro="" textlink="">
      <xdr:nvSpPr>
        <xdr:cNvPr id="200" name="フローチャート: 判断 199">
          <a:extLst>
            <a:ext uri="{FF2B5EF4-FFF2-40B4-BE49-F238E27FC236}">
              <a16:creationId xmlns:a16="http://schemas.microsoft.com/office/drawing/2014/main" xmlns="" id="{495CBCAA-8D86-4D72-A3AA-87AED40D23E6}"/>
            </a:ext>
          </a:extLst>
        </xdr:cNvPr>
        <xdr:cNvSpPr/>
      </xdr:nvSpPr>
      <xdr:spPr>
        <a:xfrm>
          <a:off x="21272500" y="1080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169799</xdr:rowOff>
    </xdr:from>
    <xdr:to>
      <xdr:col>107</xdr:col>
      <xdr:colOff>101600</xdr:colOff>
      <xdr:row>63</xdr:row>
      <xdr:rowOff>99949</xdr:rowOff>
    </xdr:to>
    <xdr:sp macro="" textlink="">
      <xdr:nvSpPr>
        <xdr:cNvPr id="201" name="フローチャート: 判断 200">
          <a:extLst>
            <a:ext uri="{FF2B5EF4-FFF2-40B4-BE49-F238E27FC236}">
              <a16:creationId xmlns:a16="http://schemas.microsoft.com/office/drawing/2014/main" xmlns="" id="{1FB7885E-AE13-41A1-8AC8-D9690CA0014A}"/>
            </a:ext>
          </a:extLst>
        </xdr:cNvPr>
        <xdr:cNvSpPr/>
      </xdr:nvSpPr>
      <xdr:spPr>
        <a:xfrm>
          <a:off x="20383500" y="1079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2921</xdr:rowOff>
    </xdr:from>
    <xdr:to>
      <xdr:col>102</xdr:col>
      <xdr:colOff>165100</xdr:colOff>
      <xdr:row>63</xdr:row>
      <xdr:rowOff>104521</xdr:rowOff>
    </xdr:to>
    <xdr:sp macro="" textlink="">
      <xdr:nvSpPr>
        <xdr:cNvPr id="202" name="フローチャート: 判断 201">
          <a:extLst>
            <a:ext uri="{FF2B5EF4-FFF2-40B4-BE49-F238E27FC236}">
              <a16:creationId xmlns:a16="http://schemas.microsoft.com/office/drawing/2014/main" xmlns="" id="{08A911B1-050B-4188-B335-B7A51101786D}"/>
            </a:ext>
          </a:extLst>
        </xdr:cNvPr>
        <xdr:cNvSpPr/>
      </xdr:nvSpPr>
      <xdr:spPr>
        <a:xfrm>
          <a:off x="19494500" y="1080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16637</xdr:rowOff>
    </xdr:from>
    <xdr:to>
      <xdr:col>98</xdr:col>
      <xdr:colOff>38100</xdr:colOff>
      <xdr:row>63</xdr:row>
      <xdr:rowOff>118237</xdr:rowOff>
    </xdr:to>
    <xdr:sp macro="" textlink="">
      <xdr:nvSpPr>
        <xdr:cNvPr id="203" name="フローチャート: 判断 202">
          <a:extLst>
            <a:ext uri="{FF2B5EF4-FFF2-40B4-BE49-F238E27FC236}">
              <a16:creationId xmlns:a16="http://schemas.microsoft.com/office/drawing/2014/main" xmlns="" id="{902AB1A4-4446-4828-B394-C197483D9046}"/>
            </a:ext>
          </a:extLst>
        </xdr:cNvPr>
        <xdr:cNvSpPr/>
      </xdr:nvSpPr>
      <xdr:spPr>
        <a:xfrm>
          <a:off x="18605500" y="1081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04" name="テキスト ボックス 203">
          <a:extLst>
            <a:ext uri="{FF2B5EF4-FFF2-40B4-BE49-F238E27FC236}">
              <a16:creationId xmlns:a16="http://schemas.microsoft.com/office/drawing/2014/main" xmlns="" id="{ACF399DC-10D2-4DCB-BD74-7FF6EC4A5B8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05" name="テキスト ボックス 204">
          <a:extLst>
            <a:ext uri="{FF2B5EF4-FFF2-40B4-BE49-F238E27FC236}">
              <a16:creationId xmlns:a16="http://schemas.microsoft.com/office/drawing/2014/main" xmlns="" id="{BD407D7A-9654-42FE-B358-DC084416FA6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xmlns="" id="{39D2C2C6-1B75-4E65-93F1-6D04190C218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xmlns="" id="{378F111A-1C44-4040-9A25-4C532DA6D0F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xmlns="" id="{5DEFB977-0633-4113-8D27-7CB56BE3081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144272</xdr:rowOff>
    </xdr:from>
    <xdr:to>
      <xdr:col>116</xdr:col>
      <xdr:colOff>114300</xdr:colOff>
      <xdr:row>64</xdr:row>
      <xdr:rowOff>74422</xdr:rowOff>
    </xdr:to>
    <xdr:sp macro="" textlink="">
      <xdr:nvSpPr>
        <xdr:cNvPr id="209" name="楕円 208">
          <a:extLst>
            <a:ext uri="{FF2B5EF4-FFF2-40B4-BE49-F238E27FC236}">
              <a16:creationId xmlns:a16="http://schemas.microsoft.com/office/drawing/2014/main" xmlns="" id="{2231F047-AF5B-40F5-B23E-4498D8B0ACF9}"/>
            </a:ext>
          </a:extLst>
        </xdr:cNvPr>
        <xdr:cNvSpPr/>
      </xdr:nvSpPr>
      <xdr:spPr>
        <a:xfrm>
          <a:off x="22110700" y="1094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59199</xdr:rowOff>
    </xdr:from>
    <xdr:ext cx="469744" cy="259045"/>
    <xdr:sp macro="" textlink="">
      <xdr:nvSpPr>
        <xdr:cNvPr id="210" name="【保健センター・保健所】&#10;一人当たり面積該当値テキスト">
          <a:extLst>
            <a:ext uri="{FF2B5EF4-FFF2-40B4-BE49-F238E27FC236}">
              <a16:creationId xmlns:a16="http://schemas.microsoft.com/office/drawing/2014/main" xmlns="" id="{CA1E8ACA-028C-4272-AC78-4D4FEB896BC3}"/>
            </a:ext>
          </a:extLst>
        </xdr:cNvPr>
        <xdr:cNvSpPr txBox="1"/>
      </xdr:nvSpPr>
      <xdr:spPr>
        <a:xfrm>
          <a:off x="22199600" y="10860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145796</xdr:rowOff>
    </xdr:from>
    <xdr:to>
      <xdr:col>112</xdr:col>
      <xdr:colOff>38100</xdr:colOff>
      <xdr:row>64</xdr:row>
      <xdr:rowOff>75946</xdr:rowOff>
    </xdr:to>
    <xdr:sp macro="" textlink="">
      <xdr:nvSpPr>
        <xdr:cNvPr id="211" name="楕円 210">
          <a:extLst>
            <a:ext uri="{FF2B5EF4-FFF2-40B4-BE49-F238E27FC236}">
              <a16:creationId xmlns:a16="http://schemas.microsoft.com/office/drawing/2014/main" xmlns="" id="{306AAD86-2974-443A-91B8-94BEE5326E25}"/>
            </a:ext>
          </a:extLst>
        </xdr:cNvPr>
        <xdr:cNvSpPr/>
      </xdr:nvSpPr>
      <xdr:spPr>
        <a:xfrm>
          <a:off x="21272500" y="1094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23622</xdr:rowOff>
    </xdr:from>
    <xdr:to>
      <xdr:col>116</xdr:col>
      <xdr:colOff>63500</xdr:colOff>
      <xdr:row>64</xdr:row>
      <xdr:rowOff>25146</xdr:rowOff>
    </xdr:to>
    <xdr:cxnSp macro="">
      <xdr:nvCxnSpPr>
        <xdr:cNvPr id="212" name="直線コネクタ 211">
          <a:extLst>
            <a:ext uri="{FF2B5EF4-FFF2-40B4-BE49-F238E27FC236}">
              <a16:creationId xmlns:a16="http://schemas.microsoft.com/office/drawing/2014/main" xmlns="" id="{03384092-CE44-4D0D-835E-48EACFFC8D1B}"/>
            </a:ext>
          </a:extLst>
        </xdr:cNvPr>
        <xdr:cNvCxnSpPr/>
      </xdr:nvCxnSpPr>
      <xdr:spPr>
        <a:xfrm flipV="1">
          <a:off x="21323300" y="10996422"/>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147320</xdr:rowOff>
    </xdr:from>
    <xdr:to>
      <xdr:col>107</xdr:col>
      <xdr:colOff>101600</xdr:colOff>
      <xdr:row>64</xdr:row>
      <xdr:rowOff>77470</xdr:rowOff>
    </xdr:to>
    <xdr:sp macro="" textlink="">
      <xdr:nvSpPr>
        <xdr:cNvPr id="213" name="楕円 212">
          <a:extLst>
            <a:ext uri="{FF2B5EF4-FFF2-40B4-BE49-F238E27FC236}">
              <a16:creationId xmlns:a16="http://schemas.microsoft.com/office/drawing/2014/main" xmlns="" id="{415A9594-7115-4CB6-B94B-C8B582B690B7}"/>
            </a:ext>
          </a:extLst>
        </xdr:cNvPr>
        <xdr:cNvSpPr/>
      </xdr:nvSpPr>
      <xdr:spPr>
        <a:xfrm>
          <a:off x="20383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25146</xdr:rowOff>
    </xdr:from>
    <xdr:to>
      <xdr:col>111</xdr:col>
      <xdr:colOff>177800</xdr:colOff>
      <xdr:row>64</xdr:row>
      <xdr:rowOff>26670</xdr:rowOff>
    </xdr:to>
    <xdr:cxnSp macro="">
      <xdr:nvCxnSpPr>
        <xdr:cNvPr id="214" name="直線コネクタ 213">
          <a:extLst>
            <a:ext uri="{FF2B5EF4-FFF2-40B4-BE49-F238E27FC236}">
              <a16:creationId xmlns:a16="http://schemas.microsoft.com/office/drawing/2014/main" xmlns="" id="{0E3EB38D-2C9D-4200-80F7-1BB0EC489BAE}"/>
            </a:ext>
          </a:extLst>
        </xdr:cNvPr>
        <xdr:cNvCxnSpPr/>
      </xdr:nvCxnSpPr>
      <xdr:spPr>
        <a:xfrm flipV="1">
          <a:off x="20434300" y="1099794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148463</xdr:rowOff>
    </xdr:from>
    <xdr:to>
      <xdr:col>102</xdr:col>
      <xdr:colOff>165100</xdr:colOff>
      <xdr:row>64</xdr:row>
      <xdr:rowOff>78613</xdr:rowOff>
    </xdr:to>
    <xdr:sp macro="" textlink="">
      <xdr:nvSpPr>
        <xdr:cNvPr id="215" name="楕円 214">
          <a:extLst>
            <a:ext uri="{FF2B5EF4-FFF2-40B4-BE49-F238E27FC236}">
              <a16:creationId xmlns:a16="http://schemas.microsoft.com/office/drawing/2014/main" xmlns="" id="{32AD5E8A-4D73-412E-9B57-D04FADFD666A}"/>
            </a:ext>
          </a:extLst>
        </xdr:cNvPr>
        <xdr:cNvSpPr/>
      </xdr:nvSpPr>
      <xdr:spPr>
        <a:xfrm>
          <a:off x="19494500" y="1094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26670</xdr:rowOff>
    </xdr:from>
    <xdr:to>
      <xdr:col>107</xdr:col>
      <xdr:colOff>50800</xdr:colOff>
      <xdr:row>64</xdr:row>
      <xdr:rowOff>27813</xdr:rowOff>
    </xdr:to>
    <xdr:cxnSp macro="">
      <xdr:nvCxnSpPr>
        <xdr:cNvPr id="216" name="直線コネクタ 215">
          <a:extLst>
            <a:ext uri="{FF2B5EF4-FFF2-40B4-BE49-F238E27FC236}">
              <a16:creationId xmlns:a16="http://schemas.microsoft.com/office/drawing/2014/main" xmlns="" id="{9CB0C479-2BDA-45E4-80BF-58571BF1D299}"/>
            </a:ext>
          </a:extLst>
        </xdr:cNvPr>
        <xdr:cNvCxnSpPr/>
      </xdr:nvCxnSpPr>
      <xdr:spPr>
        <a:xfrm flipV="1">
          <a:off x="19545300" y="1099947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149987</xdr:rowOff>
    </xdr:from>
    <xdr:to>
      <xdr:col>98</xdr:col>
      <xdr:colOff>38100</xdr:colOff>
      <xdr:row>64</xdr:row>
      <xdr:rowOff>80137</xdr:rowOff>
    </xdr:to>
    <xdr:sp macro="" textlink="">
      <xdr:nvSpPr>
        <xdr:cNvPr id="217" name="楕円 216">
          <a:extLst>
            <a:ext uri="{FF2B5EF4-FFF2-40B4-BE49-F238E27FC236}">
              <a16:creationId xmlns:a16="http://schemas.microsoft.com/office/drawing/2014/main" xmlns="" id="{0414CE48-AB36-445D-B543-01E6836A4BBF}"/>
            </a:ext>
          </a:extLst>
        </xdr:cNvPr>
        <xdr:cNvSpPr/>
      </xdr:nvSpPr>
      <xdr:spPr>
        <a:xfrm>
          <a:off x="18605500" y="1095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27813</xdr:rowOff>
    </xdr:from>
    <xdr:to>
      <xdr:col>102</xdr:col>
      <xdr:colOff>114300</xdr:colOff>
      <xdr:row>64</xdr:row>
      <xdr:rowOff>29337</xdr:rowOff>
    </xdr:to>
    <xdr:cxnSp macro="">
      <xdr:nvCxnSpPr>
        <xdr:cNvPr id="218" name="直線コネクタ 217">
          <a:extLst>
            <a:ext uri="{FF2B5EF4-FFF2-40B4-BE49-F238E27FC236}">
              <a16:creationId xmlns:a16="http://schemas.microsoft.com/office/drawing/2014/main" xmlns="" id="{98E4BA5D-6622-4163-9F0F-0F12C0129E71}"/>
            </a:ext>
          </a:extLst>
        </xdr:cNvPr>
        <xdr:cNvCxnSpPr/>
      </xdr:nvCxnSpPr>
      <xdr:spPr>
        <a:xfrm flipV="1">
          <a:off x="18656300" y="1100061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118762</xdr:rowOff>
    </xdr:from>
    <xdr:ext cx="469744" cy="259045"/>
    <xdr:sp macro="" textlink="">
      <xdr:nvSpPr>
        <xdr:cNvPr id="219" name="n_1aveValue【保健センター・保健所】&#10;一人当たり面積">
          <a:extLst>
            <a:ext uri="{FF2B5EF4-FFF2-40B4-BE49-F238E27FC236}">
              <a16:creationId xmlns:a16="http://schemas.microsoft.com/office/drawing/2014/main" xmlns="" id="{DC90454D-5AB5-49B4-9537-2A22A1865138}"/>
            </a:ext>
          </a:extLst>
        </xdr:cNvPr>
        <xdr:cNvSpPr txBox="1"/>
      </xdr:nvSpPr>
      <xdr:spPr>
        <a:xfrm>
          <a:off x="21075727" y="1057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116476</xdr:rowOff>
    </xdr:from>
    <xdr:ext cx="469744" cy="259045"/>
    <xdr:sp macro="" textlink="">
      <xdr:nvSpPr>
        <xdr:cNvPr id="220" name="n_2aveValue【保健センター・保健所】&#10;一人当たり面積">
          <a:extLst>
            <a:ext uri="{FF2B5EF4-FFF2-40B4-BE49-F238E27FC236}">
              <a16:creationId xmlns:a16="http://schemas.microsoft.com/office/drawing/2014/main" xmlns="" id="{5C81D730-5574-47E6-B409-89990D0F00BC}"/>
            </a:ext>
          </a:extLst>
        </xdr:cNvPr>
        <xdr:cNvSpPr txBox="1"/>
      </xdr:nvSpPr>
      <xdr:spPr>
        <a:xfrm>
          <a:off x="20199427" y="1057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121048</xdr:rowOff>
    </xdr:from>
    <xdr:ext cx="469744" cy="259045"/>
    <xdr:sp macro="" textlink="">
      <xdr:nvSpPr>
        <xdr:cNvPr id="221" name="n_3aveValue【保健センター・保健所】&#10;一人当たり面積">
          <a:extLst>
            <a:ext uri="{FF2B5EF4-FFF2-40B4-BE49-F238E27FC236}">
              <a16:creationId xmlns:a16="http://schemas.microsoft.com/office/drawing/2014/main" xmlns="" id="{07216CA1-85FF-4CB6-86D0-D46643FFA8E9}"/>
            </a:ext>
          </a:extLst>
        </xdr:cNvPr>
        <xdr:cNvSpPr txBox="1"/>
      </xdr:nvSpPr>
      <xdr:spPr>
        <a:xfrm>
          <a:off x="19310427" y="1057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134764</xdr:rowOff>
    </xdr:from>
    <xdr:ext cx="469744" cy="259045"/>
    <xdr:sp macro="" textlink="">
      <xdr:nvSpPr>
        <xdr:cNvPr id="222" name="n_4aveValue【保健センター・保健所】&#10;一人当たり面積">
          <a:extLst>
            <a:ext uri="{FF2B5EF4-FFF2-40B4-BE49-F238E27FC236}">
              <a16:creationId xmlns:a16="http://schemas.microsoft.com/office/drawing/2014/main" xmlns="" id="{D2DCD69A-1FAA-4DB0-80AF-EE5C89763CFB}"/>
            </a:ext>
          </a:extLst>
        </xdr:cNvPr>
        <xdr:cNvSpPr txBox="1"/>
      </xdr:nvSpPr>
      <xdr:spPr>
        <a:xfrm>
          <a:off x="18421427" y="1059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67073</xdr:rowOff>
    </xdr:from>
    <xdr:ext cx="469744" cy="259045"/>
    <xdr:sp macro="" textlink="">
      <xdr:nvSpPr>
        <xdr:cNvPr id="223" name="n_1mainValue【保健センター・保健所】&#10;一人当たり面積">
          <a:extLst>
            <a:ext uri="{FF2B5EF4-FFF2-40B4-BE49-F238E27FC236}">
              <a16:creationId xmlns:a16="http://schemas.microsoft.com/office/drawing/2014/main" xmlns="" id="{E62598D5-24EF-4E13-BE5A-BF143C5D8769}"/>
            </a:ext>
          </a:extLst>
        </xdr:cNvPr>
        <xdr:cNvSpPr txBox="1"/>
      </xdr:nvSpPr>
      <xdr:spPr>
        <a:xfrm>
          <a:off x="21075727" y="1103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68597</xdr:rowOff>
    </xdr:from>
    <xdr:ext cx="469744" cy="259045"/>
    <xdr:sp macro="" textlink="">
      <xdr:nvSpPr>
        <xdr:cNvPr id="224" name="n_2mainValue【保健センター・保健所】&#10;一人当たり面積">
          <a:extLst>
            <a:ext uri="{FF2B5EF4-FFF2-40B4-BE49-F238E27FC236}">
              <a16:creationId xmlns:a16="http://schemas.microsoft.com/office/drawing/2014/main" xmlns="" id="{1F6D6A67-56E7-48C7-874C-0FFBD088C056}"/>
            </a:ext>
          </a:extLst>
        </xdr:cNvPr>
        <xdr:cNvSpPr txBox="1"/>
      </xdr:nvSpPr>
      <xdr:spPr>
        <a:xfrm>
          <a:off x="20199427"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69740</xdr:rowOff>
    </xdr:from>
    <xdr:ext cx="469744" cy="259045"/>
    <xdr:sp macro="" textlink="">
      <xdr:nvSpPr>
        <xdr:cNvPr id="225" name="n_3mainValue【保健センター・保健所】&#10;一人当たり面積">
          <a:extLst>
            <a:ext uri="{FF2B5EF4-FFF2-40B4-BE49-F238E27FC236}">
              <a16:creationId xmlns:a16="http://schemas.microsoft.com/office/drawing/2014/main" xmlns="" id="{346EF56E-8FB6-4584-8A59-C9D68D50FF8E}"/>
            </a:ext>
          </a:extLst>
        </xdr:cNvPr>
        <xdr:cNvSpPr txBox="1"/>
      </xdr:nvSpPr>
      <xdr:spPr>
        <a:xfrm>
          <a:off x="19310427"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71264</xdr:rowOff>
    </xdr:from>
    <xdr:ext cx="469744" cy="259045"/>
    <xdr:sp macro="" textlink="">
      <xdr:nvSpPr>
        <xdr:cNvPr id="226" name="n_4mainValue【保健センター・保健所】&#10;一人当たり面積">
          <a:extLst>
            <a:ext uri="{FF2B5EF4-FFF2-40B4-BE49-F238E27FC236}">
              <a16:creationId xmlns:a16="http://schemas.microsoft.com/office/drawing/2014/main" xmlns="" id="{B36E2B85-B9C0-463A-8BC5-623A3DF2CD53}"/>
            </a:ext>
          </a:extLst>
        </xdr:cNvPr>
        <xdr:cNvSpPr txBox="1"/>
      </xdr:nvSpPr>
      <xdr:spPr>
        <a:xfrm>
          <a:off x="18421427" y="1104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27" name="正方形/長方形 226">
          <a:extLst>
            <a:ext uri="{FF2B5EF4-FFF2-40B4-BE49-F238E27FC236}">
              <a16:creationId xmlns:a16="http://schemas.microsoft.com/office/drawing/2014/main" xmlns="" id="{B7FACEAD-615E-49B4-8FF0-1D4C8391F50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8" name="正方形/長方形 227">
          <a:extLst>
            <a:ext uri="{FF2B5EF4-FFF2-40B4-BE49-F238E27FC236}">
              <a16:creationId xmlns:a16="http://schemas.microsoft.com/office/drawing/2014/main" xmlns="" id="{EDE6B77F-4794-406B-B6E0-89A4FA0AD15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9" name="正方形/長方形 228">
          <a:extLst>
            <a:ext uri="{FF2B5EF4-FFF2-40B4-BE49-F238E27FC236}">
              <a16:creationId xmlns:a16="http://schemas.microsoft.com/office/drawing/2014/main" xmlns="" id="{11D9849F-98F5-450F-9536-8BD9E136DCE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0" name="正方形/長方形 229">
          <a:extLst>
            <a:ext uri="{FF2B5EF4-FFF2-40B4-BE49-F238E27FC236}">
              <a16:creationId xmlns:a16="http://schemas.microsoft.com/office/drawing/2014/main" xmlns="" id="{4DEEC5D4-1D5F-411C-A216-603539E1E43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1" name="正方形/長方形 230">
          <a:extLst>
            <a:ext uri="{FF2B5EF4-FFF2-40B4-BE49-F238E27FC236}">
              <a16:creationId xmlns:a16="http://schemas.microsoft.com/office/drawing/2014/main" xmlns="" id="{FAC8E7AB-E0B5-434C-8428-9CFE638519C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2" name="正方形/長方形 231">
          <a:extLst>
            <a:ext uri="{FF2B5EF4-FFF2-40B4-BE49-F238E27FC236}">
              <a16:creationId xmlns:a16="http://schemas.microsoft.com/office/drawing/2014/main" xmlns="" id="{E8A62023-0572-4047-B436-0E5D6654B9C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3" name="正方形/長方形 232">
          <a:extLst>
            <a:ext uri="{FF2B5EF4-FFF2-40B4-BE49-F238E27FC236}">
              <a16:creationId xmlns:a16="http://schemas.microsoft.com/office/drawing/2014/main" xmlns="" id="{298CB904-D29D-4F2C-B545-07E6CDB101F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4" name="正方形/長方形 233">
          <a:extLst>
            <a:ext uri="{FF2B5EF4-FFF2-40B4-BE49-F238E27FC236}">
              <a16:creationId xmlns:a16="http://schemas.microsoft.com/office/drawing/2014/main" xmlns="" id="{1B3AA4C8-81ED-4026-94D8-FB6535EED3D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5" name="テキスト ボックス 234">
          <a:extLst>
            <a:ext uri="{FF2B5EF4-FFF2-40B4-BE49-F238E27FC236}">
              <a16:creationId xmlns:a16="http://schemas.microsoft.com/office/drawing/2014/main" xmlns="" id="{CCABC054-94F8-4494-ABCB-69CF8B91E08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6" name="直線コネクタ 235">
          <a:extLst>
            <a:ext uri="{FF2B5EF4-FFF2-40B4-BE49-F238E27FC236}">
              <a16:creationId xmlns:a16="http://schemas.microsoft.com/office/drawing/2014/main" xmlns="" id="{8FA5AE08-F212-4A59-8A78-80A798400FD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7" name="テキスト ボックス 236">
          <a:extLst>
            <a:ext uri="{FF2B5EF4-FFF2-40B4-BE49-F238E27FC236}">
              <a16:creationId xmlns:a16="http://schemas.microsoft.com/office/drawing/2014/main" xmlns="" id="{A2B284CB-52D7-4ED3-B9CB-ACDDE7BEF07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38" name="直線コネクタ 237">
          <a:extLst>
            <a:ext uri="{FF2B5EF4-FFF2-40B4-BE49-F238E27FC236}">
              <a16:creationId xmlns:a16="http://schemas.microsoft.com/office/drawing/2014/main" xmlns="" id="{1746B4F5-B3E6-48A4-B8FE-162C4CB92A8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39" name="テキスト ボックス 238">
          <a:extLst>
            <a:ext uri="{FF2B5EF4-FFF2-40B4-BE49-F238E27FC236}">
              <a16:creationId xmlns:a16="http://schemas.microsoft.com/office/drawing/2014/main" xmlns="" id="{EEF08C5C-AF90-4B01-94AC-A6453286FDC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40" name="直線コネクタ 239">
          <a:extLst>
            <a:ext uri="{FF2B5EF4-FFF2-40B4-BE49-F238E27FC236}">
              <a16:creationId xmlns:a16="http://schemas.microsoft.com/office/drawing/2014/main" xmlns="" id="{9985D77F-CA06-490D-A367-D491B97A365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41" name="テキスト ボックス 240">
          <a:extLst>
            <a:ext uri="{FF2B5EF4-FFF2-40B4-BE49-F238E27FC236}">
              <a16:creationId xmlns:a16="http://schemas.microsoft.com/office/drawing/2014/main" xmlns="" id="{7FC441B0-E3D1-4E78-A464-76F18785CBA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42" name="直線コネクタ 241">
          <a:extLst>
            <a:ext uri="{FF2B5EF4-FFF2-40B4-BE49-F238E27FC236}">
              <a16:creationId xmlns:a16="http://schemas.microsoft.com/office/drawing/2014/main" xmlns="" id="{F09E7F0E-4E78-4E6B-B5AD-785EAD92BF3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43" name="テキスト ボックス 242">
          <a:extLst>
            <a:ext uri="{FF2B5EF4-FFF2-40B4-BE49-F238E27FC236}">
              <a16:creationId xmlns:a16="http://schemas.microsoft.com/office/drawing/2014/main" xmlns="" id="{60817AFA-6A3E-4869-A088-A1ADC5F29DC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44" name="直線コネクタ 243">
          <a:extLst>
            <a:ext uri="{FF2B5EF4-FFF2-40B4-BE49-F238E27FC236}">
              <a16:creationId xmlns:a16="http://schemas.microsoft.com/office/drawing/2014/main" xmlns="" id="{88F86B94-8AE6-474D-8D2B-75E034A2225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45" name="テキスト ボックス 244">
          <a:extLst>
            <a:ext uri="{FF2B5EF4-FFF2-40B4-BE49-F238E27FC236}">
              <a16:creationId xmlns:a16="http://schemas.microsoft.com/office/drawing/2014/main" xmlns="" id="{240BE9C8-3FF9-4977-A1EF-91CF788FCEC3}"/>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46" name="直線コネクタ 245">
          <a:extLst>
            <a:ext uri="{FF2B5EF4-FFF2-40B4-BE49-F238E27FC236}">
              <a16:creationId xmlns:a16="http://schemas.microsoft.com/office/drawing/2014/main" xmlns="" id="{4B011AA4-F7A6-46FC-A99F-7490F26202A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47" name="テキスト ボックス 246">
          <a:extLst>
            <a:ext uri="{FF2B5EF4-FFF2-40B4-BE49-F238E27FC236}">
              <a16:creationId xmlns:a16="http://schemas.microsoft.com/office/drawing/2014/main" xmlns="" id="{C4FBC8F8-2AB5-4B1C-84B0-A01BC618A6E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48" name="直線コネクタ 247">
          <a:extLst>
            <a:ext uri="{FF2B5EF4-FFF2-40B4-BE49-F238E27FC236}">
              <a16:creationId xmlns:a16="http://schemas.microsoft.com/office/drawing/2014/main" xmlns="" id="{DD6AA983-6015-4435-A899-216F6423E76E}"/>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49" name="テキスト ボックス 248">
          <a:extLst>
            <a:ext uri="{FF2B5EF4-FFF2-40B4-BE49-F238E27FC236}">
              <a16:creationId xmlns:a16="http://schemas.microsoft.com/office/drawing/2014/main" xmlns="" id="{02EF27AB-A732-46DF-B375-E06750F21BD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0" name="直線コネクタ 249">
          <a:extLst>
            <a:ext uri="{FF2B5EF4-FFF2-40B4-BE49-F238E27FC236}">
              <a16:creationId xmlns:a16="http://schemas.microsoft.com/office/drawing/2014/main" xmlns="" id="{2D9173EF-DBF3-4BA2-A2E1-C2A2AE8C509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51" name="【消防施設】&#10;有形固定資産減価償却率グラフ枠">
          <a:extLst>
            <a:ext uri="{FF2B5EF4-FFF2-40B4-BE49-F238E27FC236}">
              <a16:creationId xmlns:a16="http://schemas.microsoft.com/office/drawing/2014/main" xmlns="" id="{058711E7-CCBC-42FA-8F8F-25591CD4894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111579</xdr:rowOff>
    </xdr:from>
    <xdr:to>
      <xdr:col>85</xdr:col>
      <xdr:colOff>126364</xdr:colOff>
      <xdr:row>86</xdr:row>
      <xdr:rowOff>168729</xdr:rowOff>
    </xdr:to>
    <xdr:cxnSp macro="">
      <xdr:nvCxnSpPr>
        <xdr:cNvPr id="252" name="直線コネクタ 251">
          <a:extLst>
            <a:ext uri="{FF2B5EF4-FFF2-40B4-BE49-F238E27FC236}">
              <a16:creationId xmlns:a16="http://schemas.microsoft.com/office/drawing/2014/main" xmlns="" id="{8A4CED02-6F27-4B99-BD7B-4F643D3BEA8E}"/>
            </a:ext>
          </a:extLst>
        </xdr:cNvPr>
        <xdr:cNvCxnSpPr/>
      </xdr:nvCxnSpPr>
      <xdr:spPr>
        <a:xfrm flipV="1">
          <a:off x="16318864" y="1331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253" name="【消防施設】&#10;有形固定資産減価償却率最小値テキスト">
          <a:extLst>
            <a:ext uri="{FF2B5EF4-FFF2-40B4-BE49-F238E27FC236}">
              <a16:creationId xmlns:a16="http://schemas.microsoft.com/office/drawing/2014/main" xmlns="" id="{295806A0-771D-40E7-8470-0A2C8545CE5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254" name="直線コネクタ 253">
          <a:extLst>
            <a:ext uri="{FF2B5EF4-FFF2-40B4-BE49-F238E27FC236}">
              <a16:creationId xmlns:a16="http://schemas.microsoft.com/office/drawing/2014/main" xmlns="" id="{98E94067-5825-4A34-8E5D-BDF7E289F3E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58256</xdr:rowOff>
    </xdr:from>
    <xdr:ext cx="340478" cy="259045"/>
    <xdr:sp macro="" textlink="">
      <xdr:nvSpPr>
        <xdr:cNvPr id="255" name="【消防施設】&#10;有形固定資産減価償却率最大値テキスト">
          <a:extLst>
            <a:ext uri="{FF2B5EF4-FFF2-40B4-BE49-F238E27FC236}">
              <a16:creationId xmlns:a16="http://schemas.microsoft.com/office/drawing/2014/main" xmlns="" id="{559E0A5B-A678-439E-9D46-6B84FC9448B9}"/>
            </a:ext>
          </a:extLst>
        </xdr:cNvPr>
        <xdr:cNvSpPr txBox="1"/>
      </xdr:nvSpPr>
      <xdr:spPr>
        <a:xfrm>
          <a:off x="16357600" y="1308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111579</xdr:rowOff>
    </xdr:from>
    <xdr:to>
      <xdr:col>86</xdr:col>
      <xdr:colOff>25400</xdr:colOff>
      <xdr:row>77</xdr:row>
      <xdr:rowOff>111579</xdr:rowOff>
    </xdr:to>
    <xdr:cxnSp macro="">
      <xdr:nvCxnSpPr>
        <xdr:cNvPr id="256" name="直線コネクタ 255">
          <a:extLst>
            <a:ext uri="{FF2B5EF4-FFF2-40B4-BE49-F238E27FC236}">
              <a16:creationId xmlns:a16="http://schemas.microsoft.com/office/drawing/2014/main" xmlns="" id="{CD881530-D7D6-4237-B363-88705CC075B0}"/>
            </a:ext>
          </a:extLst>
        </xdr:cNvPr>
        <xdr:cNvCxnSpPr/>
      </xdr:nvCxnSpPr>
      <xdr:spPr>
        <a:xfrm>
          <a:off x="16230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164935</xdr:rowOff>
    </xdr:from>
    <xdr:ext cx="405111" cy="259045"/>
    <xdr:sp macro="" textlink="">
      <xdr:nvSpPr>
        <xdr:cNvPr id="257" name="【消防施設】&#10;有形固定資産減価償却率平均値テキスト">
          <a:extLst>
            <a:ext uri="{FF2B5EF4-FFF2-40B4-BE49-F238E27FC236}">
              <a16:creationId xmlns:a16="http://schemas.microsoft.com/office/drawing/2014/main" xmlns="" id="{18A4C103-6E56-4AD3-AAE0-D5CB7DCA13C7}"/>
            </a:ext>
          </a:extLst>
        </xdr:cNvPr>
        <xdr:cNvSpPr txBox="1"/>
      </xdr:nvSpPr>
      <xdr:spPr>
        <a:xfrm>
          <a:off x="16357600" y="1422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15058</xdr:rowOff>
    </xdr:from>
    <xdr:to>
      <xdr:col>85</xdr:col>
      <xdr:colOff>177800</xdr:colOff>
      <xdr:row>83</xdr:row>
      <xdr:rowOff>116658</xdr:rowOff>
    </xdr:to>
    <xdr:sp macro="" textlink="">
      <xdr:nvSpPr>
        <xdr:cNvPr id="258" name="フローチャート: 判断 257">
          <a:extLst>
            <a:ext uri="{FF2B5EF4-FFF2-40B4-BE49-F238E27FC236}">
              <a16:creationId xmlns:a16="http://schemas.microsoft.com/office/drawing/2014/main" xmlns="" id="{33842FE8-4BA3-4C1E-BD89-65FDBF60E1F8}"/>
            </a:ext>
          </a:extLst>
        </xdr:cNvPr>
        <xdr:cNvSpPr/>
      </xdr:nvSpPr>
      <xdr:spPr>
        <a:xfrm>
          <a:off x="162687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1995</xdr:rowOff>
    </xdr:from>
    <xdr:to>
      <xdr:col>81</xdr:col>
      <xdr:colOff>101600</xdr:colOff>
      <xdr:row>83</xdr:row>
      <xdr:rowOff>103595</xdr:rowOff>
    </xdr:to>
    <xdr:sp macro="" textlink="">
      <xdr:nvSpPr>
        <xdr:cNvPr id="259" name="フローチャート: 判断 258">
          <a:extLst>
            <a:ext uri="{FF2B5EF4-FFF2-40B4-BE49-F238E27FC236}">
              <a16:creationId xmlns:a16="http://schemas.microsoft.com/office/drawing/2014/main" xmlns="" id="{18BDF780-1B26-4462-8416-4B463CDAA53B}"/>
            </a:ext>
          </a:extLst>
        </xdr:cNvPr>
        <xdr:cNvSpPr/>
      </xdr:nvSpPr>
      <xdr:spPr>
        <a:xfrm>
          <a:off x="15430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132624</xdr:rowOff>
    </xdr:from>
    <xdr:to>
      <xdr:col>76</xdr:col>
      <xdr:colOff>165100</xdr:colOff>
      <xdr:row>83</xdr:row>
      <xdr:rowOff>62774</xdr:rowOff>
    </xdr:to>
    <xdr:sp macro="" textlink="">
      <xdr:nvSpPr>
        <xdr:cNvPr id="260" name="フローチャート: 判断 259">
          <a:extLst>
            <a:ext uri="{FF2B5EF4-FFF2-40B4-BE49-F238E27FC236}">
              <a16:creationId xmlns:a16="http://schemas.microsoft.com/office/drawing/2014/main" xmlns="" id="{0980354D-1AE4-4CE7-82F7-353910F3AFD1}"/>
            </a:ext>
          </a:extLst>
        </xdr:cNvPr>
        <xdr:cNvSpPr/>
      </xdr:nvSpPr>
      <xdr:spPr>
        <a:xfrm>
          <a:off x="14541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137523</xdr:rowOff>
    </xdr:from>
    <xdr:to>
      <xdr:col>72</xdr:col>
      <xdr:colOff>38100</xdr:colOff>
      <xdr:row>83</xdr:row>
      <xdr:rowOff>67673</xdr:rowOff>
    </xdr:to>
    <xdr:sp macro="" textlink="">
      <xdr:nvSpPr>
        <xdr:cNvPr id="261" name="フローチャート: 判断 260">
          <a:extLst>
            <a:ext uri="{FF2B5EF4-FFF2-40B4-BE49-F238E27FC236}">
              <a16:creationId xmlns:a16="http://schemas.microsoft.com/office/drawing/2014/main" xmlns="" id="{5DF52D58-C1A5-48A8-9EF9-DC88F97BFFD9}"/>
            </a:ext>
          </a:extLst>
        </xdr:cNvPr>
        <xdr:cNvSpPr/>
      </xdr:nvSpPr>
      <xdr:spPr>
        <a:xfrm>
          <a:off x="136525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147320</xdr:rowOff>
    </xdr:from>
    <xdr:to>
      <xdr:col>67</xdr:col>
      <xdr:colOff>101600</xdr:colOff>
      <xdr:row>83</xdr:row>
      <xdr:rowOff>77470</xdr:rowOff>
    </xdr:to>
    <xdr:sp macro="" textlink="">
      <xdr:nvSpPr>
        <xdr:cNvPr id="262" name="フローチャート: 判断 261">
          <a:extLst>
            <a:ext uri="{FF2B5EF4-FFF2-40B4-BE49-F238E27FC236}">
              <a16:creationId xmlns:a16="http://schemas.microsoft.com/office/drawing/2014/main" xmlns="" id="{717CAB02-9CF4-4041-A99E-6389D54E80A0}"/>
            </a:ext>
          </a:extLst>
        </xdr:cNvPr>
        <xdr:cNvSpPr/>
      </xdr:nvSpPr>
      <xdr:spPr>
        <a:xfrm>
          <a:off x="12763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xmlns="" id="{B6304868-2DDA-4EB0-A3D4-909479B48E7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xmlns="" id="{3E80FF57-4DAF-499E-B3AF-9E3C2080E80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xmlns="" id="{CFFCF643-842D-4074-B966-552609FABC0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xmlns="" id="{FDA076F9-CEE3-413B-92F1-659BC394A80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xmlns="" id="{A27F4FC1-E554-49DC-8E84-B6A14D77CDF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104866</xdr:rowOff>
    </xdr:from>
    <xdr:to>
      <xdr:col>85</xdr:col>
      <xdr:colOff>177800</xdr:colOff>
      <xdr:row>83</xdr:row>
      <xdr:rowOff>35016</xdr:rowOff>
    </xdr:to>
    <xdr:sp macro="" textlink="">
      <xdr:nvSpPr>
        <xdr:cNvPr id="268" name="楕円 267">
          <a:extLst>
            <a:ext uri="{FF2B5EF4-FFF2-40B4-BE49-F238E27FC236}">
              <a16:creationId xmlns:a16="http://schemas.microsoft.com/office/drawing/2014/main" xmlns="" id="{1C8B40D6-931A-47CE-B24A-7EA6EE35CAE9}"/>
            </a:ext>
          </a:extLst>
        </xdr:cNvPr>
        <xdr:cNvSpPr/>
      </xdr:nvSpPr>
      <xdr:spPr>
        <a:xfrm>
          <a:off x="162687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127743</xdr:rowOff>
    </xdr:from>
    <xdr:ext cx="405111" cy="259045"/>
    <xdr:sp macro="" textlink="">
      <xdr:nvSpPr>
        <xdr:cNvPr id="269" name="【消防施設】&#10;有形固定資産減価償却率該当値テキスト">
          <a:extLst>
            <a:ext uri="{FF2B5EF4-FFF2-40B4-BE49-F238E27FC236}">
              <a16:creationId xmlns:a16="http://schemas.microsoft.com/office/drawing/2014/main" xmlns="" id="{9F60CABF-CE94-4AEF-9F09-C33081A476C5}"/>
            </a:ext>
          </a:extLst>
        </xdr:cNvPr>
        <xdr:cNvSpPr txBox="1"/>
      </xdr:nvSpPr>
      <xdr:spPr>
        <a:xfrm>
          <a:off x="16357600" y="1401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36286</xdr:rowOff>
    </xdr:from>
    <xdr:to>
      <xdr:col>81</xdr:col>
      <xdr:colOff>101600</xdr:colOff>
      <xdr:row>82</xdr:row>
      <xdr:rowOff>137886</xdr:rowOff>
    </xdr:to>
    <xdr:sp macro="" textlink="">
      <xdr:nvSpPr>
        <xdr:cNvPr id="270" name="楕円 269">
          <a:extLst>
            <a:ext uri="{FF2B5EF4-FFF2-40B4-BE49-F238E27FC236}">
              <a16:creationId xmlns:a16="http://schemas.microsoft.com/office/drawing/2014/main" xmlns="" id="{D0CBDB17-42C5-4042-81B8-E3794F489ED2}"/>
            </a:ext>
          </a:extLst>
        </xdr:cNvPr>
        <xdr:cNvSpPr/>
      </xdr:nvSpPr>
      <xdr:spPr>
        <a:xfrm>
          <a:off x="15430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87086</xdr:rowOff>
    </xdr:from>
    <xdr:to>
      <xdr:col>85</xdr:col>
      <xdr:colOff>127000</xdr:colOff>
      <xdr:row>82</xdr:row>
      <xdr:rowOff>155666</xdr:rowOff>
    </xdr:to>
    <xdr:cxnSp macro="">
      <xdr:nvCxnSpPr>
        <xdr:cNvPr id="271" name="直線コネクタ 270">
          <a:extLst>
            <a:ext uri="{FF2B5EF4-FFF2-40B4-BE49-F238E27FC236}">
              <a16:creationId xmlns:a16="http://schemas.microsoft.com/office/drawing/2014/main" xmlns="" id="{63475954-9FAB-4F21-83CE-A41A10A739F3}"/>
            </a:ext>
          </a:extLst>
        </xdr:cNvPr>
        <xdr:cNvCxnSpPr/>
      </xdr:nvCxnSpPr>
      <xdr:spPr>
        <a:xfrm>
          <a:off x="15481300" y="14145986"/>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137523</xdr:rowOff>
    </xdr:from>
    <xdr:to>
      <xdr:col>76</xdr:col>
      <xdr:colOff>165100</xdr:colOff>
      <xdr:row>82</xdr:row>
      <xdr:rowOff>67673</xdr:rowOff>
    </xdr:to>
    <xdr:sp macro="" textlink="">
      <xdr:nvSpPr>
        <xdr:cNvPr id="272" name="楕円 271">
          <a:extLst>
            <a:ext uri="{FF2B5EF4-FFF2-40B4-BE49-F238E27FC236}">
              <a16:creationId xmlns:a16="http://schemas.microsoft.com/office/drawing/2014/main" xmlns="" id="{70A0DC09-5E7D-4727-986C-0042DC70BBAB}"/>
            </a:ext>
          </a:extLst>
        </xdr:cNvPr>
        <xdr:cNvSpPr/>
      </xdr:nvSpPr>
      <xdr:spPr>
        <a:xfrm>
          <a:off x="14541500" y="140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16873</xdr:rowOff>
    </xdr:from>
    <xdr:to>
      <xdr:col>81</xdr:col>
      <xdr:colOff>50800</xdr:colOff>
      <xdr:row>82</xdr:row>
      <xdr:rowOff>87086</xdr:rowOff>
    </xdr:to>
    <xdr:cxnSp macro="">
      <xdr:nvCxnSpPr>
        <xdr:cNvPr id="273" name="直線コネクタ 272">
          <a:extLst>
            <a:ext uri="{FF2B5EF4-FFF2-40B4-BE49-F238E27FC236}">
              <a16:creationId xmlns:a16="http://schemas.microsoft.com/office/drawing/2014/main" xmlns="" id="{0E427307-9C45-49D8-AC47-7E374A2BF41C}"/>
            </a:ext>
          </a:extLst>
        </xdr:cNvPr>
        <xdr:cNvCxnSpPr/>
      </xdr:nvCxnSpPr>
      <xdr:spPr>
        <a:xfrm>
          <a:off x="14592300" y="14075773"/>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94722</xdr:rowOff>
    </xdr:from>
    <xdr:ext cx="405111" cy="259045"/>
    <xdr:sp macro="" textlink="">
      <xdr:nvSpPr>
        <xdr:cNvPr id="274" name="n_1aveValue【消防施設】&#10;有形固定資産減価償却率">
          <a:extLst>
            <a:ext uri="{FF2B5EF4-FFF2-40B4-BE49-F238E27FC236}">
              <a16:creationId xmlns:a16="http://schemas.microsoft.com/office/drawing/2014/main" xmlns="" id="{4DD1FB46-36C0-4C19-A85D-E234DC4444B9}"/>
            </a:ext>
          </a:extLst>
        </xdr:cNvPr>
        <xdr:cNvSpPr txBox="1"/>
      </xdr:nvSpPr>
      <xdr:spPr>
        <a:xfrm>
          <a:off x="152660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53901</xdr:rowOff>
    </xdr:from>
    <xdr:ext cx="405111" cy="259045"/>
    <xdr:sp macro="" textlink="">
      <xdr:nvSpPr>
        <xdr:cNvPr id="275" name="n_2aveValue【消防施設】&#10;有形固定資産減価償却率">
          <a:extLst>
            <a:ext uri="{FF2B5EF4-FFF2-40B4-BE49-F238E27FC236}">
              <a16:creationId xmlns:a16="http://schemas.microsoft.com/office/drawing/2014/main" xmlns="" id="{72F95CAD-74E8-45A2-971F-0EF32292798A}"/>
            </a:ext>
          </a:extLst>
        </xdr:cNvPr>
        <xdr:cNvSpPr txBox="1"/>
      </xdr:nvSpPr>
      <xdr:spPr>
        <a:xfrm>
          <a:off x="14389744" y="1428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84200</xdr:rowOff>
    </xdr:from>
    <xdr:ext cx="405111" cy="259045"/>
    <xdr:sp macro="" textlink="">
      <xdr:nvSpPr>
        <xdr:cNvPr id="276" name="n_3aveValue【消防施設】&#10;有形固定資産減価償却率">
          <a:extLst>
            <a:ext uri="{FF2B5EF4-FFF2-40B4-BE49-F238E27FC236}">
              <a16:creationId xmlns:a16="http://schemas.microsoft.com/office/drawing/2014/main" xmlns="" id="{0437E564-6499-418B-86E7-26F87BF12E8E}"/>
            </a:ext>
          </a:extLst>
        </xdr:cNvPr>
        <xdr:cNvSpPr txBox="1"/>
      </xdr:nvSpPr>
      <xdr:spPr>
        <a:xfrm>
          <a:off x="13500744" y="1397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93997</xdr:rowOff>
    </xdr:from>
    <xdr:ext cx="405111" cy="259045"/>
    <xdr:sp macro="" textlink="">
      <xdr:nvSpPr>
        <xdr:cNvPr id="277" name="n_4aveValue【消防施設】&#10;有形固定資産減価償却率">
          <a:extLst>
            <a:ext uri="{FF2B5EF4-FFF2-40B4-BE49-F238E27FC236}">
              <a16:creationId xmlns:a16="http://schemas.microsoft.com/office/drawing/2014/main" xmlns="" id="{A0AB0B41-2165-4F3D-8557-6B35F2E86292}"/>
            </a:ext>
          </a:extLst>
        </xdr:cNvPr>
        <xdr:cNvSpPr txBox="1"/>
      </xdr:nvSpPr>
      <xdr:spPr>
        <a:xfrm>
          <a:off x="12611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154413</xdr:rowOff>
    </xdr:from>
    <xdr:ext cx="405111" cy="259045"/>
    <xdr:sp macro="" textlink="">
      <xdr:nvSpPr>
        <xdr:cNvPr id="278" name="n_1mainValue【消防施設】&#10;有形固定資産減価償却率">
          <a:extLst>
            <a:ext uri="{FF2B5EF4-FFF2-40B4-BE49-F238E27FC236}">
              <a16:creationId xmlns:a16="http://schemas.microsoft.com/office/drawing/2014/main" xmlns="" id="{4A9E2B35-3827-43FB-94A8-8D2C5FE579C4}"/>
            </a:ext>
          </a:extLst>
        </xdr:cNvPr>
        <xdr:cNvSpPr txBox="1"/>
      </xdr:nvSpPr>
      <xdr:spPr>
        <a:xfrm>
          <a:off x="15266044" y="1387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84200</xdr:rowOff>
    </xdr:from>
    <xdr:ext cx="405111" cy="259045"/>
    <xdr:sp macro="" textlink="">
      <xdr:nvSpPr>
        <xdr:cNvPr id="279" name="n_2mainValue【消防施設】&#10;有形固定資産減価償却率">
          <a:extLst>
            <a:ext uri="{FF2B5EF4-FFF2-40B4-BE49-F238E27FC236}">
              <a16:creationId xmlns:a16="http://schemas.microsoft.com/office/drawing/2014/main" xmlns="" id="{4C96A1E8-C06C-4799-A0E0-607FD1C69C15}"/>
            </a:ext>
          </a:extLst>
        </xdr:cNvPr>
        <xdr:cNvSpPr txBox="1"/>
      </xdr:nvSpPr>
      <xdr:spPr>
        <a:xfrm>
          <a:off x="14389744" y="1380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0" name="正方形/長方形 279">
          <a:extLst>
            <a:ext uri="{FF2B5EF4-FFF2-40B4-BE49-F238E27FC236}">
              <a16:creationId xmlns:a16="http://schemas.microsoft.com/office/drawing/2014/main" xmlns="" id="{28350833-E0B8-4EF2-BFDA-84FCAC9C73C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1" name="正方形/長方形 280">
          <a:extLst>
            <a:ext uri="{FF2B5EF4-FFF2-40B4-BE49-F238E27FC236}">
              <a16:creationId xmlns:a16="http://schemas.microsoft.com/office/drawing/2014/main" xmlns="" id="{24A4B66F-7AAC-437C-9F32-BE737CCFA44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2" name="正方形/長方形 281">
          <a:extLst>
            <a:ext uri="{FF2B5EF4-FFF2-40B4-BE49-F238E27FC236}">
              <a16:creationId xmlns:a16="http://schemas.microsoft.com/office/drawing/2014/main" xmlns="" id="{D2C5679B-3ECB-49EE-B800-6A3075F8DF2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3" name="正方形/長方形 282">
          <a:extLst>
            <a:ext uri="{FF2B5EF4-FFF2-40B4-BE49-F238E27FC236}">
              <a16:creationId xmlns:a16="http://schemas.microsoft.com/office/drawing/2014/main" xmlns="" id="{86CF68D2-7EA7-4EEF-9660-786D5F845E0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84" name="正方形/長方形 283">
          <a:extLst>
            <a:ext uri="{FF2B5EF4-FFF2-40B4-BE49-F238E27FC236}">
              <a16:creationId xmlns:a16="http://schemas.microsoft.com/office/drawing/2014/main" xmlns="" id="{BE6409AB-E94A-4C23-8C41-4F3F1EE003F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85" name="正方形/長方形 284">
          <a:extLst>
            <a:ext uri="{FF2B5EF4-FFF2-40B4-BE49-F238E27FC236}">
              <a16:creationId xmlns:a16="http://schemas.microsoft.com/office/drawing/2014/main" xmlns="" id="{816FBD30-4C6B-4252-AFCC-3A2E17CCD20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86" name="正方形/長方形 285">
          <a:extLst>
            <a:ext uri="{FF2B5EF4-FFF2-40B4-BE49-F238E27FC236}">
              <a16:creationId xmlns:a16="http://schemas.microsoft.com/office/drawing/2014/main" xmlns="" id="{56C316C5-AA5E-4AB7-85C6-225E84CA599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87" name="正方形/長方形 286">
          <a:extLst>
            <a:ext uri="{FF2B5EF4-FFF2-40B4-BE49-F238E27FC236}">
              <a16:creationId xmlns:a16="http://schemas.microsoft.com/office/drawing/2014/main" xmlns="" id="{6653C812-AF10-489C-934F-51A34A258DB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88" name="テキスト ボックス 287">
          <a:extLst>
            <a:ext uri="{FF2B5EF4-FFF2-40B4-BE49-F238E27FC236}">
              <a16:creationId xmlns:a16="http://schemas.microsoft.com/office/drawing/2014/main" xmlns="" id="{AB2FB5AA-D2EE-4BAB-BE21-A8C4566753C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89" name="直線コネクタ 288">
          <a:extLst>
            <a:ext uri="{FF2B5EF4-FFF2-40B4-BE49-F238E27FC236}">
              <a16:creationId xmlns:a16="http://schemas.microsoft.com/office/drawing/2014/main" xmlns="" id="{7F32D1AA-625D-41C9-A777-3E57068C16C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290" name="直線コネクタ 289">
          <a:extLst>
            <a:ext uri="{FF2B5EF4-FFF2-40B4-BE49-F238E27FC236}">
              <a16:creationId xmlns:a16="http://schemas.microsoft.com/office/drawing/2014/main" xmlns="" id="{455F4626-6FA6-4663-B5D2-9E36B61209F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291" name="テキスト ボックス 290">
          <a:extLst>
            <a:ext uri="{FF2B5EF4-FFF2-40B4-BE49-F238E27FC236}">
              <a16:creationId xmlns:a16="http://schemas.microsoft.com/office/drawing/2014/main" xmlns="" id="{8FEA37C6-8968-48B2-B850-CF8FE5A4790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292" name="直線コネクタ 291">
          <a:extLst>
            <a:ext uri="{FF2B5EF4-FFF2-40B4-BE49-F238E27FC236}">
              <a16:creationId xmlns:a16="http://schemas.microsoft.com/office/drawing/2014/main" xmlns="" id="{ADC6EE5E-9A69-4128-A333-AF972333560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293" name="テキスト ボックス 292">
          <a:extLst>
            <a:ext uri="{FF2B5EF4-FFF2-40B4-BE49-F238E27FC236}">
              <a16:creationId xmlns:a16="http://schemas.microsoft.com/office/drawing/2014/main" xmlns="" id="{B2B1FF20-450B-4C8B-9A21-4EDE3CE5785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294" name="直線コネクタ 293">
          <a:extLst>
            <a:ext uri="{FF2B5EF4-FFF2-40B4-BE49-F238E27FC236}">
              <a16:creationId xmlns:a16="http://schemas.microsoft.com/office/drawing/2014/main" xmlns="" id="{B7D991F6-4253-43AF-AB05-8582FF5E269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295" name="テキスト ボックス 294">
          <a:extLst>
            <a:ext uri="{FF2B5EF4-FFF2-40B4-BE49-F238E27FC236}">
              <a16:creationId xmlns:a16="http://schemas.microsoft.com/office/drawing/2014/main" xmlns="" id="{54CEEDDD-C775-4F67-B749-58F35C7925F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296" name="直線コネクタ 295">
          <a:extLst>
            <a:ext uri="{FF2B5EF4-FFF2-40B4-BE49-F238E27FC236}">
              <a16:creationId xmlns:a16="http://schemas.microsoft.com/office/drawing/2014/main" xmlns="" id="{D5E56EE7-C73C-4613-B27E-29192007A8B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297" name="テキスト ボックス 296">
          <a:extLst>
            <a:ext uri="{FF2B5EF4-FFF2-40B4-BE49-F238E27FC236}">
              <a16:creationId xmlns:a16="http://schemas.microsoft.com/office/drawing/2014/main" xmlns="" id="{4747AC6C-091D-44E5-8AF7-E6B115B3B88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298" name="直線コネクタ 297">
          <a:extLst>
            <a:ext uri="{FF2B5EF4-FFF2-40B4-BE49-F238E27FC236}">
              <a16:creationId xmlns:a16="http://schemas.microsoft.com/office/drawing/2014/main" xmlns="" id="{FE7192FA-3A59-4F45-B4E3-2E6C9946429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299" name="テキスト ボックス 298">
          <a:extLst>
            <a:ext uri="{FF2B5EF4-FFF2-40B4-BE49-F238E27FC236}">
              <a16:creationId xmlns:a16="http://schemas.microsoft.com/office/drawing/2014/main" xmlns="" id="{53407245-F03B-4F34-BB8C-E4D1D6DC248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0" name="直線コネクタ 299">
          <a:extLst>
            <a:ext uri="{FF2B5EF4-FFF2-40B4-BE49-F238E27FC236}">
              <a16:creationId xmlns:a16="http://schemas.microsoft.com/office/drawing/2014/main" xmlns="" id="{40159EC8-8077-4CD0-80FB-B0AB8C30E37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1" name="テキスト ボックス 300">
          <a:extLst>
            <a:ext uri="{FF2B5EF4-FFF2-40B4-BE49-F238E27FC236}">
              <a16:creationId xmlns:a16="http://schemas.microsoft.com/office/drawing/2014/main" xmlns="" id="{D64FC580-E61F-46D9-83C0-65D5C8C1C2D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2" name="【消防施設】&#10;一人当たり面積グラフ枠">
          <a:extLst>
            <a:ext uri="{FF2B5EF4-FFF2-40B4-BE49-F238E27FC236}">
              <a16:creationId xmlns:a16="http://schemas.microsoft.com/office/drawing/2014/main" xmlns="" id="{F7D06906-E67E-4C90-8CF0-E8946F932C2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26670</xdr:rowOff>
    </xdr:from>
    <xdr:to>
      <xdr:col>116</xdr:col>
      <xdr:colOff>62864</xdr:colOff>
      <xdr:row>86</xdr:row>
      <xdr:rowOff>76200</xdr:rowOff>
    </xdr:to>
    <xdr:cxnSp macro="">
      <xdr:nvCxnSpPr>
        <xdr:cNvPr id="303" name="直線コネクタ 302">
          <a:extLst>
            <a:ext uri="{FF2B5EF4-FFF2-40B4-BE49-F238E27FC236}">
              <a16:creationId xmlns:a16="http://schemas.microsoft.com/office/drawing/2014/main" xmlns="" id="{9B6212B3-032A-41D5-9705-68505225FD0C}"/>
            </a:ext>
          </a:extLst>
        </xdr:cNvPr>
        <xdr:cNvCxnSpPr/>
      </xdr:nvCxnSpPr>
      <xdr:spPr>
        <a:xfrm flipV="1">
          <a:off x="22160864" y="132283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304" name="【消防施設】&#10;一人当たり面積最小値テキスト">
          <a:extLst>
            <a:ext uri="{FF2B5EF4-FFF2-40B4-BE49-F238E27FC236}">
              <a16:creationId xmlns:a16="http://schemas.microsoft.com/office/drawing/2014/main" xmlns="" id="{1FF71BC8-A8A0-4C97-AC33-511E08215C31}"/>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305" name="直線コネクタ 304">
          <a:extLst>
            <a:ext uri="{FF2B5EF4-FFF2-40B4-BE49-F238E27FC236}">
              <a16:creationId xmlns:a16="http://schemas.microsoft.com/office/drawing/2014/main" xmlns="" id="{7A5DA6CD-23C4-4E4B-B51F-4A3A593C3B36}"/>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144797</xdr:rowOff>
    </xdr:from>
    <xdr:ext cx="469744" cy="259045"/>
    <xdr:sp macro="" textlink="">
      <xdr:nvSpPr>
        <xdr:cNvPr id="306" name="【消防施設】&#10;一人当たり面積最大値テキスト">
          <a:extLst>
            <a:ext uri="{FF2B5EF4-FFF2-40B4-BE49-F238E27FC236}">
              <a16:creationId xmlns:a16="http://schemas.microsoft.com/office/drawing/2014/main" xmlns="" id="{43DEF68D-A688-4205-BF14-9C63DD13B438}"/>
            </a:ext>
          </a:extLst>
        </xdr:cNvPr>
        <xdr:cNvSpPr txBox="1"/>
      </xdr:nvSpPr>
      <xdr:spPr>
        <a:xfrm>
          <a:off x="22199600" y="1300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26670</xdr:rowOff>
    </xdr:from>
    <xdr:to>
      <xdr:col>116</xdr:col>
      <xdr:colOff>152400</xdr:colOff>
      <xdr:row>77</xdr:row>
      <xdr:rowOff>26670</xdr:rowOff>
    </xdr:to>
    <xdr:cxnSp macro="">
      <xdr:nvCxnSpPr>
        <xdr:cNvPr id="307" name="直線コネクタ 306">
          <a:extLst>
            <a:ext uri="{FF2B5EF4-FFF2-40B4-BE49-F238E27FC236}">
              <a16:creationId xmlns:a16="http://schemas.microsoft.com/office/drawing/2014/main" xmlns="" id="{A04DE1F2-FE73-4A9C-BD9E-D5CDA2DB39F0}"/>
            </a:ext>
          </a:extLst>
        </xdr:cNvPr>
        <xdr:cNvCxnSpPr/>
      </xdr:nvCxnSpPr>
      <xdr:spPr>
        <a:xfrm>
          <a:off x="22072600" y="1322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80663</xdr:rowOff>
    </xdr:from>
    <xdr:ext cx="469744" cy="259045"/>
    <xdr:sp macro="" textlink="">
      <xdr:nvSpPr>
        <xdr:cNvPr id="308" name="【消防施設】&#10;一人当たり面積平均値テキスト">
          <a:extLst>
            <a:ext uri="{FF2B5EF4-FFF2-40B4-BE49-F238E27FC236}">
              <a16:creationId xmlns:a16="http://schemas.microsoft.com/office/drawing/2014/main" xmlns="" id="{92EB79D5-A4C6-4118-A310-FB7A8BEB06E5}"/>
            </a:ext>
          </a:extLst>
        </xdr:cNvPr>
        <xdr:cNvSpPr txBox="1"/>
      </xdr:nvSpPr>
      <xdr:spPr>
        <a:xfrm>
          <a:off x="22199600" y="14139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57786</xdr:rowOff>
    </xdr:from>
    <xdr:to>
      <xdr:col>116</xdr:col>
      <xdr:colOff>114300</xdr:colOff>
      <xdr:row>83</xdr:row>
      <xdr:rowOff>159386</xdr:rowOff>
    </xdr:to>
    <xdr:sp macro="" textlink="">
      <xdr:nvSpPr>
        <xdr:cNvPr id="309" name="フローチャート: 判断 308">
          <a:extLst>
            <a:ext uri="{FF2B5EF4-FFF2-40B4-BE49-F238E27FC236}">
              <a16:creationId xmlns:a16="http://schemas.microsoft.com/office/drawing/2014/main" xmlns="" id="{1050D146-CCEE-4C17-84C0-795C77EC14F9}"/>
            </a:ext>
          </a:extLst>
        </xdr:cNvPr>
        <xdr:cNvSpPr/>
      </xdr:nvSpPr>
      <xdr:spPr>
        <a:xfrm>
          <a:off x="221107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80</xdr:row>
      <xdr:rowOff>103505</xdr:rowOff>
    </xdr:from>
    <xdr:to>
      <xdr:col>112</xdr:col>
      <xdr:colOff>38100</xdr:colOff>
      <xdr:row>81</xdr:row>
      <xdr:rowOff>33655</xdr:rowOff>
    </xdr:to>
    <xdr:sp macro="" textlink="">
      <xdr:nvSpPr>
        <xdr:cNvPr id="310" name="フローチャート: 判断 309">
          <a:extLst>
            <a:ext uri="{FF2B5EF4-FFF2-40B4-BE49-F238E27FC236}">
              <a16:creationId xmlns:a16="http://schemas.microsoft.com/office/drawing/2014/main" xmlns="" id="{B6456902-0B85-43DC-B3BD-9FD29183F2F9}"/>
            </a:ext>
          </a:extLst>
        </xdr:cNvPr>
        <xdr:cNvSpPr/>
      </xdr:nvSpPr>
      <xdr:spPr>
        <a:xfrm>
          <a:off x="21272500" y="1381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79</xdr:row>
      <xdr:rowOff>145414</xdr:rowOff>
    </xdr:from>
    <xdr:to>
      <xdr:col>107</xdr:col>
      <xdr:colOff>101600</xdr:colOff>
      <xdr:row>80</xdr:row>
      <xdr:rowOff>75564</xdr:rowOff>
    </xdr:to>
    <xdr:sp macro="" textlink="">
      <xdr:nvSpPr>
        <xdr:cNvPr id="311" name="フローチャート: 判断 310">
          <a:extLst>
            <a:ext uri="{FF2B5EF4-FFF2-40B4-BE49-F238E27FC236}">
              <a16:creationId xmlns:a16="http://schemas.microsoft.com/office/drawing/2014/main" xmlns="" id="{775C7190-82F5-4F91-B253-8C642049ED29}"/>
            </a:ext>
          </a:extLst>
        </xdr:cNvPr>
        <xdr:cNvSpPr/>
      </xdr:nvSpPr>
      <xdr:spPr>
        <a:xfrm>
          <a:off x="20383500" y="1368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80</xdr:row>
      <xdr:rowOff>99695</xdr:rowOff>
    </xdr:from>
    <xdr:to>
      <xdr:col>102</xdr:col>
      <xdr:colOff>165100</xdr:colOff>
      <xdr:row>81</xdr:row>
      <xdr:rowOff>29845</xdr:rowOff>
    </xdr:to>
    <xdr:sp macro="" textlink="">
      <xdr:nvSpPr>
        <xdr:cNvPr id="312" name="フローチャート: 判断 311">
          <a:extLst>
            <a:ext uri="{FF2B5EF4-FFF2-40B4-BE49-F238E27FC236}">
              <a16:creationId xmlns:a16="http://schemas.microsoft.com/office/drawing/2014/main" xmlns="" id="{650C5D3C-1221-4140-909E-67801F6600CE}"/>
            </a:ext>
          </a:extLst>
        </xdr:cNvPr>
        <xdr:cNvSpPr/>
      </xdr:nvSpPr>
      <xdr:spPr>
        <a:xfrm>
          <a:off x="19494500" y="1381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124461</xdr:rowOff>
    </xdr:from>
    <xdr:to>
      <xdr:col>98</xdr:col>
      <xdr:colOff>38100</xdr:colOff>
      <xdr:row>84</xdr:row>
      <xdr:rowOff>54611</xdr:rowOff>
    </xdr:to>
    <xdr:sp macro="" textlink="">
      <xdr:nvSpPr>
        <xdr:cNvPr id="313" name="フローチャート: 判断 312">
          <a:extLst>
            <a:ext uri="{FF2B5EF4-FFF2-40B4-BE49-F238E27FC236}">
              <a16:creationId xmlns:a16="http://schemas.microsoft.com/office/drawing/2014/main" xmlns="" id="{D3127273-1BA6-4DFD-B3C5-482D9D7C0541}"/>
            </a:ext>
          </a:extLst>
        </xdr:cNvPr>
        <xdr:cNvSpPr/>
      </xdr:nvSpPr>
      <xdr:spPr>
        <a:xfrm>
          <a:off x="18605500" y="143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14" name="テキスト ボックス 313">
          <a:extLst>
            <a:ext uri="{FF2B5EF4-FFF2-40B4-BE49-F238E27FC236}">
              <a16:creationId xmlns:a16="http://schemas.microsoft.com/office/drawing/2014/main" xmlns="" id="{88741268-6A59-4019-8C42-EE9A46B765D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15" name="テキスト ボックス 314">
          <a:extLst>
            <a:ext uri="{FF2B5EF4-FFF2-40B4-BE49-F238E27FC236}">
              <a16:creationId xmlns:a16="http://schemas.microsoft.com/office/drawing/2014/main" xmlns="" id="{387EE14E-6E47-4A64-9767-4756BA9FB27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16" name="テキスト ボックス 315">
          <a:extLst>
            <a:ext uri="{FF2B5EF4-FFF2-40B4-BE49-F238E27FC236}">
              <a16:creationId xmlns:a16="http://schemas.microsoft.com/office/drawing/2014/main" xmlns="" id="{1E2E3208-D3F3-4BD1-B5EC-98FCD4CD4C0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17" name="テキスト ボックス 316">
          <a:extLst>
            <a:ext uri="{FF2B5EF4-FFF2-40B4-BE49-F238E27FC236}">
              <a16:creationId xmlns:a16="http://schemas.microsoft.com/office/drawing/2014/main" xmlns="" id="{33FE427B-3096-4DF8-ADD6-348CBE92DA1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18" name="テキスト ボックス 317">
          <a:extLst>
            <a:ext uri="{FF2B5EF4-FFF2-40B4-BE49-F238E27FC236}">
              <a16:creationId xmlns:a16="http://schemas.microsoft.com/office/drawing/2014/main" xmlns="" id="{469C0641-1AC6-4B95-A2CC-A47D9A6B219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128270</xdr:rowOff>
    </xdr:from>
    <xdr:to>
      <xdr:col>116</xdr:col>
      <xdr:colOff>114300</xdr:colOff>
      <xdr:row>85</xdr:row>
      <xdr:rowOff>58420</xdr:rowOff>
    </xdr:to>
    <xdr:sp macro="" textlink="">
      <xdr:nvSpPr>
        <xdr:cNvPr id="319" name="楕円 318">
          <a:extLst>
            <a:ext uri="{FF2B5EF4-FFF2-40B4-BE49-F238E27FC236}">
              <a16:creationId xmlns:a16="http://schemas.microsoft.com/office/drawing/2014/main" xmlns="" id="{1744B82A-83C9-45E3-BEA2-5D4713260177}"/>
            </a:ext>
          </a:extLst>
        </xdr:cNvPr>
        <xdr:cNvSpPr/>
      </xdr:nvSpPr>
      <xdr:spPr>
        <a:xfrm>
          <a:off x="221107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106697</xdr:rowOff>
    </xdr:from>
    <xdr:ext cx="469744" cy="259045"/>
    <xdr:sp macro="" textlink="">
      <xdr:nvSpPr>
        <xdr:cNvPr id="320" name="【消防施設】&#10;一人当たり面積該当値テキスト">
          <a:extLst>
            <a:ext uri="{FF2B5EF4-FFF2-40B4-BE49-F238E27FC236}">
              <a16:creationId xmlns:a16="http://schemas.microsoft.com/office/drawing/2014/main" xmlns="" id="{F65A0AEA-4387-4424-AA9E-95BB294D5E84}"/>
            </a:ext>
          </a:extLst>
        </xdr:cNvPr>
        <xdr:cNvSpPr txBox="1"/>
      </xdr:nvSpPr>
      <xdr:spPr>
        <a:xfrm>
          <a:off x="22199600" y="1450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137795</xdr:rowOff>
    </xdr:from>
    <xdr:to>
      <xdr:col>112</xdr:col>
      <xdr:colOff>38100</xdr:colOff>
      <xdr:row>85</xdr:row>
      <xdr:rowOff>67945</xdr:rowOff>
    </xdr:to>
    <xdr:sp macro="" textlink="">
      <xdr:nvSpPr>
        <xdr:cNvPr id="321" name="楕円 320">
          <a:extLst>
            <a:ext uri="{FF2B5EF4-FFF2-40B4-BE49-F238E27FC236}">
              <a16:creationId xmlns:a16="http://schemas.microsoft.com/office/drawing/2014/main" xmlns="" id="{FC15D561-9684-4F49-885C-FC8E349EE58D}"/>
            </a:ext>
          </a:extLst>
        </xdr:cNvPr>
        <xdr:cNvSpPr/>
      </xdr:nvSpPr>
      <xdr:spPr>
        <a:xfrm>
          <a:off x="21272500" y="1453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7620</xdr:rowOff>
    </xdr:from>
    <xdr:to>
      <xdr:col>116</xdr:col>
      <xdr:colOff>63500</xdr:colOff>
      <xdr:row>85</xdr:row>
      <xdr:rowOff>17145</xdr:rowOff>
    </xdr:to>
    <xdr:cxnSp macro="">
      <xdr:nvCxnSpPr>
        <xdr:cNvPr id="322" name="直線コネクタ 321">
          <a:extLst>
            <a:ext uri="{FF2B5EF4-FFF2-40B4-BE49-F238E27FC236}">
              <a16:creationId xmlns:a16="http://schemas.microsoft.com/office/drawing/2014/main" xmlns="" id="{2DF29965-BD8F-47FC-9C2D-B7C94252FF5F}"/>
            </a:ext>
          </a:extLst>
        </xdr:cNvPr>
        <xdr:cNvCxnSpPr/>
      </xdr:nvCxnSpPr>
      <xdr:spPr>
        <a:xfrm flipV="1">
          <a:off x="21323300" y="1458087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145414</xdr:rowOff>
    </xdr:from>
    <xdr:to>
      <xdr:col>107</xdr:col>
      <xdr:colOff>101600</xdr:colOff>
      <xdr:row>85</xdr:row>
      <xdr:rowOff>75564</xdr:rowOff>
    </xdr:to>
    <xdr:sp macro="" textlink="">
      <xdr:nvSpPr>
        <xdr:cNvPr id="323" name="楕円 322">
          <a:extLst>
            <a:ext uri="{FF2B5EF4-FFF2-40B4-BE49-F238E27FC236}">
              <a16:creationId xmlns:a16="http://schemas.microsoft.com/office/drawing/2014/main" xmlns="" id="{6F8CA3DF-B7FA-40BA-B85D-5DAAE1939BA0}"/>
            </a:ext>
          </a:extLst>
        </xdr:cNvPr>
        <xdr:cNvSpPr/>
      </xdr:nvSpPr>
      <xdr:spPr>
        <a:xfrm>
          <a:off x="20383500" y="1454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17145</xdr:rowOff>
    </xdr:from>
    <xdr:to>
      <xdr:col>111</xdr:col>
      <xdr:colOff>177800</xdr:colOff>
      <xdr:row>85</xdr:row>
      <xdr:rowOff>24764</xdr:rowOff>
    </xdr:to>
    <xdr:cxnSp macro="">
      <xdr:nvCxnSpPr>
        <xdr:cNvPr id="324" name="直線コネクタ 323">
          <a:extLst>
            <a:ext uri="{FF2B5EF4-FFF2-40B4-BE49-F238E27FC236}">
              <a16:creationId xmlns:a16="http://schemas.microsoft.com/office/drawing/2014/main" xmlns="" id="{648B4E93-A51E-4380-90C6-9B543D46566A}"/>
            </a:ext>
          </a:extLst>
        </xdr:cNvPr>
        <xdr:cNvCxnSpPr/>
      </xdr:nvCxnSpPr>
      <xdr:spPr>
        <a:xfrm flipV="1">
          <a:off x="20434300" y="1459039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79</xdr:row>
      <xdr:rowOff>50182</xdr:rowOff>
    </xdr:from>
    <xdr:ext cx="469744" cy="259045"/>
    <xdr:sp macro="" textlink="">
      <xdr:nvSpPr>
        <xdr:cNvPr id="325" name="n_1aveValue【消防施設】&#10;一人当たり面積">
          <a:extLst>
            <a:ext uri="{FF2B5EF4-FFF2-40B4-BE49-F238E27FC236}">
              <a16:creationId xmlns:a16="http://schemas.microsoft.com/office/drawing/2014/main" xmlns="" id="{F4ED7EA3-4250-4A9D-9CA5-1D0ED1086F96}"/>
            </a:ext>
          </a:extLst>
        </xdr:cNvPr>
        <xdr:cNvSpPr txBox="1"/>
      </xdr:nvSpPr>
      <xdr:spPr>
        <a:xfrm>
          <a:off x="21075727" y="1359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92091</xdr:rowOff>
    </xdr:from>
    <xdr:ext cx="469744" cy="259045"/>
    <xdr:sp macro="" textlink="">
      <xdr:nvSpPr>
        <xdr:cNvPr id="326" name="n_2aveValue【消防施設】&#10;一人当たり面積">
          <a:extLst>
            <a:ext uri="{FF2B5EF4-FFF2-40B4-BE49-F238E27FC236}">
              <a16:creationId xmlns:a16="http://schemas.microsoft.com/office/drawing/2014/main" xmlns="" id="{EE0516F2-1D25-4DBB-9060-F257FC31FEDB}"/>
            </a:ext>
          </a:extLst>
        </xdr:cNvPr>
        <xdr:cNvSpPr txBox="1"/>
      </xdr:nvSpPr>
      <xdr:spPr>
        <a:xfrm>
          <a:off x="20199427" y="1346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46372</xdr:rowOff>
    </xdr:from>
    <xdr:ext cx="469744" cy="259045"/>
    <xdr:sp macro="" textlink="">
      <xdr:nvSpPr>
        <xdr:cNvPr id="327" name="n_3aveValue【消防施設】&#10;一人当たり面積">
          <a:extLst>
            <a:ext uri="{FF2B5EF4-FFF2-40B4-BE49-F238E27FC236}">
              <a16:creationId xmlns:a16="http://schemas.microsoft.com/office/drawing/2014/main" xmlns="" id="{16AB1BE1-1A97-4BD8-A84E-0B2575D08A9E}"/>
            </a:ext>
          </a:extLst>
        </xdr:cNvPr>
        <xdr:cNvSpPr txBox="1"/>
      </xdr:nvSpPr>
      <xdr:spPr>
        <a:xfrm>
          <a:off x="19310427" y="1359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71138</xdr:rowOff>
    </xdr:from>
    <xdr:ext cx="469744" cy="259045"/>
    <xdr:sp macro="" textlink="">
      <xdr:nvSpPr>
        <xdr:cNvPr id="328" name="n_4aveValue【消防施設】&#10;一人当たり面積">
          <a:extLst>
            <a:ext uri="{FF2B5EF4-FFF2-40B4-BE49-F238E27FC236}">
              <a16:creationId xmlns:a16="http://schemas.microsoft.com/office/drawing/2014/main" xmlns="" id="{9C239484-7FCA-482A-896F-047088F83AA4}"/>
            </a:ext>
          </a:extLst>
        </xdr:cNvPr>
        <xdr:cNvSpPr txBox="1"/>
      </xdr:nvSpPr>
      <xdr:spPr>
        <a:xfrm>
          <a:off x="18421427" y="1413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59072</xdr:rowOff>
    </xdr:from>
    <xdr:ext cx="469744" cy="259045"/>
    <xdr:sp macro="" textlink="">
      <xdr:nvSpPr>
        <xdr:cNvPr id="329" name="n_1mainValue【消防施設】&#10;一人当たり面積">
          <a:extLst>
            <a:ext uri="{FF2B5EF4-FFF2-40B4-BE49-F238E27FC236}">
              <a16:creationId xmlns:a16="http://schemas.microsoft.com/office/drawing/2014/main" xmlns="" id="{74199D92-F0B7-4B51-A189-97FABCE2F262}"/>
            </a:ext>
          </a:extLst>
        </xdr:cNvPr>
        <xdr:cNvSpPr txBox="1"/>
      </xdr:nvSpPr>
      <xdr:spPr>
        <a:xfrm>
          <a:off x="21075727" y="146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66691</xdr:rowOff>
    </xdr:from>
    <xdr:ext cx="469744" cy="259045"/>
    <xdr:sp macro="" textlink="">
      <xdr:nvSpPr>
        <xdr:cNvPr id="330" name="n_2mainValue【消防施設】&#10;一人当たり面積">
          <a:extLst>
            <a:ext uri="{FF2B5EF4-FFF2-40B4-BE49-F238E27FC236}">
              <a16:creationId xmlns:a16="http://schemas.microsoft.com/office/drawing/2014/main" xmlns="" id="{544B866F-8FE5-4557-8088-5830BCC7CB84}"/>
            </a:ext>
          </a:extLst>
        </xdr:cNvPr>
        <xdr:cNvSpPr txBox="1"/>
      </xdr:nvSpPr>
      <xdr:spPr>
        <a:xfrm>
          <a:off x="20199427" y="1463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31" name="正方形/長方形 330">
          <a:extLst>
            <a:ext uri="{FF2B5EF4-FFF2-40B4-BE49-F238E27FC236}">
              <a16:creationId xmlns:a16="http://schemas.microsoft.com/office/drawing/2014/main" xmlns="" id="{071F5CAA-5D09-42AD-AC1C-D4B7B7F726C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32" name="正方形/長方形 331">
          <a:extLst>
            <a:ext uri="{FF2B5EF4-FFF2-40B4-BE49-F238E27FC236}">
              <a16:creationId xmlns:a16="http://schemas.microsoft.com/office/drawing/2014/main" xmlns="" id="{9C7A6324-2F21-4340-A322-F0C0D1AFA6A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33" name="正方形/長方形 332">
          <a:extLst>
            <a:ext uri="{FF2B5EF4-FFF2-40B4-BE49-F238E27FC236}">
              <a16:creationId xmlns:a16="http://schemas.microsoft.com/office/drawing/2014/main" xmlns="" id="{28B097EC-CA3C-40B2-AB66-52696B15873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34" name="正方形/長方形 333">
          <a:extLst>
            <a:ext uri="{FF2B5EF4-FFF2-40B4-BE49-F238E27FC236}">
              <a16:creationId xmlns:a16="http://schemas.microsoft.com/office/drawing/2014/main" xmlns="" id="{E37367EA-C40E-40F5-A640-56C35EAFB8D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35" name="正方形/長方形 334">
          <a:extLst>
            <a:ext uri="{FF2B5EF4-FFF2-40B4-BE49-F238E27FC236}">
              <a16:creationId xmlns:a16="http://schemas.microsoft.com/office/drawing/2014/main" xmlns="" id="{079E8A7D-5787-43F0-B356-F0BC3E6946C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36" name="正方形/長方形 335">
          <a:extLst>
            <a:ext uri="{FF2B5EF4-FFF2-40B4-BE49-F238E27FC236}">
              <a16:creationId xmlns:a16="http://schemas.microsoft.com/office/drawing/2014/main" xmlns="" id="{A0E9FD49-1346-4DE8-8D10-C1ED80D683E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37" name="正方形/長方形 336">
          <a:extLst>
            <a:ext uri="{FF2B5EF4-FFF2-40B4-BE49-F238E27FC236}">
              <a16:creationId xmlns:a16="http://schemas.microsoft.com/office/drawing/2014/main" xmlns="" id="{D9F1D8C8-B7B5-4240-B949-F748FB48331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38" name="正方形/長方形 337">
          <a:extLst>
            <a:ext uri="{FF2B5EF4-FFF2-40B4-BE49-F238E27FC236}">
              <a16:creationId xmlns:a16="http://schemas.microsoft.com/office/drawing/2014/main" xmlns="" id="{A4C235E0-D8C6-4070-B2FB-8C093CA11C6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39" name="テキスト ボックス 338">
          <a:extLst>
            <a:ext uri="{FF2B5EF4-FFF2-40B4-BE49-F238E27FC236}">
              <a16:creationId xmlns:a16="http://schemas.microsoft.com/office/drawing/2014/main" xmlns="" id="{1EBBA53B-7C15-48D5-A4F7-819C0E06761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40" name="直線コネクタ 339">
          <a:extLst>
            <a:ext uri="{FF2B5EF4-FFF2-40B4-BE49-F238E27FC236}">
              <a16:creationId xmlns:a16="http://schemas.microsoft.com/office/drawing/2014/main" xmlns="" id="{5ED3572F-039C-485D-915C-EA7C84C3469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41" name="テキスト ボックス 340">
          <a:extLst>
            <a:ext uri="{FF2B5EF4-FFF2-40B4-BE49-F238E27FC236}">
              <a16:creationId xmlns:a16="http://schemas.microsoft.com/office/drawing/2014/main" xmlns="" id="{83C3125B-FF48-4B83-A494-702101EF29A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342" name="直線コネクタ 341">
          <a:extLst>
            <a:ext uri="{FF2B5EF4-FFF2-40B4-BE49-F238E27FC236}">
              <a16:creationId xmlns:a16="http://schemas.microsoft.com/office/drawing/2014/main" xmlns="" id="{E9FC3CF6-D782-4CB0-B71B-BD41C094F69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343" name="テキスト ボックス 342">
          <a:extLst>
            <a:ext uri="{FF2B5EF4-FFF2-40B4-BE49-F238E27FC236}">
              <a16:creationId xmlns:a16="http://schemas.microsoft.com/office/drawing/2014/main" xmlns="" id="{F3F46FBB-0B0E-40C0-B3E7-D30B5C6D8F7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344" name="直線コネクタ 343">
          <a:extLst>
            <a:ext uri="{FF2B5EF4-FFF2-40B4-BE49-F238E27FC236}">
              <a16:creationId xmlns:a16="http://schemas.microsoft.com/office/drawing/2014/main" xmlns="" id="{3E734800-8BE8-49D9-8AC0-54B4CF10B9A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345" name="テキスト ボックス 344">
          <a:extLst>
            <a:ext uri="{FF2B5EF4-FFF2-40B4-BE49-F238E27FC236}">
              <a16:creationId xmlns:a16="http://schemas.microsoft.com/office/drawing/2014/main" xmlns="" id="{04DFBAA4-DBE6-49D9-9407-E21DB05EAAA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346" name="直線コネクタ 345">
          <a:extLst>
            <a:ext uri="{FF2B5EF4-FFF2-40B4-BE49-F238E27FC236}">
              <a16:creationId xmlns:a16="http://schemas.microsoft.com/office/drawing/2014/main" xmlns="" id="{F08D4F2E-41AC-4F6B-84CC-0B50EB1E218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347" name="テキスト ボックス 346">
          <a:extLst>
            <a:ext uri="{FF2B5EF4-FFF2-40B4-BE49-F238E27FC236}">
              <a16:creationId xmlns:a16="http://schemas.microsoft.com/office/drawing/2014/main" xmlns="" id="{DFA4EBBB-059B-42B3-8564-3337716CA64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348" name="直線コネクタ 347">
          <a:extLst>
            <a:ext uri="{FF2B5EF4-FFF2-40B4-BE49-F238E27FC236}">
              <a16:creationId xmlns:a16="http://schemas.microsoft.com/office/drawing/2014/main" xmlns="" id="{7C668C83-FBDE-447F-88B4-39C09C83877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349" name="テキスト ボックス 348">
          <a:extLst>
            <a:ext uri="{FF2B5EF4-FFF2-40B4-BE49-F238E27FC236}">
              <a16:creationId xmlns:a16="http://schemas.microsoft.com/office/drawing/2014/main" xmlns="" id="{63CD078D-1874-4F33-BC19-EE811AAA8E6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350" name="直線コネクタ 349">
          <a:extLst>
            <a:ext uri="{FF2B5EF4-FFF2-40B4-BE49-F238E27FC236}">
              <a16:creationId xmlns:a16="http://schemas.microsoft.com/office/drawing/2014/main" xmlns="" id="{6C511B70-9F1D-4612-90A4-76D0BC2FCDD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351" name="テキスト ボックス 350">
          <a:extLst>
            <a:ext uri="{FF2B5EF4-FFF2-40B4-BE49-F238E27FC236}">
              <a16:creationId xmlns:a16="http://schemas.microsoft.com/office/drawing/2014/main" xmlns="" id="{0AD80E7D-A8E2-4557-A4AF-42B551E8483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52" name="直線コネクタ 351">
          <a:extLst>
            <a:ext uri="{FF2B5EF4-FFF2-40B4-BE49-F238E27FC236}">
              <a16:creationId xmlns:a16="http://schemas.microsoft.com/office/drawing/2014/main" xmlns="" id="{DBA82B1C-77EE-46AD-AF8B-0D8A02DCEA3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353" name="テキスト ボックス 352">
          <a:extLst>
            <a:ext uri="{FF2B5EF4-FFF2-40B4-BE49-F238E27FC236}">
              <a16:creationId xmlns:a16="http://schemas.microsoft.com/office/drawing/2014/main" xmlns="" id="{D4F83578-37A4-48A7-ABEF-DE0F1D9F6AB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354" name="【庁舎】&#10;有形固定資産減価償却率グラフ枠">
          <a:extLst>
            <a:ext uri="{FF2B5EF4-FFF2-40B4-BE49-F238E27FC236}">
              <a16:creationId xmlns:a16="http://schemas.microsoft.com/office/drawing/2014/main" xmlns="" id="{C1B51FCB-CFD1-4221-8CA2-D238BA2744D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108586</xdr:rowOff>
    </xdr:from>
    <xdr:to>
      <xdr:col>85</xdr:col>
      <xdr:colOff>126364</xdr:colOff>
      <xdr:row>108</xdr:row>
      <xdr:rowOff>152400</xdr:rowOff>
    </xdr:to>
    <xdr:cxnSp macro="">
      <xdr:nvCxnSpPr>
        <xdr:cNvPr id="355" name="直線コネクタ 354">
          <a:extLst>
            <a:ext uri="{FF2B5EF4-FFF2-40B4-BE49-F238E27FC236}">
              <a16:creationId xmlns:a16="http://schemas.microsoft.com/office/drawing/2014/main" xmlns="" id="{50DDA0CD-72FF-4129-AEA6-2270B214172B}"/>
            </a:ext>
          </a:extLst>
        </xdr:cNvPr>
        <xdr:cNvCxnSpPr/>
      </xdr:nvCxnSpPr>
      <xdr:spPr>
        <a:xfrm flipV="1">
          <a:off x="16318864" y="17253586"/>
          <a:ext cx="0" cy="1415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356" name="【庁舎】&#10;有形固定資産減価償却率最小値テキスト">
          <a:extLst>
            <a:ext uri="{FF2B5EF4-FFF2-40B4-BE49-F238E27FC236}">
              <a16:creationId xmlns:a16="http://schemas.microsoft.com/office/drawing/2014/main" xmlns="" id="{262CCBA6-F521-4735-A266-7FE6F6BB8875}"/>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357" name="直線コネクタ 356">
          <a:extLst>
            <a:ext uri="{FF2B5EF4-FFF2-40B4-BE49-F238E27FC236}">
              <a16:creationId xmlns:a16="http://schemas.microsoft.com/office/drawing/2014/main" xmlns="" id="{31FB7163-CF1A-4095-BC37-07A5004500DA}"/>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55263</xdr:rowOff>
    </xdr:from>
    <xdr:ext cx="405111" cy="259045"/>
    <xdr:sp macro="" textlink="">
      <xdr:nvSpPr>
        <xdr:cNvPr id="358" name="【庁舎】&#10;有形固定資産減価償却率最大値テキスト">
          <a:extLst>
            <a:ext uri="{FF2B5EF4-FFF2-40B4-BE49-F238E27FC236}">
              <a16:creationId xmlns:a16="http://schemas.microsoft.com/office/drawing/2014/main" xmlns="" id="{688023AF-9098-4DDB-BBFA-7371FD2114AB}"/>
            </a:ext>
          </a:extLst>
        </xdr:cNvPr>
        <xdr:cNvSpPr txBox="1"/>
      </xdr:nvSpPr>
      <xdr:spPr>
        <a:xfrm>
          <a:off x="16357600" y="1702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108586</xdr:rowOff>
    </xdr:from>
    <xdr:to>
      <xdr:col>86</xdr:col>
      <xdr:colOff>25400</xdr:colOff>
      <xdr:row>100</xdr:row>
      <xdr:rowOff>108586</xdr:rowOff>
    </xdr:to>
    <xdr:cxnSp macro="">
      <xdr:nvCxnSpPr>
        <xdr:cNvPr id="359" name="直線コネクタ 358">
          <a:extLst>
            <a:ext uri="{FF2B5EF4-FFF2-40B4-BE49-F238E27FC236}">
              <a16:creationId xmlns:a16="http://schemas.microsoft.com/office/drawing/2014/main" xmlns="" id="{5C857B3F-BA3C-4396-A3AA-4475E7BA020D}"/>
            </a:ext>
          </a:extLst>
        </xdr:cNvPr>
        <xdr:cNvCxnSpPr/>
      </xdr:nvCxnSpPr>
      <xdr:spPr>
        <a:xfrm>
          <a:off x="16230600" y="1725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26688</xdr:rowOff>
    </xdr:from>
    <xdr:ext cx="405111" cy="259045"/>
    <xdr:sp macro="" textlink="">
      <xdr:nvSpPr>
        <xdr:cNvPr id="360" name="【庁舎】&#10;有形固定資産減価償却率平均値テキスト">
          <a:extLst>
            <a:ext uri="{FF2B5EF4-FFF2-40B4-BE49-F238E27FC236}">
              <a16:creationId xmlns:a16="http://schemas.microsoft.com/office/drawing/2014/main" xmlns="" id="{BCE8CFC4-714B-47C3-B6B1-DAD6876459D9}"/>
            </a:ext>
          </a:extLst>
        </xdr:cNvPr>
        <xdr:cNvSpPr txBox="1"/>
      </xdr:nvSpPr>
      <xdr:spPr>
        <a:xfrm>
          <a:off x="16357600" y="1785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48261</xdr:rowOff>
    </xdr:from>
    <xdr:to>
      <xdr:col>85</xdr:col>
      <xdr:colOff>177800</xdr:colOff>
      <xdr:row>104</xdr:row>
      <xdr:rowOff>149861</xdr:rowOff>
    </xdr:to>
    <xdr:sp macro="" textlink="">
      <xdr:nvSpPr>
        <xdr:cNvPr id="361" name="フローチャート: 判断 360">
          <a:extLst>
            <a:ext uri="{FF2B5EF4-FFF2-40B4-BE49-F238E27FC236}">
              <a16:creationId xmlns:a16="http://schemas.microsoft.com/office/drawing/2014/main" xmlns="" id="{6DE3FF11-0F9B-4D93-97D1-C65A9DBF4D70}"/>
            </a:ext>
          </a:extLst>
        </xdr:cNvPr>
        <xdr:cNvSpPr/>
      </xdr:nvSpPr>
      <xdr:spPr>
        <a:xfrm>
          <a:off x="162687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143511</xdr:rowOff>
    </xdr:from>
    <xdr:to>
      <xdr:col>81</xdr:col>
      <xdr:colOff>101600</xdr:colOff>
      <xdr:row>105</xdr:row>
      <xdr:rowOff>73661</xdr:rowOff>
    </xdr:to>
    <xdr:sp macro="" textlink="">
      <xdr:nvSpPr>
        <xdr:cNvPr id="362" name="フローチャート: 判断 361">
          <a:extLst>
            <a:ext uri="{FF2B5EF4-FFF2-40B4-BE49-F238E27FC236}">
              <a16:creationId xmlns:a16="http://schemas.microsoft.com/office/drawing/2014/main" xmlns="" id="{DBD9014F-C380-4398-B189-E602538DA428}"/>
            </a:ext>
          </a:extLst>
        </xdr:cNvPr>
        <xdr:cNvSpPr/>
      </xdr:nvSpPr>
      <xdr:spPr>
        <a:xfrm>
          <a:off x="15430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99695</xdr:rowOff>
    </xdr:from>
    <xdr:to>
      <xdr:col>76</xdr:col>
      <xdr:colOff>165100</xdr:colOff>
      <xdr:row>105</xdr:row>
      <xdr:rowOff>29845</xdr:rowOff>
    </xdr:to>
    <xdr:sp macro="" textlink="">
      <xdr:nvSpPr>
        <xdr:cNvPr id="363" name="フローチャート: 判断 362">
          <a:extLst>
            <a:ext uri="{FF2B5EF4-FFF2-40B4-BE49-F238E27FC236}">
              <a16:creationId xmlns:a16="http://schemas.microsoft.com/office/drawing/2014/main" xmlns="" id="{A0712211-E0CE-4625-820B-783C2CB38AB5}"/>
            </a:ext>
          </a:extLst>
        </xdr:cNvPr>
        <xdr:cNvSpPr/>
      </xdr:nvSpPr>
      <xdr:spPr>
        <a:xfrm>
          <a:off x="14541500" y="1793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82550</xdr:rowOff>
    </xdr:from>
    <xdr:to>
      <xdr:col>72</xdr:col>
      <xdr:colOff>38100</xdr:colOff>
      <xdr:row>105</xdr:row>
      <xdr:rowOff>12700</xdr:rowOff>
    </xdr:to>
    <xdr:sp macro="" textlink="">
      <xdr:nvSpPr>
        <xdr:cNvPr id="364" name="フローチャート: 判断 363">
          <a:extLst>
            <a:ext uri="{FF2B5EF4-FFF2-40B4-BE49-F238E27FC236}">
              <a16:creationId xmlns:a16="http://schemas.microsoft.com/office/drawing/2014/main" xmlns="" id="{375B743C-1AB8-4661-927C-FE4089550D5E}"/>
            </a:ext>
          </a:extLst>
        </xdr:cNvPr>
        <xdr:cNvSpPr/>
      </xdr:nvSpPr>
      <xdr:spPr>
        <a:xfrm>
          <a:off x="13652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365" name="フローチャート: 判断 364">
          <a:extLst>
            <a:ext uri="{FF2B5EF4-FFF2-40B4-BE49-F238E27FC236}">
              <a16:creationId xmlns:a16="http://schemas.microsoft.com/office/drawing/2014/main" xmlns="" id="{669F26FB-5A64-4C0D-BD01-EB353CE3D587}"/>
            </a:ext>
          </a:extLst>
        </xdr:cNvPr>
        <xdr:cNvSpPr/>
      </xdr:nvSpPr>
      <xdr:spPr>
        <a:xfrm>
          <a:off x="12763500" y="1783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xmlns="" id="{C4D42F9E-FF4D-485D-B080-7AA8705DEE4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xmlns="" id="{87242542-200D-4690-9706-B7C03632E04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xmlns="" id="{E637003F-0020-4B39-A6DE-2E0AD946948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xmlns="" id="{D12EA125-3192-4CAC-9444-98763041BB3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xmlns="" id="{60456A4E-9B31-4F31-9531-F0859497319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10161</xdr:rowOff>
    </xdr:from>
    <xdr:to>
      <xdr:col>85</xdr:col>
      <xdr:colOff>177800</xdr:colOff>
      <xdr:row>104</xdr:row>
      <xdr:rowOff>111761</xdr:rowOff>
    </xdr:to>
    <xdr:sp macro="" textlink="">
      <xdr:nvSpPr>
        <xdr:cNvPr id="371" name="楕円 370">
          <a:extLst>
            <a:ext uri="{FF2B5EF4-FFF2-40B4-BE49-F238E27FC236}">
              <a16:creationId xmlns:a16="http://schemas.microsoft.com/office/drawing/2014/main" xmlns="" id="{4B40F6D8-B832-4A79-A071-37D87BEF874E}"/>
            </a:ext>
          </a:extLst>
        </xdr:cNvPr>
        <xdr:cNvSpPr/>
      </xdr:nvSpPr>
      <xdr:spPr>
        <a:xfrm>
          <a:off x="162687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33038</xdr:rowOff>
    </xdr:from>
    <xdr:ext cx="405111" cy="259045"/>
    <xdr:sp macro="" textlink="">
      <xdr:nvSpPr>
        <xdr:cNvPr id="372" name="【庁舎】&#10;有形固定資産減価償却率該当値テキスト">
          <a:extLst>
            <a:ext uri="{FF2B5EF4-FFF2-40B4-BE49-F238E27FC236}">
              <a16:creationId xmlns:a16="http://schemas.microsoft.com/office/drawing/2014/main" xmlns="" id="{E2F938B3-E30A-4177-844B-39858F05AEE8}"/>
            </a:ext>
          </a:extLst>
        </xdr:cNvPr>
        <xdr:cNvSpPr txBox="1"/>
      </xdr:nvSpPr>
      <xdr:spPr>
        <a:xfrm>
          <a:off x="16357600"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25400</xdr:rowOff>
    </xdr:from>
    <xdr:to>
      <xdr:col>81</xdr:col>
      <xdr:colOff>101600</xdr:colOff>
      <xdr:row>105</xdr:row>
      <xdr:rowOff>127000</xdr:rowOff>
    </xdr:to>
    <xdr:sp macro="" textlink="">
      <xdr:nvSpPr>
        <xdr:cNvPr id="373" name="楕円 372">
          <a:extLst>
            <a:ext uri="{FF2B5EF4-FFF2-40B4-BE49-F238E27FC236}">
              <a16:creationId xmlns:a16="http://schemas.microsoft.com/office/drawing/2014/main" xmlns="" id="{F0D8185F-27BC-4BFF-B240-7C380852E9C3}"/>
            </a:ext>
          </a:extLst>
        </xdr:cNvPr>
        <xdr:cNvSpPr/>
      </xdr:nvSpPr>
      <xdr:spPr>
        <a:xfrm>
          <a:off x="15430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60961</xdr:rowOff>
    </xdr:from>
    <xdr:to>
      <xdr:col>85</xdr:col>
      <xdr:colOff>127000</xdr:colOff>
      <xdr:row>105</xdr:row>
      <xdr:rowOff>76200</xdr:rowOff>
    </xdr:to>
    <xdr:cxnSp macro="">
      <xdr:nvCxnSpPr>
        <xdr:cNvPr id="374" name="直線コネクタ 373">
          <a:extLst>
            <a:ext uri="{FF2B5EF4-FFF2-40B4-BE49-F238E27FC236}">
              <a16:creationId xmlns:a16="http://schemas.microsoft.com/office/drawing/2014/main" xmlns="" id="{8A4C44B6-F95A-466A-83A9-B0165AFD2009}"/>
            </a:ext>
          </a:extLst>
        </xdr:cNvPr>
        <xdr:cNvCxnSpPr/>
      </xdr:nvCxnSpPr>
      <xdr:spPr>
        <a:xfrm flipV="1">
          <a:off x="15481300" y="17891761"/>
          <a:ext cx="838200" cy="18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375" name="楕円 374">
          <a:extLst>
            <a:ext uri="{FF2B5EF4-FFF2-40B4-BE49-F238E27FC236}">
              <a16:creationId xmlns:a16="http://schemas.microsoft.com/office/drawing/2014/main" xmlns="" id="{054470BE-EB08-45C6-9BF7-6D436E743496}"/>
            </a:ext>
          </a:extLst>
        </xdr:cNvPr>
        <xdr:cNvSpPr/>
      </xdr:nvSpPr>
      <xdr:spPr>
        <a:xfrm>
          <a:off x="14541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40005</xdr:rowOff>
    </xdr:from>
    <xdr:to>
      <xdr:col>81</xdr:col>
      <xdr:colOff>50800</xdr:colOff>
      <xdr:row>105</xdr:row>
      <xdr:rowOff>76200</xdr:rowOff>
    </xdr:to>
    <xdr:cxnSp macro="">
      <xdr:nvCxnSpPr>
        <xdr:cNvPr id="376" name="直線コネクタ 375">
          <a:extLst>
            <a:ext uri="{FF2B5EF4-FFF2-40B4-BE49-F238E27FC236}">
              <a16:creationId xmlns:a16="http://schemas.microsoft.com/office/drawing/2014/main" xmlns="" id="{AF090BEE-77C4-42A2-97A2-FEE1EA361E97}"/>
            </a:ext>
          </a:extLst>
        </xdr:cNvPr>
        <xdr:cNvCxnSpPr/>
      </xdr:nvCxnSpPr>
      <xdr:spPr>
        <a:xfrm>
          <a:off x="14592300" y="180422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130175</xdr:rowOff>
    </xdr:from>
    <xdr:to>
      <xdr:col>72</xdr:col>
      <xdr:colOff>38100</xdr:colOff>
      <xdr:row>105</xdr:row>
      <xdr:rowOff>60325</xdr:rowOff>
    </xdr:to>
    <xdr:sp macro="" textlink="">
      <xdr:nvSpPr>
        <xdr:cNvPr id="377" name="楕円 376">
          <a:extLst>
            <a:ext uri="{FF2B5EF4-FFF2-40B4-BE49-F238E27FC236}">
              <a16:creationId xmlns:a16="http://schemas.microsoft.com/office/drawing/2014/main" xmlns="" id="{95AD9C0B-5271-41FC-A0F0-D33D25FD096A}"/>
            </a:ext>
          </a:extLst>
        </xdr:cNvPr>
        <xdr:cNvSpPr/>
      </xdr:nvSpPr>
      <xdr:spPr>
        <a:xfrm>
          <a:off x="13652500" y="1796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9525</xdr:rowOff>
    </xdr:from>
    <xdr:to>
      <xdr:col>76</xdr:col>
      <xdr:colOff>114300</xdr:colOff>
      <xdr:row>105</xdr:row>
      <xdr:rowOff>40005</xdr:rowOff>
    </xdr:to>
    <xdr:cxnSp macro="">
      <xdr:nvCxnSpPr>
        <xdr:cNvPr id="378" name="直線コネクタ 377">
          <a:extLst>
            <a:ext uri="{FF2B5EF4-FFF2-40B4-BE49-F238E27FC236}">
              <a16:creationId xmlns:a16="http://schemas.microsoft.com/office/drawing/2014/main" xmlns="" id="{B5E1E4B1-52DD-4DE7-8CA6-37FF8BC56C06}"/>
            </a:ext>
          </a:extLst>
        </xdr:cNvPr>
        <xdr:cNvCxnSpPr/>
      </xdr:nvCxnSpPr>
      <xdr:spPr>
        <a:xfrm>
          <a:off x="13703300" y="180117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105411</xdr:rowOff>
    </xdr:from>
    <xdr:to>
      <xdr:col>67</xdr:col>
      <xdr:colOff>101600</xdr:colOff>
      <xdr:row>105</xdr:row>
      <xdr:rowOff>35561</xdr:rowOff>
    </xdr:to>
    <xdr:sp macro="" textlink="">
      <xdr:nvSpPr>
        <xdr:cNvPr id="379" name="楕円 378">
          <a:extLst>
            <a:ext uri="{FF2B5EF4-FFF2-40B4-BE49-F238E27FC236}">
              <a16:creationId xmlns:a16="http://schemas.microsoft.com/office/drawing/2014/main" xmlns="" id="{2A9BDE0D-3E62-4EF5-B072-205C38DA2A42}"/>
            </a:ext>
          </a:extLst>
        </xdr:cNvPr>
        <xdr:cNvSpPr/>
      </xdr:nvSpPr>
      <xdr:spPr>
        <a:xfrm>
          <a:off x="12763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156211</xdr:rowOff>
    </xdr:from>
    <xdr:to>
      <xdr:col>71</xdr:col>
      <xdr:colOff>177800</xdr:colOff>
      <xdr:row>105</xdr:row>
      <xdr:rowOff>9525</xdr:rowOff>
    </xdr:to>
    <xdr:cxnSp macro="">
      <xdr:nvCxnSpPr>
        <xdr:cNvPr id="380" name="直線コネクタ 379">
          <a:extLst>
            <a:ext uri="{FF2B5EF4-FFF2-40B4-BE49-F238E27FC236}">
              <a16:creationId xmlns:a16="http://schemas.microsoft.com/office/drawing/2014/main" xmlns="" id="{7EAD02F0-F1AE-45D2-96FD-901A8DAEA18B}"/>
            </a:ext>
          </a:extLst>
        </xdr:cNvPr>
        <xdr:cNvCxnSpPr/>
      </xdr:nvCxnSpPr>
      <xdr:spPr>
        <a:xfrm>
          <a:off x="12814300" y="1798701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90188</xdr:rowOff>
    </xdr:from>
    <xdr:ext cx="405111" cy="259045"/>
    <xdr:sp macro="" textlink="">
      <xdr:nvSpPr>
        <xdr:cNvPr id="381" name="n_1aveValue【庁舎】&#10;有形固定資産減価償却率">
          <a:extLst>
            <a:ext uri="{FF2B5EF4-FFF2-40B4-BE49-F238E27FC236}">
              <a16:creationId xmlns:a16="http://schemas.microsoft.com/office/drawing/2014/main" xmlns="" id="{9153CBE5-207E-425C-ABA2-B2A8F417E612}"/>
            </a:ext>
          </a:extLst>
        </xdr:cNvPr>
        <xdr:cNvSpPr txBox="1"/>
      </xdr:nvSpPr>
      <xdr:spPr>
        <a:xfrm>
          <a:off x="1526604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46372</xdr:rowOff>
    </xdr:from>
    <xdr:ext cx="405111" cy="259045"/>
    <xdr:sp macro="" textlink="">
      <xdr:nvSpPr>
        <xdr:cNvPr id="382" name="n_2aveValue【庁舎】&#10;有形固定資産減価償却率">
          <a:extLst>
            <a:ext uri="{FF2B5EF4-FFF2-40B4-BE49-F238E27FC236}">
              <a16:creationId xmlns:a16="http://schemas.microsoft.com/office/drawing/2014/main" xmlns="" id="{EA1B1387-FB80-4ABB-BF15-686086AD443F}"/>
            </a:ext>
          </a:extLst>
        </xdr:cNvPr>
        <xdr:cNvSpPr txBox="1"/>
      </xdr:nvSpPr>
      <xdr:spPr>
        <a:xfrm>
          <a:off x="14389744" y="1770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29227</xdr:rowOff>
    </xdr:from>
    <xdr:ext cx="405111" cy="259045"/>
    <xdr:sp macro="" textlink="">
      <xdr:nvSpPr>
        <xdr:cNvPr id="383" name="n_3aveValue【庁舎】&#10;有形固定資産減価償却率">
          <a:extLst>
            <a:ext uri="{FF2B5EF4-FFF2-40B4-BE49-F238E27FC236}">
              <a16:creationId xmlns:a16="http://schemas.microsoft.com/office/drawing/2014/main" xmlns="" id="{5D53136E-1C01-439A-9D35-E1E293B55648}"/>
            </a:ext>
          </a:extLst>
        </xdr:cNvPr>
        <xdr:cNvSpPr txBox="1"/>
      </xdr:nvSpPr>
      <xdr:spPr>
        <a:xfrm>
          <a:off x="13500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124477</xdr:rowOff>
    </xdr:from>
    <xdr:ext cx="405111" cy="259045"/>
    <xdr:sp macro="" textlink="">
      <xdr:nvSpPr>
        <xdr:cNvPr id="384" name="n_4aveValue【庁舎】&#10;有形固定資産減価償却率">
          <a:extLst>
            <a:ext uri="{FF2B5EF4-FFF2-40B4-BE49-F238E27FC236}">
              <a16:creationId xmlns:a16="http://schemas.microsoft.com/office/drawing/2014/main" xmlns="" id="{CACB427A-C0EE-4D5C-8AB0-BFE609B0B22F}"/>
            </a:ext>
          </a:extLst>
        </xdr:cNvPr>
        <xdr:cNvSpPr txBox="1"/>
      </xdr:nvSpPr>
      <xdr:spPr>
        <a:xfrm>
          <a:off x="12611744"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118127</xdr:rowOff>
    </xdr:from>
    <xdr:ext cx="405111" cy="259045"/>
    <xdr:sp macro="" textlink="">
      <xdr:nvSpPr>
        <xdr:cNvPr id="385" name="n_1mainValue【庁舎】&#10;有形固定資産減価償却率">
          <a:extLst>
            <a:ext uri="{FF2B5EF4-FFF2-40B4-BE49-F238E27FC236}">
              <a16:creationId xmlns:a16="http://schemas.microsoft.com/office/drawing/2014/main" xmlns="" id="{ED8C2FD1-BC95-4214-A161-6DBE80F796D6}"/>
            </a:ext>
          </a:extLst>
        </xdr:cNvPr>
        <xdr:cNvSpPr txBox="1"/>
      </xdr:nvSpPr>
      <xdr:spPr>
        <a:xfrm>
          <a:off x="152660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81932</xdr:rowOff>
    </xdr:from>
    <xdr:ext cx="405111" cy="259045"/>
    <xdr:sp macro="" textlink="">
      <xdr:nvSpPr>
        <xdr:cNvPr id="386" name="n_2mainValue【庁舎】&#10;有形固定資産減価償却率">
          <a:extLst>
            <a:ext uri="{FF2B5EF4-FFF2-40B4-BE49-F238E27FC236}">
              <a16:creationId xmlns:a16="http://schemas.microsoft.com/office/drawing/2014/main" xmlns="" id="{07FE0717-EE35-43EA-91E4-2C5FCEDFA53E}"/>
            </a:ext>
          </a:extLst>
        </xdr:cNvPr>
        <xdr:cNvSpPr txBox="1"/>
      </xdr:nvSpPr>
      <xdr:spPr>
        <a:xfrm>
          <a:off x="14389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51452</xdr:rowOff>
    </xdr:from>
    <xdr:ext cx="405111" cy="259045"/>
    <xdr:sp macro="" textlink="">
      <xdr:nvSpPr>
        <xdr:cNvPr id="387" name="n_3mainValue【庁舎】&#10;有形固定資産減価償却率">
          <a:extLst>
            <a:ext uri="{FF2B5EF4-FFF2-40B4-BE49-F238E27FC236}">
              <a16:creationId xmlns:a16="http://schemas.microsoft.com/office/drawing/2014/main" xmlns="" id="{DF0CA2A4-CCE4-4356-823E-FFE002FB9C52}"/>
            </a:ext>
          </a:extLst>
        </xdr:cNvPr>
        <xdr:cNvSpPr txBox="1"/>
      </xdr:nvSpPr>
      <xdr:spPr>
        <a:xfrm>
          <a:off x="13500744" y="1805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26688</xdr:rowOff>
    </xdr:from>
    <xdr:ext cx="405111" cy="259045"/>
    <xdr:sp macro="" textlink="">
      <xdr:nvSpPr>
        <xdr:cNvPr id="388" name="n_4mainValue【庁舎】&#10;有形固定資産減価償却率">
          <a:extLst>
            <a:ext uri="{FF2B5EF4-FFF2-40B4-BE49-F238E27FC236}">
              <a16:creationId xmlns:a16="http://schemas.microsoft.com/office/drawing/2014/main" xmlns="" id="{7216780C-9E72-4395-BD4D-BA73E2FB8C52}"/>
            </a:ext>
          </a:extLst>
        </xdr:cNvPr>
        <xdr:cNvSpPr txBox="1"/>
      </xdr:nvSpPr>
      <xdr:spPr>
        <a:xfrm>
          <a:off x="12611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89" name="正方形/長方形 388">
          <a:extLst>
            <a:ext uri="{FF2B5EF4-FFF2-40B4-BE49-F238E27FC236}">
              <a16:creationId xmlns:a16="http://schemas.microsoft.com/office/drawing/2014/main" xmlns="" id="{8AED1AE4-4387-4C93-A72A-4C8B5C4467E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90" name="正方形/長方形 389">
          <a:extLst>
            <a:ext uri="{FF2B5EF4-FFF2-40B4-BE49-F238E27FC236}">
              <a16:creationId xmlns:a16="http://schemas.microsoft.com/office/drawing/2014/main" xmlns="" id="{9BBE153B-3926-4BC8-A402-03764AD1559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91" name="正方形/長方形 390">
          <a:extLst>
            <a:ext uri="{FF2B5EF4-FFF2-40B4-BE49-F238E27FC236}">
              <a16:creationId xmlns:a16="http://schemas.microsoft.com/office/drawing/2014/main" xmlns="" id="{63CF2C08-BC32-490E-A4F2-21C2B28FA75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92" name="正方形/長方形 391">
          <a:extLst>
            <a:ext uri="{FF2B5EF4-FFF2-40B4-BE49-F238E27FC236}">
              <a16:creationId xmlns:a16="http://schemas.microsoft.com/office/drawing/2014/main" xmlns="" id="{42E5674D-FDD6-437C-8C3A-A14E672FB56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93" name="正方形/長方形 392">
          <a:extLst>
            <a:ext uri="{FF2B5EF4-FFF2-40B4-BE49-F238E27FC236}">
              <a16:creationId xmlns:a16="http://schemas.microsoft.com/office/drawing/2014/main" xmlns="" id="{C646114A-57F8-4B1E-8E4F-F766B94F40F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94" name="正方形/長方形 393">
          <a:extLst>
            <a:ext uri="{FF2B5EF4-FFF2-40B4-BE49-F238E27FC236}">
              <a16:creationId xmlns:a16="http://schemas.microsoft.com/office/drawing/2014/main" xmlns="" id="{A409BFC2-346D-4F8F-B6E2-9307C511EF4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95" name="正方形/長方形 394">
          <a:extLst>
            <a:ext uri="{FF2B5EF4-FFF2-40B4-BE49-F238E27FC236}">
              <a16:creationId xmlns:a16="http://schemas.microsoft.com/office/drawing/2014/main" xmlns="" id="{999AB6A3-AE2E-4125-9439-AD952592418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96" name="正方形/長方形 395">
          <a:extLst>
            <a:ext uri="{FF2B5EF4-FFF2-40B4-BE49-F238E27FC236}">
              <a16:creationId xmlns:a16="http://schemas.microsoft.com/office/drawing/2014/main" xmlns="" id="{EC858586-646C-4E86-B50D-254F5DA9D94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97" name="テキスト ボックス 396">
          <a:extLst>
            <a:ext uri="{FF2B5EF4-FFF2-40B4-BE49-F238E27FC236}">
              <a16:creationId xmlns:a16="http://schemas.microsoft.com/office/drawing/2014/main" xmlns="" id="{FAA9B308-FA44-430C-B68C-FC7CE821EA5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98" name="直線コネクタ 397">
          <a:extLst>
            <a:ext uri="{FF2B5EF4-FFF2-40B4-BE49-F238E27FC236}">
              <a16:creationId xmlns:a16="http://schemas.microsoft.com/office/drawing/2014/main" xmlns="" id="{8D7D2B70-DE01-4C87-B615-3504A05C74F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399" name="直線コネクタ 398">
          <a:extLst>
            <a:ext uri="{FF2B5EF4-FFF2-40B4-BE49-F238E27FC236}">
              <a16:creationId xmlns:a16="http://schemas.microsoft.com/office/drawing/2014/main" xmlns="" id="{5DFD87FA-AD29-44CA-A480-B1D355AEAF2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00" name="テキスト ボックス 399">
          <a:extLst>
            <a:ext uri="{FF2B5EF4-FFF2-40B4-BE49-F238E27FC236}">
              <a16:creationId xmlns:a16="http://schemas.microsoft.com/office/drawing/2014/main" xmlns="" id="{AAFE6C62-6893-4D96-A79A-0E9061C1AE8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01" name="直線コネクタ 400">
          <a:extLst>
            <a:ext uri="{FF2B5EF4-FFF2-40B4-BE49-F238E27FC236}">
              <a16:creationId xmlns:a16="http://schemas.microsoft.com/office/drawing/2014/main" xmlns="" id="{96D3958E-C636-4BE5-8C33-A6D99CC4CF6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02" name="テキスト ボックス 401">
          <a:extLst>
            <a:ext uri="{FF2B5EF4-FFF2-40B4-BE49-F238E27FC236}">
              <a16:creationId xmlns:a16="http://schemas.microsoft.com/office/drawing/2014/main" xmlns="" id="{BF8A1797-D684-4622-9CC2-CA27D7D10FE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03" name="直線コネクタ 402">
          <a:extLst>
            <a:ext uri="{FF2B5EF4-FFF2-40B4-BE49-F238E27FC236}">
              <a16:creationId xmlns:a16="http://schemas.microsoft.com/office/drawing/2014/main" xmlns="" id="{56BA6083-5CAA-4A82-8DE7-A7C64B3B3BF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04" name="テキスト ボックス 403">
          <a:extLst>
            <a:ext uri="{FF2B5EF4-FFF2-40B4-BE49-F238E27FC236}">
              <a16:creationId xmlns:a16="http://schemas.microsoft.com/office/drawing/2014/main" xmlns="" id="{FDE774B7-0145-4325-B45D-E3021EE3245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05" name="直線コネクタ 404">
          <a:extLst>
            <a:ext uri="{FF2B5EF4-FFF2-40B4-BE49-F238E27FC236}">
              <a16:creationId xmlns:a16="http://schemas.microsoft.com/office/drawing/2014/main" xmlns="" id="{AD24BC21-D564-4823-82E8-A51DB3C4113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06" name="テキスト ボックス 405">
          <a:extLst>
            <a:ext uri="{FF2B5EF4-FFF2-40B4-BE49-F238E27FC236}">
              <a16:creationId xmlns:a16="http://schemas.microsoft.com/office/drawing/2014/main" xmlns="" id="{20BB721C-CAFA-40AD-A7E2-52628735143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07" name="直線コネクタ 406">
          <a:extLst>
            <a:ext uri="{FF2B5EF4-FFF2-40B4-BE49-F238E27FC236}">
              <a16:creationId xmlns:a16="http://schemas.microsoft.com/office/drawing/2014/main" xmlns="" id="{01CEC76B-D352-48C3-A651-8DBD7F7984C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08" name="テキスト ボックス 407">
          <a:extLst>
            <a:ext uri="{FF2B5EF4-FFF2-40B4-BE49-F238E27FC236}">
              <a16:creationId xmlns:a16="http://schemas.microsoft.com/office/drawing/2014/main" xmlns="" id="{26C27FE6-93CE-41C2-B063-8036182C2FA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09" name="【庁舎】&#10;一人当たり面積グラフ枠">
          <a:extLst>
            <a:ext uri="{FF2B5EF4-FFF2-40B4-BE49-F238E27FC236}">
              <a16:creationId xmlns:a16="http://schemas.microsoft.com/office/drawing/2014/main" xmlns="" id="{98660613-28DE-4929-8297-2AE47F8B42E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89915</xdr:rowOff>
    </xdr:from>
    <xdr:to>
      <xdr:col>116</xdr:col>
      <xdr:colOff>62864</xdr:colOff>
      <xdr:row>107</xdr:row>
      <xdr:rowOff>134722</xdr:rowOff>
    </xdr:to>
    <xdr:cxnSp macro="">
      <xdr:nvCxnSpPr>
        <xdr:cNvPr id="410" name="直線コネクタ 409">
          <a:extLst>
            <a:ext uri="{FF2B5EF4-FFF2-40B4-BE49-F238E27FC236}">
              <a16:creationId xmlns:a16="http://schemas.microsoft.com/office/drawing/2014/main" xmlns="" id="{AFF3213C-6760-4156-8758-C9902F7A6D4E}"/>
            </a:ext>
          </a:extLst>
        </xdr:cNvPr>
        <xdr:cNvCxnSpPr/>
      </xdr:nvCxnSpPr>
      <xdr:spPr>
        <a:xfrm flipV="1">
          <a:off x="22160864" y="17234915"/>
          <a:ext cx="0" cy="1244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138549</xdr:rowOff>
    </xdr:from>
    <xdr:ext cx="469744" cy="259045"/>
    <xdr:sp macro="" textlink="">
      <xdr:nvSpPr>
        <xdr:cNvPr id="411" name="【庁舎】&#10;一人当たり面積最小値テキスト">
          <a:extLst>
            <a:ext uri="{FF2B5EF4-FFF2-40B4-BE49-F238E27FC236}">
              <a16:creationId xmlns:a16="http://schemas.microsoft.com/office/drawing/2014/main" xmlns="" id="{F8F4E72F-28FC-488C-B59A-25DF497DD597}"/>
            </a:ext>
          </a:extLst>
        </xdr:cNvPr>
        <xdr:cNvSpPr txBox="1"/>
      </xdr:nvSpPr>
      <xdr:spPr>
        <a:xfrm>
          <a:off x="22199600" y="1848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134722</xdr:rowOff>
    </xdr:from>
    <xdr:to>
      <xdr:col>116</xdr:col>
      <xdr:colOff>152400</xdr:colOff>
      <xdr:row>107</xdr:row>
      <xdr:rowOff>134722</xdr:rowOff>
    </xdr:to>
    <xdr:cxnSp macro="">
      <xdr:nvCxnSpPr>
        <xdr:cNvPr id="412" name="直線コネクタ 411">
          <a:extLst>
            <a:ext uri="{FF2B5EF4-FFF2-40B4-BE49-F238E27FC236}">
              <a16:creationId xmlns:a16="http://schemas.microsoft.com/office/drawing/2014/main" xmlns="" id="{202EB514-C35E-4603-ADF1-8E138F7AD1B5}"/>
            </a:ext>
          </a:extLst>
        </xdr:cNvPr>
        <xdr:cNvCxnSpPr/>
      </xdr:nvCxnSpPr>
      <xdr:spPr>
        <a:xfrm>
          <a:off x="22072600" y="1847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36592</xdr:rowOff>
    </xdr:from>
    <xdr:ext cx="469744" cy="259045"/>
    <xdr:sp macro="" textlink="">
      <xdr:nvSpPr>
        <xdr:cNvPr id="413" name="【庁舎】&#10;一人当たり面積最大値テキスト">
          <a:extLst>
            <a:ext uri="{FF2B5EF4-FFF2-40B4-BE49-F238E27FC236}">
              <a16:creationId xmlns:a16="http://schemas.microsoft.com/office/drawing/2014/main" xmlns="" id="{29DA2C3D-47EB-4D3F-892B-DEFC233723D0}"/>
            </a:ext>
          </a:extLst>
        </xdr:cNvPr>
        <xdr:cNvSpPr txBox="1"/>
      </xdr:nvSpPr>
      <xdr:spPr>
        <a:xfrm>
          <a:off x="22199600" y="1701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89915</xdr:rowOff>
    </xdr:from>
    <xdr:to>
      <xdr:col>116</xdr:col>
      <xdr:colOff>152400</xdr:colOff>
      <xdr:row>100</xdr:row>
      <xdr:rowOff>89915</xdr:rowOff>
    </xdr:to>
    <xdr:cxnSp macro="">
      <xdr:nvCxnSpPr>
        <xdr:cNvPr id="414" name="直線コネクタ 413">
          <a:extLst>
            <a:ext uri="{FF2B5EF4-FFF2-40B4-BE49-F238E27FC236}">
              <a16:creationId xmlns:a16="http://schemas.microsoft.com/office/drawing/2014/main" xmlns="" id="{FABBA61A-4CA0-4C43-9983-83A4B9285BDA}"/>
            </a:ext>
          </a:extLst>
        </xdr:cNvPr>
        <xdr:cNvCxnSpPr/>
      </xdr:nvCxnSpPr>
      <xdr:spPr>
        <a:xfrm>
          <a:off x="22072600" y="17234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133214</xdr:rowOff>
    </xdr:from>
    <xdr:ext cx="469744" cy="259045"/>
    <xdr:sp macro="" textlink="">
      <xdr:nvSpPr>
        <xdr:cNvPr id="415" name="【庁舎】&#10;一人当たり面積平均値テキスト">
          <a:extLst>
            <a:ext uri="{FF2B5EF4-FFF2-40B4-BE49-F238E27FC236}">
              <a16:creationId xmlns:a16="http://schemas.microsoft.com/office/drawing/2014/main" xmlns="" id="{78C71FE5-C431-47ED-8C46-210AF29C84DB}"/>
            </a:ext>
          </a:extLst>
        </xdr:cNvPr>
        <xdr:cNvSpPr txBox="1"/>
      </xdr:nvSpPr>
      <xdr:spPr>
        <a:xfrm>
          <a:off x="22199600" y="18135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154787</xdr:rowOff>
    </xdr:from>
    <xdr:to>
      <xdr:col>116</xdr:col>
      <xdr:colOff>114300</xdr:colOff>
      <xdr:row>106</xdr:row>
      <xdr:rowOff>84937</xdr:rowOff>
    </xdr:to>
    <xdr:sp macro="" textlink="">
      <xdr:nvSpPr>
        <xdr:cNvPr id="416" name="フローチャート: 判断 415">
          <a:extLst>
            <a:ext uri="{FF2B5EF4-FFF2-40B4-BE49-F238E27FC236}">
              <a16:creationId xmlns:a16="http://schemas.microsoft.com/office/drawing/2014/main" xmlns="" id="{98206D33-B677-4980-B183-0996B1233BE7}"/>
            </a:ext>
          </a:extLst>
        </xdr:cNvPr>
        <xdr:cNvSpPr/>
      </xdr:nvSpPr>
      <xdr:spPr>
        <a:xfrm>
          <a:off x="221107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12598</xdr:rowOff>
    </xdr:from>
    <xdr:to>
      <xdr:col>112</xdr:col>
      <xdr:colOff>38100</xdr:colOff>
      <xdr:row>106</xdr:row>
      <xdr:rowOff>114198</xdr:rowOff>
    </xdr:to>
    <xdr:sp macro="" textlink="">
      <xdr:nvSpPr>
        <xdr:cNvPr id="417" name="フローチャート: 判断 416">
          <a:extLst>
            <a:ext uri="{FF2B5EF4-FFF2-40B4-BE49-F238E27FC236}">
              <a16:creationId xmlns:a16="http://schemas.microsoft.com/office/drawing/2014/main" xmlns="" id="{9C99F8BB-0E22-4FDF-BF1B-9E93EED8C36D}"/>
            </a:ext>
          </a:extLst>
        </xdr:cNvPr>
        <xdr:cNvSpPr/>
      </xdr:nvSpPr>
      <xdr:spPr>
        <a:xfrm>
          <a:off x="21272500" y="1818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168047</xdr:rowOff>
    </xdr:from>
    <xdr:to>
      <xdr:col>107</xdr:col>
      <xdr:colOff>101600</xdr:colOff>
      <xdr:row>106</xdr:row>
      <xdr:rowOff>98197</xdr:rowOff>
    </xdr:to>
    <xdr:sp macro="" textlink="">
      <xdr:nvSpPr>
        <xdr:cNvPr id="418" name="フローチャート: 判断 417">
          <a:extLst>
            <a:ext uri="{FF2B5EF4-FFF2-40B4-BE49-F238E27FC236}">
              <a16:creationId xmlns:a16="http://schemas.microsoft.com/office/drawing/2014/main" xmlns="" id="{1C8FF4A2-598D-4BED-989C-279F8623F6CD}"/>
            </a:ext>
          </a:extLst>
        </xdr:cNvPr>
        <xdr:cNvSpPr/>
      </xdr:nvSpPr>
      <xdr:spPr>
        <a:xfrm>
          <a:off x="20383500" y="1817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125527</xdr:rowOff>
    </xdr:from>
    <xdr:to>
      <xdr:col>102</xdr:col>
      <xdr:colOff>165100</xdr:colOff>
      <xdr:row>106</xdr:row>
      <xdr:rowOff>55677</xdr:rowOff>
    </xdr:to>
    <xdr:sp macro="" textlink="">
      <xdr:nvSpPr>
        <xdr:cNvPr id="419" name="フローチャート: 判断 418">
          <a:extLst>
            <a:ext uri="{FF2B5EF4-FFF2-40B4-BE49-F238E27FC236}">
              <a16:creationId xmlns:a16="http://schemas.microsoft.com/office/drawing/2014/main" xmlns="" id="{87582A96-606A-40F4-A901-2A57518373B5}"/>
            </a:ext>
          </a:extLst>
        </xdr:cNvPr>
        <xdr:cNvSpPr/>
      </xdr:nvSpPr>
      <xdr:spPr>
        <a:xfrm>
          <a:off x="19494500" y="1812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141072</xdr:rowOff>
    </xdr:from>
    <xdr:to>
      <xdr:col>98</xdr:col>
      <xdr:colOff>38100</xdr:colOff>
      <xdr:row>106</xdr:row>
      <xdr:rowOff>71222</xdr:rowOff>
    </xdr:to>
    <xdr:sp macro="" textlink="">
      <xdr:nvSpPr>
        <xdr:cNvPr id="420" name="フローチャート: 判断 419">
          <a:extLst>
            <a:ext uri="{FF2B5EF4-FFF2-40B4-BE49-F238E27FC236}">
              <a16:creationId xmlns:a16="http://schemas.microsoft.com/office/drawing/2014/main" xmlns="" id="{AF567BBF-E7BB-4535-9CB9-E07B0181547F}"/>
            </a:ext>
          </a:extLst>
        </xdr:cNvPr>
        <xdr:cNvSpPr/>
      </xdr:nvSpPr>
      <xdr:spPr>
        <a:xfrm>
          <a:off x="18605500" y="181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xmlns="" id="{FC1A22D1-3179-4000-A814-5F839602853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xmlns="" id="{7D2A7404-1A64-45C6-836F-AB70B77EA05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xmlns="" id="{365AD0F3-FF87-49A9-B39C-CDBA38748DF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xmlns="" id="{1356A61E-B9C2-4828-A087-B5B95EF6777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xmlns="" id="{EC4CD417-4404-4779-989D-5480F94D37D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110897</xdr:rowOff>
    </xdr:from>
    <xdr:to>
      <xdr:col>116</xdr:col>
      <xdr:colOff>114300</xdr:colOff>
      <xdr:row>106</xdr:row>
      <xdr:rowOff>41047</xdr:rowOff>
    </xdr:to>
    <xdr:sp macro="" textlink="">
      <xdr:nvSpPr>
        <xdr:cNvPr id="426" name="楕円 425">
          <a:extLst>
            <a:ext uri="{FF2B5EF4-FFF2-40B4-BE49-F238E27FC236}">
              <a16:creationId xmlns:a16="http://schemas.microsoft.com/office/drawing/2014/main" xmlns="" id="{4B786BF7-ED84-40C0-A014-6C8DD8D2071F}"/>
            </a:ext>
          </a:extLst>
        </xdr:cNvPr>
        <xdr:cNvSpPr/>
      </xdr:nvSpPr>
      <xdr:spPr>
        <a:xfrm>
          <a:off x="22110700" y="1811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133774</xdr:rowOff>
    </xdr:from>
    <xdr:ext cx="469744" cy="259045"/>
    <xdr:sp macro="" textlink="">
      <xdr:nvSpPr>
        <xdr:cNvPr id="427" name="【庁舎】&#10;一人当たり面積該当値テキスト">
          <a:extLst>
            <a:ext uri="{FF2B5EF4-FFF2-40B4-BE49-F238E27FC236}">
              <a16:creationId xmlns:a16="http://schemas.microsoft.com/office/drawing/2014/main" xmlns="" id="{E37DAA48-130C-46E0-87AC-1C536FFDAEE9}"/>
            </a:ext>
          </a:extLst>
        </xdr:cNvPr>
        <xdr:cNvSpPr txBox="1"/>
      </xdr:nvSpPr>
      <xdr:spPr>
        <a:xfrm>
          <a:off x="22199600" y="1796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124155</xdr:rowOff>
    </xdr:from>
    <xdr:to>
      <xdr:col>112</xdr:col>
      <xdr:colOff>38100</xdr:colOff>
      <xdr:row>106</xdr:row>
      <xdr:rowOff>54305</xdr:rowOff>
    </xdr:to>
    <xdr:sp macro="" textlink="">
      <xdr:nvSpPr>
        <xdr:cNvPr id="428" name="楕円 427">
          <a:extLst>
            <a:ext uri="{FF2B5EF4-FFF2-40B4-BE49-F238E27FC236}">
              <a16:creationId xmlns:a16="http://schemas.microsoft.com/office/drawing/2014/main" xmlns="" id="{06C03CE9-B422-4410-8502-7A694711A661}"/>
            </a:ext>
          </a:extLst>
        </xdr:cNvPr>
        <xdr:cNvSpPr/>
      </xdr:nvSpPr>
      <xdr:spPr>
        <a:xfrm>
          <a:off x="21272500" y="1812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161697</xdr:rowOff>
    </xdr:from>
    <xdr:to>
      <xdr:col>116</xdr:col>
      <xdr:colOff>63500</xdr:colOff>
      <xdr:row>106</xdr:row>
      <xdr:rowOff>3505</xdr:rowOff>
    </xdr:to>
    <xdr:cxnSp macro="">
      <xdr:nvCxnSpPr>
        <xdr:cNvPr id="429" name="直線コネクタ 428">
          <a:extLst>
            <a:ext uri="{FF2B5EF4-FFF2-40B4-BE49-F238E27FC236}">
              <a16:creationId xmlns:a16="http://schemas.microsoft.com/office/drawing/2014/main" xmlns="" id="{9B490283-D26B-495F-BA6D-CF34F728BCAA}"/>
            </a:ext>
          </a:extLst>
        </xdr:cNvPr>
        <xdr:cNvCxnSpPr/>
      </xdr:nvCxnSpPr>
      <xdr:spPr>
        <a:xfrm flipV="1">
          <a:off x="21323300" y="18163947"/>
          <a:ext cx="8382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136043</xdr:rowOff>
    </xdr:from>
    <xdr:to>
      <xdr:col>107</xdr:col>
      <xdr:colOff>101600</xdr:colOff>
      <xdr:row>106</xdr:row>
      <xdr:rowOff>66193</xdr:rowOff>
    </xdr:to>
    <xdr:sp macro="" textlink="">
      <xdr:nvSpPr>
        <xdr:cNvPr id="430" name="楕円 429">
          <a:extLst>
            <a:ext uri="{FF2B5EF4-FFF2-40B4-BE49-F238E27FC236}">
              <a16:creationId xmlns:a16="http://schemas.microsoft.com/office/drawing/2014/main" xmlns="" id="{552F3324-8A3D-4092-80EC-29371CAE6C57}"/>
            </a:ext>
          </a:extLst>
        </xdr:cNvPr>
        <xdr:cNvSpPr/>
      </xdr:nvSpPr>
      <xdr:spPr>
        <a:xfrm>
          <a:off x="20383500" y="1813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3505</xdr:rowOff>
    </xdr:from>
    <xdr:to>
      <xdr:col>111</xdr:col>
      <xdr:colOff>177800</xdr:colOff>
      <xdr:row>106</xdr:row>
      <xdr:rowOff>15393</xdr:rowOff>
    </xdr:to>
    <xdr:cxnSp macro="">
      <xdr:nvCxnSpPr>
        <xdr:cNvPr id="431" name="直線コネクタ 430">
          <a:extLst>
            <a:ext uri="{FF2B5EF4-FFF2-40B4-BE49-F238E27FC236}">
              <a16:creationId xmlns:a16="http://schemas.microsoft.com/office/drawing/2014/main" xmlns="" id="{F2F5B288-2DA7-4B20-9ADD-C7CBA09D33A9}"/>
            </a:ext>
          </a:extLst>
        </xdr:cNvPr>
        <xdr:cNvCxnSpPr/>
      </xdr:nvCxnSpPr>
      <xdr:spPr>
        <a:xfrm flipV="1">
          <a:off x="20434300" y="18177205"/>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145644</xdr:rowOff>
    </xdr:from>
    <xdr:to>
      <xdr:col>102</xdr:col>
      <xdr:colOff>165100</xdr:colOff>
      <xdr:row>106</xdr:row>
      <xdr:rowOff>75794</xdr:rowOff>
    </xdr:to>
    <xdr:sp macro="" textlink="">
      <xdr:nvSpPr>
        <xdr:cNvPr id="432" name="楕円 431">
          <a:extLst>
            <a:ext uri="{FF2B5EF4-FFF2-40B4-BE49-F238E27FC236}">
              <a16:creationId xmlns:a16="http://schemas.microsoft.com/office/drawing/2014/main" xmlns="" id="{4579BACB-FF34-4C28-8F43-AD8D4F656449}"/>
            </a:ext>
          </a:extLst>
        </xdr:cNvPr>
        <xdr:cNvSpPr/>
      </xdr:nvSpPr>
      <xdr:spPr>
        <a:xfrm>
          <a:off x="19494500" y="1814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15393</xdr:rowOff>
    </xdr:from>
    <xdr:to>
      <xdr:col>107</xdr:col>
      <xdr:colOff>50800</xdr:colOff>
      <xdr:row>106</xdr:row>
      <xdr:rowOff>24994</xdr:rowOff>
    </xdr:to>
    <xdr:cxnSp macro="">
      <xdr:nvCxnSpPr>
        <xdr:cNvPr id="433" name="直線コネクタ 432">
          <a:extLst>
            <a:ext uri="{FF2B5EF4-FFF2-40B4-BE49-F238E27FC236}">
              <a16:creationId xmlns:a16="http://schemas.microsoft.com/office/drawing/2014/main" xmlns="" id="{720B5355-2C94-49D0-AA3E-752F88536EA1}"/>
            </a:ext>
          </a:extLst>
        </xdr:cNvPr>
        <xdr:cNvCxnSpPr/>
      </xdr:nvCxnSpPr>
      <xdr:spPr>
        <a:xfrm flipV="1">
          <a:off x="19545300" y="18189093"/>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163931</xdr:rowOff>
    </xdr:from>
    <xdr:to>
      <xdr:col>98</xdr:col>
      <xdr:colOff>38100</xdr:colOff>
      <xdr:row>106</xdr:row>
      <xdr:rowOff>94081</xdr:rowOff>
    </xdr:to>
    <xdr:sp macro="" textlink="">
      <xdr:nvSpPr>
        <xdr:cNvPr id="434" name="楕円 433">
          <a:extLst>
            <a:ext uri="{FF2B5EF4-FFF2-40B4-BE49-F238E27FC236}">
              <a16:creationId xmlns:a16="http://schemas.microsoft.com/office/drawing/2014/main" xmlns="" id="{CE9270B1-4671-4A7F-9504-972B124DF989}"/>
            </a:ext>
          </a:extLst>
        </xdr:cNvPr>
        <xdr:cNvSpPr/>
      </xdr:nvSpPr>
      <xdr:spPr>
        <a:xfrm>
          <a:off x="18605500" y="1816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24994</xdr:rowOff>
    </xdr:from>
    <xdr:to>
      <xdr:col>102</xdr:col>
      <xdr:colOff>114300</xdr:colOff>
      <xdr:row>106</xdr:row>
      <xdr:rowOff>43281</xdr:rowOff>
    </xdr:to>
    <xdr:cxnSp macro="">
      <xdr:nvCxnSpPr>
        <xdr:cNvPr id="435" name="直線コネクタ 434">
          <a:extLst>
            <a:ext uri="{FF2B5EF4-FFF2-40B4-BE49-F238E27FC236}">
              <a16:creationId xmlns:a16="http://schemas.microsoft.com/office/drawing/2014/main" xmlns="" id="{90C97989-17A8-4C9F-AC3C-65260F8DC15C}"/>
            </a:ext>
          </a:extLst>
        </xdr:cNvPr>
        <xdr:cNvCxnSpPr/>
      </xdr:nvCxnSpPr>
      <xdr:spPr>
        <a:xfrm flipV="1">
          <a:off x="18656300" y="18198694"/>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105325</xdr:rowOff>
    </xdr:from>
    <xdr:ext cx="469744" cy="259045"/>
    <xdr:sp macro="" textlink="">
      <xdr:nvSpPr>
        <xdr:cNvPr id="436" name="n_1aveValue【庁舎】&#10;一人当たり面積">
          <a:extLst>
            <a:ext uri="{FF2B5EF4-FFF2-40B4-BE49-F238E27FC236}">
              <a16:creationId xmlns:a16="http://schemas.microsoft.com/office/drawing/2014/main" xmlns="" id="{279637C4-97DE-4039-A419-1F74F7C8194A}"/>
            </a:ext>
          </a:extLst>
        </xdr:cNvPr>
        <xdr:cNvSpPr txBox="1"/>
      </xdr:nvSpPr>
      <xdr:spPr>
        <a:xfrm>
          <a:off x="21075727" y="1827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89324</xdr:rowOff>
    </xdr:from>
    <xdr:ext cx="469744" cy="259045"/>
    <xdr:sp macro="" textlink="">
      <xdr:nvSpPr>
        <xdr:cNvPr id="437" name="n_2aveValue【庁舎】&#10;一人当たり面積">
          <a:extLst>
            <a:ext uri="{FF2B5EF4-FFF2-40B4-BE49-F238E27FC236}">
              <a16:creationId xmlns:a16="http://schemas.microsoft.com/office/drawing/2014/main" xmlns="" id="{4B4D0528-C5E9-444B-A530-BE9D70282BCE}"/>
            </a:ext>
          </a:extLst>
        </xdr:cNvPr>
        <xdr:cNvSpPr txBox="1"/>
      </xdr:nvSpPr>
      <xdr:spPr>
        <a:xfrm>
          <a:off x="20199427" y="18263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72204</xdr:rowOff>
    </xdr:from>
    <xdr:ext cx="469744" cy="259045"/>
    <xdr:sp macro="" textlink="">
      <xdr:nvSpPr>
        <xdr:cNvPr id="438" name="n_3aveValue【庁舎】&#10;一人当たり面積">
          <a:extLst>
            <a:ext uri="{FF2B5EF4-FFF2-40B4-BE49-F238E27FC236}">
              <a16:creationId xmlns:a16="http://schemas.microsoft.com/office/drawing/2014/main" xmlns="" id="{7304B1C3-3637-42BF-9E76-59DCA05F7747}"/>
            </a:ext>
          </a:extLst>
        </xdr:cNvPr>
        <xdr:cNvSpPr txBox="1"/>
      </xdr:nvSpPr>
      <xdr:spPr>
        <a:xfrm>
          <a:off x="19310427" y="1790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87749</xdr:rowOff>
    </xdr:from>
    <xdr:ext cx="469744" cy="259045"/>
    <xdr:sp macro="" textlink="">
      <xdr:nvSpPr>
        <xdr:cNvPr id="439" name="n_4aveValue【庁舎】&#10;一人当たり面積">
          <a:extLst>
            <a:ext uri="{FF2B5EF4-FFF2-40B4-BE49-F238E27FC236}">
              <a16:creationId xmlns:a16="http://schemas.microsoft.com/office/drawing/2014/main" xmlns="" id="{347EF47A-1256-44E7-8799-E24228CE80A7}"/>
            </a:ext>
          </a:extLst>
        </xdr:cNvPr>
        <xdr:cNvSpPr txBox="1"/>
      </xdr:nvSpPr>
      <xdr:spPr>
        <a:xfrm>
          <a:off x="18421427" y="17918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70832</xdr:rowOff>
    </xdr:from>
    <xdr:ext cx="469744" cy="259045"/>
    <xdr:sp macro="" textlink="">
      <xdr:nvSpPr>
        <xdr:cNvPr id="440" name="n_1mainValue【庁舎】&#10;一人当たり面積">
          <a:extLst>
            <a:ext uri="{FF2B5EF4-FFF2-40B4-BE49-F238E27FC236}">
              <a16:creationId xmlns:a16="http://schemas.microsoft.com/office/drawing/2014/main" xmlns="" id="{4C6CAB16-AF02-4B56-A9E8-7763BAE16AF4}"/>
            </a:ext>
          </a:extLst>
        </xdr:cNvPr>
        <xdr:cNvSpPr txBox="1"/>
      </xdr:nvSpPr>
      <xdr:spPr>
        <a:xfrm>
          <a:off x="21075727" y="17901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82720</xdr:rowOff>
    </xdr:from>
    <xdr:ext cx="469744" cy="259045"/>
    <xdr:sp macro="" textlink="">
      <xdr:nvSpPr>
        <xdr:cNvPr id="441" name="n_2mainValue【庁舎】&#10;一人当たり面積">
          <a:extLst>
            <a:ext uri="{FF2B5EF4-FFF2-40B4-BE49-F238E27FC236}">
              <a16:creationId xmlns:a16="http://schemas.microsoft.com/office/drawing/2014/main" xmlns="" id="{7747F186-E853-495E-ADAD-24E6EC8F2657}"/>
            </a:ext>
          </a:extLst>
        </xdr:cNvPr>
        <xdr:cNvSpPr txBox="1"/>
      </xdr:nvSpPr>
      <xdr:spPr>
        <a:xfrm>
          <a:off x="20199427" y="1791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66921</xdr:rowOff>
    </xdr:from>
    <xdr:ext cx="469744" cy="259045"/>
    <xdr:sp macro="" textlink="">
      <xdr:nvSpPr>
        <xdr:cNvPr id="442" name="n_3mainValue【庁舎】&#10;一人当たり面積">
          <a:extLst>
            <a:ext uri="{FF2B5EF4-FFF2-40B4-BE49-F238E27FC236}">
              <a16:creationId xmlns:a16="http://schemas.microsoft.com/office/drawing/2014/main" xmlns="" id="{455B0480-515A-4620-A92F-B8160615C588}"/>
            </a:ext>
          </a:extLst>
        </xdr:cNvPr>
        <xdr:cNvSpPr txBox="1"/>
      </xdr:nvSpPr>
      <xdr:spPr>
        <a:xfrm>
          <a:off x="19310427" y="1824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85208</xdr:rowOff>
    </xdr:from>
    <xdr:ext cx="469744" cy="259045"/>
    <xdr:sp macro="" textlink="">
      <xdr:nvSpPr>
        <xdr:cNvPr id="443" name="n_4mainValue【庁舎】&#10;一人当たり面積">
          <a:extLst>
            <a:ext uri="{FF2B5EF4-FFF2-40B4-BE49-F238E27FC236}">
              <a16:creationId xmlns:a16="http://schemas.microsoft.com/office/drawing/2014/main" xmlns="" id="{ACDF7F93-AAD6-43B7-BD37-41C767049CF6}"/>
            </a:ext>
          </a:extLst>
        </xdr:cNvPr>
        <xdr:cNvSpPr txBox="1"/>
      </xdr:nvSpPr>
      <xdr:spPr>
        <a:xfrm>
          <a:off x="18421427" y="182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44" name="正方形/長方形 443">
          <a:extLst>
            <a:ext uri="{FF2B5EF4-FFF2-40B4-BE49-F238E27FC236}">
              <a16:creationId xmlns:a16="http://schemas.microsoft.com/office/drawing/2014/main" xmlns="" id="{AB4D9171-BE85-45AC-BD4E-772D4801032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45" name="正方形/長方形 444">
          <a:extLst>
            <a:ext uri="{FF2B5EF4-FFF2-40B4-BE49-F238E27FC236}">
              <a16:creationId xmlns:a16="http://schemas.microsoft.com/office/drawing/2014/main" xmlns="" id="{C3A6A6B3-EC30-4091-B7AA-1A07621949B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46" name="テキスト ボックス 445">
          <a:extLst>
            <a:ext uri="{FF2B5EF4-FFF2-40B4-BE49-F238E27FC236}">
              <a16:creationId xmlns:a16="http://schemas.microsoft.com/office/drawing/2014/main" xmlns="" id="{A6591F42-95C3-4F37-9D62-8843E4CDC96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有形固定資産減価償却率は類似団体平均と比較すると、保健センターは</a:t>
          </a:r>
          <a:r>
            <a:rPr kumimoji="1" lang="en-US" altLang="ja-JP" sz="1300">
              <a:latin typeface="ＭＳ Ｐゴシック" panose="020B0600070205080204" pitchFamily="50" charset="-128"/>
              <a:ea typeface="ＭＳ Ｐゴシック" panose="020B0600070205080204" pitchFamily="50" charset="-128"/>
            </a:rPr>
            <a:t>21.9</a:t>
          </a:r>
          <a:r>
            <a:rPr kumimoji="1" lang="ja-JP" altLang="en-US" sz="1300">
              <a:latin typeface="ＭＳ Ｐゴシック" panose="020B0600070205080204" pitchFamily="50" charset="-128"/>
              <a:ea typeface="ＭＳ Ｐゴシック" panose="020B0600070205080204" pitchFamily="50" charset="-128"/>
            </a:rPr>
            <a:t>ポイント、庁舎は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ポイント高く、消防施設は</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年度に長寿命化対策として、</a:t>
          </a:r>
          <a:r>
            <a:rPr kumimoji="1" lang="ja-JP" altLang="en-US" sz="1300">
              <a:latin typeface="ＭＳ Ｐゴシック" panose="020B0600070205080204" pitchFamily="50" charset="-128"/>
              <a:ea typeface="ＭＳ Ｐゴシック" panose="020B0600070205080204" pitchFamily="50" charset="-128"/>
            </a:rPr>
            <a:t>耐震補強工事を行ったことにより、昨年度から</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ポイント低くなっていると考えられる。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それぞれの施設で長寿命化対策等を図っているところではあるが、今後も引き続き計画的に管理していく必要がある。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41" t="s">
        <v>80</v>
      </c>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2" t="s">
        <v>82</v>
      </c>
      <c r="C3" s="443"/>
      <c r="D3" s="443"/>
      <c r="E3" s="444"/>
      <c r="F3" s="444"/>
      <c r="G3" s="444"/>
      <c r="H3" s="444"/>
      <c r="I3" s="444"/>
      <c r="J3" s="444"/>
      <c r="K3" s="444"/>
      <c r="L3" s="444" t="s">
        <v>83</v>
      </c>
      <c r="M3" s="444"/>
      <c r="N3" s="444"/>
      <c r="O3" s="444"/>
      <c r="P3" s="444"/>
      <c r="Q3" s="444"/>
      <c r="R3" s="451"/>
      <c r="S3" s="451"/>
      <c r="T3" s="451"/>
      <c r="U3" s="451"/>
      <c r="V3" s="452"/>
      <c r="W3" s="426" t="s">
        <v>84</v>
      </c>
      <c r="X3" s="427"/>
      <c r="Y3" s="427"/>
      <c r="Z3" s="427"/>
      <c r="AA3" s="427"/>
      <c r="AB3" s="443"/>
      <c r="AC3" s="451" t="s">
        <v>85</v>
      </c>
      <c r="AD3" s="427"/>
      <c r="AE3" s="427"/>
      <c r="AF3" s="427"/>
      <c r="AG3" s="427"/>
      <c r="AH3" s="427"/>
      <c r="AI3" s="427"/>
      <c r="AJ3" s="427"/>
      <c r="AK3" s="427"/>
      <c r="AL3" s="428"/>
      <c r="AM3" s="426" t="s">
        <v>86</v>
      </c>
      <c r="AN3" s="427"/>
      <c r="AO3" s="427"/>
      <c r="AP3" s="427"/>
      <c r="AQ3" s="427"/>
      <c r="AR3" s="427"/>
      <c r="AS3" s="427"/>
      <c r="AT3" s="427"/>
      <c r="AU3" s="427"/>
      <c r="AV3" s="427"/>
      <c r="AW3" s="427"/>
      <c r="AX3" s="428"/>
      <c r="AY3" s="463" t="s">
        <v>1</v>
      </c>
      <c r="AZ3" s="464"/>
      <c r="BA3" s="464"/>
      <c r="BB3" s="464"/>
      <c r="BC3" s="464"/>
      <c r="BD3" s="464"/>
      <c r="BE3" s="464"/>
      <c r="BF3" s="464"/>
      <c r="BG3" s="464"/>
      <c r="BH3" s="464"/>
      <c r="BI3" s="464"/>
      <c r="BJ3" s="464"/>
      <c r="BK3" s="464"/>
      <c r="BL3" s="464"/>
      <c r="BM3" s="465"/>
      <c r="BN3" s="426" t="s">
        <v>87</v>
      </c>
      <c r="BO3" s="427"/>
      <c r="BP3" s="427"/>
      <c r="BQ3" s="427"/>
      <c r="BR3" s="427"/>
      <c r="BS3" s="427"/>
      <c r="BT3" s="427"/>
      <c r="BU3" s="428"/>
      <c r="BV3" s="426" t="s">
        <v>88</v>
      </c>
      <c r="BW3" s="427"/>
      <c r="BX3" s="427"/>
      <c r="BY3" s="427"/>
      <c r="BZ3" s="427"/>
      <c r="CA3" s="427"/>
      <c r="CB3" s="427"/>
      <c r="CC3" s="428"/>
      <c r="CD3" s="463" t="s">
        <v>1</v>
      </c>
      <c r="CE3" s="464"/>
      <c r="CF3" s="464"/>
      <c r="CG3" s="464"/>
      <c r="CH3" s="464"/>
      <c r="CI3" s="464"/>
      <c r="CJ3" s="464"/>
      <c r="CK3" s="464"/>
      <c r="CL3" s="464"/>
      <c r="CM3" s="464"/>
      <c r="CN3" s="464"/>
      <c r="CO3" s="464"/>
      <c r="CP3" s="464"/>
      <c r="CQ3" s="464"/>
      <c r="CR3" s="464"/>
      <c r="CS3" s="465"/>
      <c r="CT3" s="426" t="s">
        <v>89</v>
      </c>
      <c r="CU3" s="427"/>
      <c r="CV3" s="427"/>
      <c r="CW3" s="427"/>
      <c r="CX3" s="427"/>
      <c r="CY3" s="427"/>
      <c r="CZ3" s="427"/>
      <c r="DA3" s="428"/>
      <c r="DB3" s="426" t="s">
        <v>90</v>
      </c>
      <c r="DC3" s="427"/>
      <c r="DD3" s="427"/>
      <c r="DE3" s="427"/>
      <c r="DF3" s="427"/>
      <c r="DG3" s="427"/>
      <c r="DH3" s="427"/>
      <c r="DI3" s="428"/>
      <c r="DJ3" s="186"/>
      <c r="DK3" s="186"/>
      <c r="DL3" s="186"/>
      <c r="DM3" s="186"/>
      <c r="DN3" s="186"/>
      <c r="DO3" s="186"/>
    </row>
    <row r="4" spans="1:119" ht="18.75" customHeight="1" x14ac:dyDescent="0.15">
      <c r="A4" s="187"/>
      <c r="B4" s="445"/>
      <c r="C4" s="446"/>
      <c r="D4" s="446"/>
      <c r="E4" s="447"/>
      <c r="F4" s="447"/>
      <c r="G4" s="447"/>
      <c r="H4" s="447"/>
      <c r="I4" s="447"/>
      <c r="J4" s="447"/>
      <c r="K4" s="447"/>
      <c r="L4" s="447"/>
      <c r="M4" s="447"/>
      <c r="N4" s="447"/>
      <c r="O4" s="447"/>
      <c r="P4" s="447"/>
      <c r="Q4" s="447"/>
      <c r="R4" s="453"/>
      <c r="S4" s="453"/>
      <c r="T4" s="453"/>
      <c r="U4" s="453"/>
      <c r="V4" s="454"/>
      <c r="W4" s="457"/>
      <c r="X4" s="458"/>
      <c r="Y4" s="458"/>
      <c r="Z4" s="458"/>
      <c r="AA4" s="458"/>
      <c r="AB4" s="446"/>
      <c r="AC4" s="453"/>
      <c r="AD4" s="458"/>
      <c r="AE4" s="458"/>
      <c r="AF4" s="458"/>
      <c r="AG4" s="458"/>
      <c r="AH4" s="458"/>
      <c r="AI4" s="458"/>
      <c r="AJ4" s="458"/>
      <c r="AK4" s="458"/>
      <c r="AL4" s="461"/>
      <c r="AM4" s="459"/>
      <c r="AN4" s="460"/>
      <c r="AO4" s="460"/>
      <c r="AP4" s="460"/>
      <c r="AQ4" s="460"/>
      <c r="AR4" s="460"/>
      <c r="AS4" s="460"/>
      <c r="AT4" s="460"/>
      <c r="AU4" s="460"/>
      <c r="AV4" s="460"/>
      <c r="AW4" s="460"/>
      <c r="AX4" s="462"/>
      <c r="AY4" s="429" t="s">
        <v>91</v>
      </c>
      <c r="AZ4" s="430"/>
      <c r="BA4" s="430"/>
      <c r="BB4" s="430"/>
      <c r="BC4" s="430"/>
      <c r="BD4" s="430"/>
      <c r="BE4" s="430"/>
      <c r="BF4" s="430"/>
      <c r="BG4" s="430"/>
      <c r="BH4" s="430"/>
      <c r="BI4" s="430"/>
      <c r="BJ4" s="430"/>
      <c r="BK4" s="430"/>
      <c r="BL4" s="430"/>
      <c r="BM4" s="431"/>
      <c r="BN4" s="432">
        <v>5498985</v>
      </c>
      <c r="BO4" s="433"/>
      <c r="BP4" s="433"/>
      <c r="BQ4" s="433"/>
      <c r="BR4" s="433"/>
      <c r="BS4" s="433"/>
      <c r="BT4" s="433"/>
      <c r="BU4" s="434"/>
      <c r="BV4" s="432">
        <v>5887870</v>
      </c>
      <c r="BW4" s="433"/>
      <c r="BX4" s="433"/>
      <c r="BY4" s="433"/>
      <c r="BZ4" s="433"/>
      <c r="CA4" s="433"/>
      <c r="CB4" s="433"/>
      <c r="CC4" s="434"/>
      <c r="CD4" s="435" t="s">
        <v>92</v>
      </c>
      <c r="CE4" s="436"/>
      <c r="CF4" s="436"/>
      <c r="CG4" s="436"/>
      <c r="CH4" s="436"/>
      <c r="CI4" s="436"/>
      <c r="CJ4" s="436"/>
      <c r="CK4" s="436"/>
      <c r="CL4" s="436"/>
      <c r="CM4" s="436"/>
      <c r="CN4" s="436"/>
      <c r="CO4" s="436"/>
      <c r="CP4" s="436"/>
      <c r="CQ4" s="436"/>
      <c r="CR4" s="436"/>
      <c r="CS4" s="437"/>
      <c r="CT4" s="438">
        <v>16.2</v>
      </c>
      <c r="CU4" s="439"/>
      <c r="CV4" s="439"/>
      <c r="CW4" s="439"/>
      <c r="CX4" s="439"/>
      <c r="CY4" s="439"/>
      <c r="CZ4" s="439"/>
      <c r="DA4" s="440"/>
      <c r="DB4" s="438">
        <v>15.9</v>
      </c>
      <c r="DC4" s="439"/>
      <c r="DD4" s="439"/>
      <c r="DE4" s="439"/>
      <c r="DF4" s="439"/>
      <c r="DG4" s="439"/>
      <c r="DH4" s="439"/>
      <c r="DI4" s="440"/>
      <c r="DJ4" s="186"/>
      <c r="DK4" s="186"/>
      <c r="DL4" s="186"/>
      <c r="DM4" s="186"/>
      <c r="DN4" s="186"/>
      <c r="DO4" s="186"/>
    </row>
    <row r="5" spans="1:119" ht="18.75" customHeight="1" x14ac:dyDescent="0.15">
      <c r="A5" s="187"/>
      <c r="B5" s="448"/>
      <c r="C5" s="449"/>
      <c r="D5" s="449"/>
      <c r="E5" s="450"/>
      <c r="F5" s="450"/>
      <c r="G5" s="450"/>
      <c r="H5" s="450"/>
      <c r="I5" s="450"/>
      <c r="J5" s="450"/>
      <c r="K5" s="450"/>
      <c r="L5" s="450"/>
      <c r="M5" s="450"/>
      <c r="N5" s="450"/>
      <c r="O5" s="450"/>
      <c r="P5" s="450"/>
      <c r="Q5" s="450"/>
      <c r="R5" s="455"/>
      <c r="S5" s="455"/>
      <c r="T5" s="455"/>
      <c r="U5" s="455"/>
      <c r="V5" s="456"/>
      <c r="W5" s="459"/>
      <c r="X5" s="460"/>
      <c r="Y5" s="460"/>
      <c r="Z5" s="460"/>
      <c r="AA5" s="460"/>
      <c r="AB5" s="449"/>
      <c r="AC5" s="455"/>
      <c r="AD5" s="460"/>
      <c r="AE5" s="460"/>
      <c r="AF5" s="460"/>
      <c r="AG5" s="460"/>
      <c r="AH5" s="460"/>
      <c r="AI5" s="460"/>
      <c r="AJ5" s="460"/>
      <c r="AK5" s="460"/>
      <c r="AL5" s="462"/>
      <c r="AM5" s="498" t="s">
        <v>93</v>
      </c>
      <c r="AN5" s="499"/>
      <c r="AO5" s="499"/>
      <c r="AP5" s="499"/>
      <c r="AQ5" s="499"/>
      <c r="AR5" s="499"/>
      <c r="AS5" s="499"/>
      <c r="AT5" s="500"/>
      <c r="AU5" s="501" t="s">
        <v>94</v>
      </c>
      <c r="AV5" s="502"/>
      <c r="AW5" s="502"/>
      <c r="AX5" s="502"/>
      <c r="AY5" s="503" t="s">
        <v>95</v>
      </c>
      <c r="AZ5" s="504"/>
      <c r="BA5" s="504"/>
      <c r="BB5" s="504"/>
      <c r="BC5" s="504"/>
      <c r="BD5" s="504"/>
      <c r="BE5" s="504"/>
      <c r="BF5" s="504"/>
      <c r="BG5" s="504"/>
      <c r="BH5" s="504"/>
      <c r="BI5" s="504"/>
      <c r="BJ5" s="504"/>
      <c r="BK5" s="504"/>
      <c r="BL5" s="504"/>
      <c r="BM5" s="505"/>
      <c r="BN5" s="469">
        <v>5033633</v>
      </c>
      <c r="BO5" s="470"/>
      <c r="BP5" s="470"/>
      <c r="BQ5" s="470"/>
      <c r="BR5" s="470"/>
      <c r="BS5" s="470"/>
      <c r="BT5" s="470"/>
      <c r="BU5" s="471"/>
      <c r="BV5" s="469">
        <v>5484720</v>
      </c>
      <c r="BW5" s="470"/>
      <c r="BX5" s="470"/>
      <c r="BY5" s="470"/>
      <c r="BZ5" s="470"/>
      <c r="CA5" s="470"/>
      <c r="CB5" s="470"/>
      <c r="CC5" s="471"/>
      <c r="CD5" s="472" t="s">
        <v>96</v>
      </c>
      <c r="CE5" s="473"/>
      <c r="CF5" s="473"/>
      <c r="CG5" s="473"/>
      <c r="CH5" s="473"/>
      <c r="CI5" s="473"/>
      <c r="CJ5" s="473"/>
      <c r="CK5" s="473"/>
      <c r="CL5" s="473"/>
      <c r="CM5" s="473"/>
      <c r="CN5" s="473"/>
      <c r="CO5" s="473"/>
      <c r="CP5" s="473"/>
      <c r="CQ5" s="473"/>
      <c r="CR5" s="473"/>
      <c r="CS5" s="474"/>
      <c r="CT5" s="466">
        <v>80.8</v>
      </c>
      <c r="CU5" s="467"/>
      <c r="CV5" s="467"/>
      <c r="CW5" s="467"/>
      <c r="CX5" s="467"/>
      <c r="CY5" s="467"/>
      <c r="CZ5" s="467"/>
      <c r="DA5" s="468"/>
      <c r="DB5" s="466">
        <v>81.7</v>
      </c>
      <c r="DC5" s="467"/>
      <c r="DD5" s="467"/>
      <c r="DE5" s="467"/>
      <c r="DF5" s="467"/>
      <c r="DG5" s="467"/>
      <c r="DH5" s="467"/>
      <c r="DI5" s="468"/>
      <c r="DJ5" s="186"/>
      <c r="DK5" s="186"/>
      <c r="DL5" s="186"/>
      <c r="DM5" s="186"/>
      <c r="DN5" s="186"/>
      <c r="DO5" s="186"/>
    </row>
    <row r="6" spans="1:119" ht="18.75" customHeight="1" x14ac:dyDescent="0.15">
      <c r="A6" s="187"/>
      <c r="B6" s="475" t="s">
        <v>97</v>
      </c>
      <c r="C6" s="476"/>
      <c r="D6" s="476"/>
      <c r="E6" s="477"/>
      <c r="F6" s="477"/>
      <c r="G6" s="477"/>
      <c r="H6" s="477"/>
      <c r="I6" s="477"/>
      <c r="J6" s="477"/>
      <c r="K6" s="477"/>
      <c r="L6" s="477" t="s">
        <v>98</v>
      </c>
      <c r="M6" s="477"/>
      <c r="N6" s="477"/>
      <c r="O6" s="477"/>
      <c r="P6" s="477"/>
      <c r="Q6" s="477"/>
      <c r="R6" s="481"/>
      <c r="S6" s="481"/>
      <c r="T6" s="481"/>
      <c r="U6" s="481"/>
      <c r="V6" s="482"/>
      <c r="W6" s="485" t="s">
        <v>99</v>
      </c>
      <c r="X6" s="486"/>
      <c r="Y6" s="486"/>
      <c r="Z6" s="486"/>
      <c r="AA6" s="486"/>
      <c r="AB6" s="476"/>
      <c r="AC6" s="489" t="s">
        <v>100</v>
      </c>
      <c r="AD6" s="490"/>
      <c r="AE6" s="490"/>
      <c r="AF6" s="490"/>
      <c r="AG6" s="490"/>
      <c r="AH6" s="490"/>
      <c r="AI6" s="490"/>
      <c r="AJ6" s="490"/>
      <c r="AK6" s="490"/>
      <c r="AL6" s="491"/>
      <c r="AM6" s="498" t="s">
        <v>101</v>
      </c>
      <c r="AN6" s="499"/>
      <c r="AO6" s="499"/>
      <c r="AP6" s="499"/>
      <c r="AQ6" s="499"/>
      <c r="AR6" s="499"/>
      <c r="AS6" s="499"/>
      <c r="AT6" s="500"/>
      <c r="AU6" s="501" t="s">
        <v>94</v>
      </c>
      <c r="AV6" s="502"/>
      <c r="AW6" s="502"/>
      <c r="AX6" s="502"/>
      <c r="AY6" s="503" t="s">
        <v>102</v>
      </c>
      <c r="AZ6" s="504"/>
      <c r="BA6" s="504"/>
      <c r="BB6" s="504"/>
      <c r="BC6" s="504"/>
      <c r="BD6" s="504"/>
      <c r="BE6" s="504"/>
      <c r="BF6" s="504"/>
      <c r="BG6" s="504"/>
      <c r="BH6" s="504"/>
      <c r="BI6" s="504"/>
      <c r="BJ6" s="504"/>
      <c r="BK6" s="504"/>
      <c r="BL6" s="504"/>
      <c r="BM6" s="505"/>
      <c r="BN6" s="469">
        <v>465352</v>
      </c>
      <c r="BO6" s="470"/>
      <c r="BP6" s="470"/>
      <c r="BQ6" s="470"/>
      <c r="BR6" s="470"/>
      <c r="BS6" s="470"/>
      <c r="BT6" s="470"/>
      <c r="BU6" s="471"/>
      <c r="BV6" s="469">
        <v>403150</v>
      </c>
      <c r="BW6" s="470"/>
      <c r="BX6" s="470"/>
      <c r="BY6" s="470"/>
      <c r="BZ6" s="470"/>
      <c r="CA6" s="470"/>
      <c r="CB6" s="470"/>
      <c r="CC6" s="471"/>
      <c r="CD6" s="472" t="s">
        <v>103</v>
      </c>
      <c r="CE6" s="473"/>
      <c r="CF6" s="473"/>
      <c r="CG6" s="473"/>
      <c r="CH6" s="473"/>
      <c r="CI6" s="473"/>
      <c r="CJ6" s="473"/>
      <c r="CK6" s="473"/>
      <c r="CL6" s="473"/>
      <c r="CM6" s="473"/>
      <c r="CN6" s="473"/>
      <c r="CO6" s="473"/>
      <c r="CP6" s="473"/>
      <c r="CQ6" s="473"/>
      <c r="CR6" s="473"/>
      <c r="CS6" s="474"/>
      <c r="CT6" s="506">
        <v>83</v>
      </c>
      <c r="CU6" s="507"/>
      <c r="CV6" s="507"/>
      <c r="CW6" s="507"/>
      <c r="CX6" s="507"/>
      <c r="CY6" s="507"/>
      <c r="CZ6" s="507"/>
      <c r="DA6" s="508"/>
      <c r="DB6" s="506">
        <v>84</v>
      </c>
      <c r="DC6" s="507"/>
      <c r="DD6" s="507"/>
      <c r="DE6" s="507"/>
      <c r="DF6" s="507"/>
      <c r="DG6" s="507"/>
      <c r="DH6" s="507"/>
      <c r="DI6" s="508"/>
      <c r="DJ6" s="186"/>
      <c r="DK6" s="186"/>
      <c r="DL6" s="186"/>
      <c r="DM6" s="186"/>
      <c r="DN6" s="186"/>
      <c r="DO6" s="186"/>
    </row>
    <row r="7" spans="1:119" ht="18.75" customHeight="1" x14ac:dyDescent="0.15">
      <c r="A7" s="187"/>
      <c r="B7" s="445"/>
      <c r="C7" s="446"/>
      <c r="D7" s="446"/>
      <c r="E7" s="447"/>
      <c r="F7" s="447"/>
      <c r="G7" s="447"/>
      <c r="H7" s="447"/>
      <c r="I7" s="447"/>
      <c r="J7" s="447"/>
      <c r="K7" s="447"/>
      <c r="L7" s="447"/>
      <c r="M7" s="447"/>
      <c r="N7" s="447"/>
      <c r="O7" s="447"/>
      <c r="P7" s="447"/>
      <c r="Q7" s="447"/>
      <c r="R7" s="453"/>
      <c r="S7" s="453"/>
      <c r="T7" s="453"/>
      <c r="U7" s="453"/>
      <c r="V7" s="454"/>
      <c r="W7" s="457"/>
      <c r="X7" s="458"/>
      <c r="Y7" s="458"/>
      <c r="Z7" s="458"/>
      <c r="AA7" s="458"/>
      <c r="AB7" s="446"/>
      <c r="AC7" s="492"/>
      <c r="AD7" s="493"/>
      <c r="AE7" s="493"/>
      <c r="AF7" s="493"/>
      <c r="AG7" s="493"/>
      <c r="AH7" s="493"/>
      <c r="AI7" s="493"/>
      <c r="AJ7" s="493"/>
      <c r="AK7" s="493"/>
      <c r="AL7" s="494"/>
      <c r="AM7" s="498" t="s">
        <v>104</v>
      </c>
      <c r="AN7" s="499"/>
      <c r="AO7" s="499"/>
      <c r="AP7" s="499"/>
      <c r="AQ7" s="499"/>
      <c r="AR7" s="499"/>
      <c r="AS7" s="499"/>
      <c r="AT7" s="500"/>
      <c r="AU7" s="501" t="s">
        <v>105</v>
      </c>
      <c r="AV7" s="502"/>
      <c r="AW7" s="502"/>
      <c r="AX7" s="502"/>
      <c r="AY7" s="503" t="s">
        <v>106</v>
      </c>
      <c r="AZ7" s="504"/>
      <c r="BA7" s="504"/>
      <c r="BB7" s="504"/>
      <c r="BC7" s="504"/>
      <c r="BD7" s="504"/>
      <c r="BE7" s="504"/>
      <c r="BF7" s="504"/>
      <c r="BG7" s="504"/>
      <c r="BH7" s="504"/>
      <c r="BI7" s="504"/>
      <c r="BJ7" s="504"/>
      <c r="BK7" s="504"/>
      <c r="BL7" s="504"/>
      <c r="BM7" s="505"/>
      <c r="BN7" s="469">
        <v>41295</v>
      </c>
      <c r="BO7" s="470"/>
      <c r="BP7" s="470"/>
      <c r="BQ7" s="470"/>
      <c r="BR7" s="470"/>
      <c r="BS7" s="470"/>
      <c r="BT7" s="470"/>
      <c r="BU7" s="471"/>
      <c r="BV7" s="469">
        <v>16511</v>
      </c>
      <c r="BW7" s="470"/>
      <c r="BX7" s="470"/>
      <c r="BY7" s="470"/>
      <c r="BZ7" s="470"/>
      <c r="CA7" s="470"/>
      <c r="CB7" s="470"/>
      <c r="CC7" s="471"/>
      <c r="CD7" s="472" t="s">
        <v>107</v>
      </c>
      <c r="CE7" s="473"/>
      <c r="CF7" s="473"/>
      <c r="CG7" s="473"/>
      <c r="CH7" s="473"/>
      <c r="CI7" s="473"/>
      <c r="CJ7" s="473"/>
      <c r="CK7" s="473"/>
      <c r="CL7" s="473"/>
      <c r="CM7" s="473"/>
      <c r="CN7" s="473"/>
      <c r="CO7" s="473"/>
      <c r="CP7" s="473"/>
      <c r="CQ7" s="473"/>
      <c r="CR7" s="473"/>
      <c r="CS7" s="474"/>
      <c r="CT7" s="469">
        <v>2621510</v>
      </c>
      <c r="CU7" s="470"/>
      <c r="CV7" s="470"/>
      <c r="CW7" s="470"/>
      <c r="CX7" s="470"/>
      <c r="CY7" s="470"/>
      <c r="CZ7" s="470"/>
      <c r="DA7" s="471"/>
      <c r="DB7" s="469">
        <v>2437180</v>
      </c>
      <c r="DC7" s="470"/>
      <c r="DD7" s="470"/>
      <c r="DE7" s="470"/>
      <c r="DF7" s="470"/>
      <c r="DG7" s="470"/>
      <c r="DH7" s="470"/>
      <c r="DI7" s="471"/>
      <c r="DJ7" s="186"/>
      <c r="DK7" s="186"/>
      <c r="DL7" s="186"/>
      <c r="DM7" s="186"/>
      <c r="DN7" s="186"/>
      <c r="DO7" s="186"/>
    </row>
    <row r="8" spans="1:119" ht="18.75" customHeight="1" thickBot="1" x14ac:dyDescent="0.2">
      <c r="A8" s="187"/>
      <c r="B8" s="478"/>
      <c r="C8" s="479"/>
      <c r="D8" s="479"/>
      <c r="E8" s="480"/>
      <c r="F8" s="480"/>
      <c r="G8" s="480"/>
      <c r="H8" s="480"/>
      <c r="I8" s="480"/>
      <c r="J8" s="480"/>
      <c r="K8" s="480"/>
      <c r="L8" s="480"/>
      <c r="M8" s="480"/>
      <c r="N8" s="480"/>
      <c r="O8" s="480"/>
      <c r="P8" s="480"/>
      <c r="Q8" s="480"/>
      <c r="R8" s="483"/>
      <c r="S8" s="483"/>
      <c r="T8" s="483"/>
      <c r="U8" s="483"/>
      <c r="V8" s="484"/>
      <c r="W8" s="487"/>
      <c r="X8" s="488"/>
      <c r="Y8" s="488"/>
      <c r="Z8" s="488"/>
      <c r="AA8" s="488"/>
      <c r="AB8" s="479"/>
      <c r="AC8" s="495"/>
      <c r="AD8" s="496"/>
      <c r="AE8" s="496"/>
      <c r="AF8" s="496"/>
      <c r="AG8" s="496"/>
      <c r="AH8" s="496"/>
      <c r="AI8" s="496"/>
      <c r="AJ8" s="496"/>
      <c r="AK8" s="496"/>
      <c r="AL8" s="497"/>
      <c r="AM8" s="498" t="s">
        <v>108</v>
      </c>
      <c r="AN8" s="499"/>
      <c r="AO8" s="499"/>
      <c r="AP8" s="499"/>
      <c r="AQ8" s="499"/>
      <c r="AR8" s="499"/>
      <c r="AS8" s="499"/>
      <c r="AT8" s="500"/>
      <c r="AU8" s="501" t="s">
        <v>109</v>
      </c>
      <c r="AV8" s="502"/>
      <c r="AW8" s="502"/>
      <c r="AX8" s="502"/>
      <c r="AY8" s="503" t="s">
        <v>110</v>
      </c>
      <c r="AZ8" s="504"/>
      <c r="BA8" s="504"/>
      <c r="BB8" s="504"/>
      <c r="BC8" s="504"/>
      <c r="BD8" s="504"/>
      <c r="BE8" s="504"/>
      <c r="BF8" s="504"/>
      <c r="BG8" s="504"/>
      <c r="BH8" s="504"/>
      <c r="BI8" s="504"/>
      <c r="BJ8" s="504"/>
      <c r="BK8" s="504"/>
      <c r="BL8" s="504"/>
      <c r="BM8" s="505"/>
      <c r="BN8" s="469">
        <v>424057</v>
      </c>
      <c r="BO8" s="470"/>
      <c r="BP8" s="470"/>
      <c r="BQ8" s="470"/>
      <c r="BR8" s="470"/>
      <c r="BS8" s="470"/>
      <c r="BT8" s="470"/>
      <c r="BU8" s="471"/>
      <c r="BV8" s="469">
        <v>386639</v>
      </c>
      <c r="BW8" s="470"/>
      <c r="BX8" s="470"/>
      <c r="BY8" s="470"/>
      <c r="BZ8" s="470"/>
      <c r="CA8" s="470"/>
      <c r="CB8" s="470"/>
      <c r="CC8" s="471"/>
      <c r="CD8" s="472" t="s">
        <v>111</v>
      </c>
      <c r="CE8" s="473"/>
      <c r="CF8" s="473"/>
      <c r="CG8" s="473"/>
      <c r="CH8" s="473"/>
      <c r="CI8" s="473"/>
      <c r="CJ8" s="473"/>
      <c r="CK8" s="473"/>
      <c r="CL8" s="473"/>
      <c r="CM8" s="473"/>
      <c r="CN8" s="473"/>
      <c r="CO8" s="473"/>
      <c r="CP8" s="473"/>
      <c r="CQ8" s="473"/>
      <c r="CR8" s="473"/>
      <c r="CS8" s="474"/>
      <c r="CT8" s="509">
        <v>0.17</v>
      </c>
      <c r="CU8" s="510"/>
      <c r="CV8" s="510"/>
      <c r="CW8" s="510"/>
      <c r="CX8" s="510"/>
      <c r="CY8" s="510"/>
      <c r="CZ8" s="510"/>
      <c r="DA8" s="511"/>
      <c r="DB8" s="509">
        <v>0.17</v>
      </c>
      <c r="DC8" s="510"/>
      <c r="DD8" s="510"/>
      <c r="DE8" s="510"/>
      <c r="DF8" s="510"/>
      <c r="DG8" s="510"/>
      <c r="DH8" s="510"/>
      <c r="DI8" s="511"/>
      <c r="DJ8" s="186"/>
      <c r="DK8" s="186"/>
      <c r="DL8" s="186"/>
      <c r="DM8" s="186"/>
      <c r="DN8" s="186"/>
      <c r="DO8" s="186"/>
    </row>
    <row r="9" spans="1:119" ht="18.75" customHeight="1" thickBot="1" x14ac:dyDescent="0.2">
      <c r="A9" s="187"/>
      <c r="B9" s="463" t="s">
        <v>112</v>
      </c>
      <c r="C9" s="464"/>
      <c r="D9" s="464"/>
      <c r="E9" s="464"/>
      <c r="F9" s="464"/>
      <c r="G9" s="464"/>
      <c r="H9" s="464"/>
      <c r="I9" s="464"/>
      <c r="J9" s="464"/>
      <c r="K9" s="512"/>
      <c r="L9" s="513" t="s">
        <v>113</v>
      </c>
      <c r="M9" s="514"/>
      <c r="N9" s="514"/>
      <c r="O9" s="514"/>
      <c r="P9" s="514"/>
      <c r="Q9" s="515"/>
      <c r="R9" s="516">
        <v>4199</v>
      </c>
      <c r="S9" s="517"/>
      <c r="T9" s="517"/>
      <c r="U9" s="517"/>
      <c r="V9" s="518"/>
      <c r="W9" s="426" t="s">
        <v>114</v>
      </c>
      <c r="X9" s="427"/>
      <c r="Y9" s="427"/>
      <c r="Z9" s="427"/>
      <c r="AA9" s="427"/>
      <c r="AB9" s="427"/>
      <c r="AC9" s="427"/>
      <c r="AD9" s="427"/>
      <c r="AE9" s="427"/>
      <c r="AF9" s="427"/>
      <c r="AG9" s="427"/>
      <c r="AH9" s="427"/>
      <c r="AI9" s="427"/>
      <c r="AJ9" s="427"/>
      <c r="AK9" s="427"/>
      <c r="AL9" s="428"/>
      <c r="AM9" s="498" t="s">
        <v>115</v>
      </c>
      <c r="AN9" s="499"/>
      <c r="AO9" s="499"/>
      <c r="AP9" s="499"/>
      <c r="AQ9" s="499"/>
      <c r="AR9" s="499"/>
      <c r="AS9" s="499"/>
      <c r="AT9" s="500"/>
      <c r="AU9" s="501" t="s">
        <v>94</v>
      </c>
      <c r="AV9" s="502"/>
      <c r="AW9" s="502"/>
      <c r="AX9" s="502"/>
      <c r="AY9" s="503" t="s">
        <v>116</v>
      </c>
      <c r="AZ9" s="504"/>
      <c r="BA9" s="504"/>
      <c r="BB9" s="504"/>
      <c r="BC9" s="504"/>
      <c r="BD9" s="504"/>
      <c r="BE9" s="504"/>
      <c r="BF9" s="504"/>
      <c r="BG9" s="504"/>
      <c r="BH9" s="504"/>
      <c r="BI9" s="504"/>
      <c r="BJ9" s="504"/>
      <c r="BK9" s="504"/>
      <c r="BL9" s="504"/>
      <c r="BM9" s="505"/>
      <c r="BN9" s="469">
        <v>37418</v>
      </c>
      <c r="BO9" s="470"/>
      <c r="BP9" s="470"/>
      <c r="BQ9" s="470"/>
      <c r="BR9" s="470"/>
      <c r="BS9" s="470"/>
      <c r="BT9" s="470"/>
      <c r="BU9" s="471"/>
      <c r="BV9" s="469">
        <v>317277</v>
      </c>
      <c r="BW9" s="470"/>
      <c r="BX9" s="470"/>
      <c r="BY9" s="470"/>
      <c r="BZ9" s="470"/>
      <c r="CA9" s="470"/>
      <c r="CB9" s="470"/>
      <c r="CC9" s="471"/>
      <c r="CD9" s="472" t="s">
        <v>117</v>
      </c>
      <c r="CE9" s="473"/>
      <c r="CF9" s="473"/>
      <c r="CG9" s="473"/>
      <c r="CH9" s="473"/>
      <c r="CI9" s="473"/>
      <c r="CJ9" s="473"/>
      <c r="CK9" s="473"/>
      <c r="CL9" s="473"/>
      <c r="CM9" s="473"/>
      <c r="CN9" s="473"/>
      <c r="CO9" s="473"/>
      <c r="CP9" s="473"/>
      <c r="CQ9" s="473"/>
      <c r="CR9" s="473"/>
      <c r="CS9" s="474"/>
      <c r="CT9" s="466">
        <v>12.6</v>
      </c>
      <c r="CU9" s="467"/>
      <c r="CV9" s="467"/>
      <c r="CW9" s="467"/>
      <c r="CX9" s="467"/>
      <c r="CY9" s="467"/>
      <c r="CZ9" s="467"/>
      <c r="DA9" s="468"/>
      <c r="DB9" s="466">
        <v>11.5</v>
      </c>
      <c r="DC9" s="467"/>
      <c r="DD9" s="467"/>
      <c r="DE9" s="467"/>
      <c r="DF9" s="467"/>
      <c r="DG9" s="467"/>
      <c r="DH9" s="467"/>
      <c r="DI9" s="468"/>
      <c r="DJ9" s="186"/>
      <c r="DK9" s="186"/>
      <c r="DL9" s="186"/>
      <c r="DM9" s="186"/>
      <c r="DN9" s="186"/>
      <c r="DO9" s="186"/>
    </row>
    <row r="10" spans="1:119" ht="18.75" customHeight="1" thickBot="1" x14ac:dyDescent="0.2">
      <c r="A10" s="187"/>
      <c r="B10" s="463"/>
      <c r="C10" s="464"/>
      <c r="D10" s="464"/>
      <c r="E10" s="464"/>
      <c r="F10" s="464"/>
      <c r="G10" s="464"/>
      <c r="H10" s="464"/>
      <c r="I10" s="464"/>
      <c r="J10" s="464"/>
      <c r="K10" s="512"/>
      <c r="L10" s="519" t="s">
        <v>118</v>
      </c>
      <c r="M10" s="499"/>
      <c r="N10" s="499"/>
      <c r="O10" s="499"/>
      <c r="P10" s="499"/>
      <c r="Q10" s="500"/>
      <c r="R10" s="520">
        <v>4773</v>
      </c>
      <c r="S10" s="521"/>
      <c r="T10" s="521"/>
      <c r="U10" s="521"/>
      <c r="V10" s="522"/>
      <c r="W10" s="457"/>
      <c r="X10" s="458"/>
      <c r="Y10" s="458"/>
      <c r="Z10" s="458"/>
      <c r="AA10" s="458"/>
      <c r="AB10" s="458"/>
      <c r="AC10" s="458"/>
      <c r="AD10" s="458"/>
      <c r="AE10" s="458"/>
      <c r="AF10" s="458"/>
      <c r="AG10" s="458"/>
      <c r="AH10" s="458"/>
      <c r="AI10" s="458"/>
      <c r="AJ10" s="458"/>
      <c r="AK10" s="458"/>
      <c r="AL10" s="461"/>
      <c r="AM10" s="498" t="s">
        <v>119</v>
      </c>
      <c r="AN10" s="499"/>
      <c r="AO10" s="499"/>
      <c r="AP10" s="499"/>
      <c r="AQ10" s="499"/>
      <c r="AR10" s="499"/>
      <c r="AS10" s="499"/>
      <c r="AT10" s="500"/>
      <c r="AU10" s="501" t="s">
        <v>120</v>
      </c>
      <c r="AV10" s="502"/>
      <c r="AW10" s="502"/>
      <c r="AX10" s="502"/>
      <c r="AY10" s="503" t="s">
        <v>121</v>
      </c>
      <c r="AZ10" s="504"/>
      <c r="BA10" s="504"/>
      <c r="BB10" s="504"/>
      <c r="BC10" s="504"/>
      <c r="BD10" s="504"/>
      <c r="BE10" s="504"/>
      <c r="BF10" s="504"/>
      <c r="BG10" s="504"/>
      <c r="BH10" s="504"/>
      <c r="BI10" s="504"/>
      <c r="BJ10" s="504"/>
      <c r="BK10" s="504"/>
      <c r="BL10" s="504"/>
      <c r="BM10" s="505"/>
      <c r="BN10" s="469">
        <v>109348</v>
      </c>
      <c r="BO10" s="470"/>
      <c r="BP10" s="470"/>
      <c r="BQ10" s="470"/>
      <c r="BR10" s="470"/>
      <c r="BS10" s="470"/>
      <c r="BT10" s="470"/>
      <c r="BU10" s="471"/>
      <c r="BV10" s="469">
        <v>9807</v>
      </c>
      <c r="BW10" s="470"/>
      <c r="BX10" s="470"/>
      <c r="BY10" s="470"/>
      <c r="BZ10" s="470"/>
      <c r="CA10" s="470"/>
      <c r="CB10" s="470"/>
      <c r="CC10" s="471"/>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3"/>
      <c r="C11" s="464"/>
      <c r="D11" s="464"/>
      <c r="E11" s="464"/>
      <c r="F11" s="464"/>
      <c r="G11" s="464"/>
      <c r="H11" s="464"/>
      <c r="I11" s="464"/>
      <c r="J11" s="464"/>
      <c r="K11" s="512"/>
      <c r="L11" s="523" t="s">
        <v>123</v>
      </c>
      <c r="M11" s="524"/>
      <c r="N11" s="524"/>
      <c r="O11" s="524"/>
      <c r="P11" s="524"/>
      <c r="Q11" s="525"/>
      <c r="R11" s="526" t="s">
        <v>124</v>
      </c>
      <c r="S11" s="527"/>
      <c r="T11" s="527"/>
      <c r="U11" s="527"/>
      <c r="V11" s="528"/>
      <c r="W11" s="457"/>
      <c r="X11" s="458"/>
      <c r="Y11" s="458"/>
      <c r="Z11" s="458"/>
      <c r="AA11" s="458"/>
      <c r="AB11" s="458"/>
      <c r="AC11" s="458"/>
      <c r="AD11" s="458"/>
      <c r="AE11" s="458"/>
      <c r="AF11" s="458"/>
      <c r="AG11" s="458"/>
      <c r="AH11" s="458"/>
      <c r="AI11" s="458"/>
      <c r="AJ11" s="458"/>
      <c r="AK11" s="458"/>
      <c r="AL11" s="461"/>
      <c r="AM11" s="498" t="s">
        <v>125</v>
      </c>
      <c r="AN11" s="499"/>
      <c r="AO11" s="499"/>
      <c r="AP11" s="499"/>
      <c r="AQ11" s="499"/>
      <c r="AR11" s="499"/>
      <c r="AS11" s="499"/>
      <c r="AT11" s="500"/>
      <c r="AU11" s="501" t="s">
        <v>120</v>
      </c>
      <c r="AV11" s="502"/>
      <c r="AW11" s="502"/>
      <c r="AX11" s="502"/>
      <c r="AY11" s="503" t="s">
        <v>126</v>
      </c>
      <c r="AZ11" s="504"/>
      <c r="BA11" s="504"/>
      <c r="BB11" s="504"/>
      <c r="BC11" s="504"/>
      <c r="BD11" s="504"/>
      <c r="BE11" s="504"/>
      <c r="BF11" s="504"/>
      <c r="BG11" s="504"/>
      <c r="BH11" s="504"/>
      <c r="BI11" s="504"/>
      <c r="BJ11" s="504"/>
      <c r="BK11" s="504"/>
      <c r="BL11" s="504"/>
      <c r="BM11" s="505"/>
      <c r="BN11" s="469">
        <v>0</v>
      </c>
      <c r="BO11" s="470"/>
      <c r="BP11" s="470"/>
      <c r="BQ11" s="470"/>
      <c r="BR11" s="470"/>
      <c r="BS11" s="470"/>
      <c r="BT11" s="470"/>
      <c r="BU11" s="471"/>
      <c r="BV11" s="469">
        <v>0</v>
      </c>
      <c r="BW11" s="470"/>
      <c r="BX11" s="470"/>
      <c r="BY11" s="470"/>
      <c r="BZ11" s="470"/>
      <c r="CA11" s="470"/>
      <c r="CB11" s="470"/>
      <c r="CC11" s="471"/>
      <c r="CD11" s="472" t="s">
        <v>127</v>
      </c>
      <c r="CE11" s="473"/>
      <c r="CF11" s="473"/>
      <c r="CG11" s="473"/>
      <c r="CH11" s="473"/>
      <c r="CI11" s="473"/>
      <c r="CJ11" s="473"/>
      <c r="CK11" s="473"/>
      <c r="CL11" s="473"/>
      <c r="CM11" s="473"/>
      <c r="CN11" s="473"/>
      <c r="CO11" s="473"/>
      <c r="CP11" s="473"/>
      <c r="CQ11" s="473"/>
      <c r="CR11" s="473"/>
      <c r="CS11" s="474"/>
      <c r="CT11" s="509" t="s">
        <v>128</v>
      </c>
      <c r="CU11" s="510"/>
      <c r="CV11" s="510"/>
      <c r="CW11" s="510"/>
      <c r="CX11" s="510"/>
      <c r="CY11" s="510"/>
      <c r="CZ11" s="510"/>
      <c r="DA11" s="511"/>
      <c r="DB11" s="509" t="s">
        <v>128</v>
      </c>
      <c r="DC11" s="510"/>
      <c r="DD11" s="510"/>
      <c r="DE11" s="510"/>
      <c r="DF11" s="510"/>
      <c r="DG11" s="510"/>
      <c r="DH11" s="510"/>
      <c r="DI11" s="511"/>
      <c r="DJ11" s="186"/>
      <c r="DK11" s="186"/>
      <c r="DL11" s="186"/>
      <c r="DM11" s="186"/>
      <c r="DN11" s="186"/>
      <c r="DO11" s="186"/>
    </row>
    <row r="12" spans="1:119" ht="18.75" customHeight="1" x14ac:dyDescent="0.15">
      <c r="A12" s="187"/>
      <c r="B12" s="529" t="s">
        <v>129</v>
      </c>
      <c r="C12" s="530"/>
      <c r="D12" s="530"/>
      <c r="E12" s="530"/>
      <c r="F12" s="530"/>
      <c r="G12" s="530"/>
      <c r="H12" s="530"/>
      <c r="I12" s="530"/>
      <c r="J12" s="530"/>
      <c r="K12" s="531"/>
      <c r="L12" s="538" t="s">
        <v>130</v>
      </c>
      <c r="M12" s="539"/>
      <c r="N12" s="539"/>
      <c r="O12" s="539"/>
      <c r="P12" s="539"/>
      <c r="Q12" s="540"/>
      <c r="R12" s="541">
        <v>4323</v>
      </c>
      <c r="S12" s="542"/>
      <c r="T12" s="542"/>
      <c r="U12" s="542"/>
      <c r="V12" s="543"/>
      <c r="W12" s="544" t="s">
        <v>1</v>
      </c>
      <c r="X12" s="502"/>
      <c r="Y12" s="502"/>
      <c r="Z12" s="502"/>
      <c r="AA12" s="502"/>
      <c r="AB12" s="545"/>
      <c r="AC12" s="546" t="s">
        <v>131</v>
      </c>
      <c r="AD12" s="547"/>
      <c r="AE12" s="547"/>
      <c r="AF12" s="547"/>
      <c r="AG12" s="548"/>
      <c r="AH12" s="546" t="s">
        <v>132</v>
      </c>
      <c r="AI12" s="547"/>
      <c r="AJ12" s="547"/>
      <c r="AK12" s="547"/>
      <c r="AL12" s="549"/>
      <c r="AM12" s="498" t="s">
        <v>133</v>
      </c>
      <c r="AN12" s="499"/>
      <c r="AO12" s="499"/>
      <c r="AP12" s="499"/>
      <c r="AQ12" s="499"/>
      <c r="AR12" s="499"/>
      <c r="AS12" s="499"/>
      <c r="AT12" s="500"/>
      <c r="AU12" s="501" t="s">
        <v>105</v>
      </c>
      <c r="AV12" s="502"/>
      <c r="AW12" s="502"/>
      <c r="AX12" s="502"/>
      <c r="AY12" s="503" t="s">
        <v>134</v>
      </c>
      <c r="AZ12" s="504"/>
      <c r="BA12" s="504"/>
      <c r="BB12" s="504"/>
      <c r="BC12" s="504"/>
      <c r="BD12" s="504"/>
      <c r="BE12" s="504"/>
      <c r="BF12" s="504"/>
      <c r="BG12" s="504"/>
      <c r="BH12" s="504"/>
      <c r="BI12" s="504"/>
      <c r="BJ12" s="504"/>
      <c r="BK12" s="504"/>
      <c r="BL12" s="504"/>
      <c r="BM12" s="505"/>
      <c r="BN12" s="469">
        <v>0</v>
      </c>
      <c r="BO12" s="470"/>
      <c r="BP12" s="470"/>
      <c r="BQ12" s="470"/>
      <c r="BR12" s="470"/>
      <c r="BS12" s="470"/>
      <c r="BT12" s="470"/>
      <c r="BU12" s="471"/>
      <c r="BV12" s="469">
        <v>210000</v>
      </c>
      <c r="BW12" s="470"/>
      <c r="BX12" s="470"/>
      <c r="BY12" s="470"/>
      <c r="BZ12" s="470"/>
      <c r="CA12" s="470"/>
      <c r="CB12" s="470"/>
      <c r="CC12" s="471"/>
      <c r="CD12" s="472" t="s">
        <v>135</v>
      </c>
      <c r="CE12" s="473"/>
      <c r="CF12" s="473"/>
      <c r="CG12" s="473"/>
      <c r="CH12" s="473"/>
      <c r="CI12" s="473"/>
      <c r="CJ12" s="473"/>
      <c r="CK12" s="473"/>
      <c r="CL12" s="473"/>
      <c r="CM12" s="473"/>
      <c r="CN12" s="473"/>
      <c r="CO12" s="473"/>
      <c r="CP12" s="473"/>
      <c r="CQ12" s="473"/>
      <c r="CR12" s="473"/>
      <c r="CS12" s="474"/>
      <c r="CT12" s="509" t="s">
        <v>136</v>
      </c>
      <c r="CU12" s="510"/>
      <c r="CV12" s="510"/>
      <c r="CW12" s="510"/>
      <c r="CX12" s="510"/>
      <c r="CY12" s="510"/>
      <c r="CZ12" s="510"/>
      <c r="DA12" s="511"/>
      <c r="DB12" s="509" t="s">
        <v>136</v>
      </c>
      <c r="DC12" s="510"/>
      <c r="DD12" s="510"/>
      <c r="DE12" s="510"/>
      <c r="DF12" s="510"/>
      <c r="DG12" s="510"/>
      <c r="DH12" s="510"/>
      <c r="DI12" s="511"/>
      <c r="DJ12" s="186"/>
      <c r="DK12" s="186"/>
      <c r="DL12" s="186"/>
      <c r="DM12" s="186"/>
      <c r="DN12" s="186"/>
      <c r="DO12" s="186"/>
    </row>
    <row r="13" spans="1:119" ht="18.75" customHeight="1" x14ac:dyDescent="0.15">
      <c r="A13" s="187"/>
      <c r="B13" s="532"/>
      <c r="C13" s="533"/>
      <c r="D13" s="533"/>
      <c r="E13" s="533"/>
      <c r="F13" s="533"/>
      <c r="G13" s="533"/>
      <c r="H13" s="533"/>
      <c r="I13" s="533"/>
      <c r="J13" s="533"/>
      <c r="K13" s="534"/>
      <c r="L13" s="197"/>
      <c r="M13" s="560" t="s">
        <v>137</v>
      </c>
      <c r="N13" s="561"/>
      <c r="O13" s="561"/>
      <c r="P13" s="561"/>
      <c r="Q13" s="562"/>
      <c r="R13" s="553">
        <v>4255</v>
      </c>
      <c r="S13" s="554"/>
      <c r="T13" s="554"/>
      <c r="U13" s="554"/>
      <c r="V13" s="555"/>
      <c r="W13" s="485" t="s">
        <v>138</v>
      </c>
      <c r="X13" s="486"/>
      <c r="Y13" s="486"/>
      <c r="Z13" s="486"/>
      <c r="AA13" s="486"/>
      <c r="AB13" s="476"/>
      <c r="AC13" s="520">
        <v>357</v>
      </c>
      <c r="AD13" s="521"/>
      <c r="AE13" s="521"/>
      <c r="AF13" s="521"/>
      <c r="AG13" s="563"/>
      <c r="AH13" s="520">
        <v>396</v>
      </c>
      <c r="AI13" s="521"/>
      <c r="AJ13" s="521"/>
      <c r="AK13" s="521"/>
      <c r="AL13" s="522"/>
      <c r="AM13" s="498" t="s">
        <v>139</v>
      </c>
      <c r="AN13" s="499"/>
      <c r="AO13" s="499"/>
      <c r="AP13" s="499"/>
      <c r="AQ13" s="499"/>
      <c r="AR13" s="499"/>
      <c r="AS13" s="499"/>
      <c r="AT13" s="500"/>
      <c r="AU13" s="501" t="s">
        <v>140</v>
      </c>
      <c r="AV13" s="502"/>
      <c r="AW13" s="502"/>
      <c r="AX13" s="502"/>
      <c r="AY13" s="503" t="s">
        <v>141</v>
      </c>
      <c r="AZ13" s="504"/>
      <c r="BA13" s="504"/>
      <c r="BB13" s="504"/>
      <c r="BC13" s="504"/>
      <c r="BD13" s="504"/>
      <c r="BE13" s="504"/>
      <c r="BF13" s="504"/>
      <c r="BG13" s="504"/>
      <c r="BH13" s="504"/>
      <c r="BI13" s="504"/>
      <c r="BJ13" s="504"/>
      <c r="BK13" s="504"/>
      <c r="BL13" s="504"/>
      <c r="BM13" s="505"/>
      <c r="BN13" s="469">
        <v>146766</v>
      </c>
      <c r="BO13" s="470"/>
      <c r="BP13" s="470"/>
      <c r="BQ13" s="470"/>
      <c r="BR13" s="470"/>
      <c r="BS13" s="470"/>
      <c r="BT13" s="470"/>
      <c r="BU13" s="471"/>
      <c r="BV13" s="469">
        <v>117084</v>
      </c>
      <c r="BW13" s="470"/>
      <c r="BX13" s="470"/>
      <c r="BY13" s="470"/>
      <c r="BZ13" s="470"/>
      <c r="CA13" s="470"/>
      <c r="CB13" s="470"/>
      <c r="CC13" s="471"/>
      <c r="CD13" s="472" t="s">
        <v>142</v>
      </c>
      <c r="CE13" s="473"/>
      <c r="CF13" s="473"/>
      <c r="CG13" s="473"/>
      <c r="CH13" s="473"/>
      <c r="CI13" s="473"/>
      <c r="CJ13" s="473"/>
      <c r="CK13" s="473"/>
      <c r="CL13" s="473"/>
      <c r="CM13" s="473"/>
      <c r="CN13" s="473"/>
      <c r="CO13" s="473"/>
      <c r="CP13" s="473"/>
      <c r="CQ13" s="473"/>
      <c r="CR13" s="473"/>
      <c r="CS13" s="474"/>
      <c r="CT13" s="466">
        <v>10.6</v>
      </c>
      <c r="CU13" s="467"/>
      <c r="CV13" s="467"/>
      <c r="CW13" s="467"/>
      <c r="CX13" s="467"/>
      <c r="CY13" s="467"/>
      <c r="CZ13" s="467"/>
      <c r="DA13" s="468"/>
      <c r="DB13" s="466">
        <v>9.5</v>
      </c>
      <c r="DC13" s="467"/>
      <c r="DD13" s="467"/>
      <c r="DE13" s="467"/>
      <c r="DF13" s="467"/>
      <c r="DG13" s="467"/>
      <c r="DH13" s="467"/>
      <c r="DI13" s="468"/>
      <c r="DJ13" s="186"/>
      <c r="DK13" s="186"/>
      <c r="DL13" s="186"/>
      <c r="DM13" s="186"/>
      <c r="DN13" s="186"/>
      <c r="DO13" s="186"/>
    </row>
    <row r="14" spans="1:119" ht="18.75" customHeight="1" thickBot="1" x14ac:dyDescent="0.2">
      <c r="A14" s="187"/>
      <c r="B14" s="532"/>
      <c r="C14" s="533"/>
      <c r="D14" s="533"/>
      <c r="E14" s="533"/>
      <c r="F14" s="533"/>
      <c r="G14" s="533"/>
      <c r="H14" s="533"/>
      <c r="I14" s="533"/>
      <c r="J14" s="533"/>
      <c r="K14" s="534"/>
      <c r="L14" s="550" t="s">
        <v>143</v>
      </c>
      <c r="M14" s="551"/>
      <c r="N14" s="551"/>
      <c r="O14" s="551"/>
      <c r="P14" s="551"/>
      <c r="Q14" s="552"/>
      <c r="R14" s="553">
        <v>4460</v>
      </c>
      <c r="S14" s="554"/>
      <c r="T14" s="554"/>
      <c r="U14" s="554"/>
      <c r="V14" s="555"/>
      <c r="W14" s="459"/>
      <c r="X14" s="460"/>
      <c r="Y14" s="460"/>
      <c r="Z14" s="460"/>
      <c r="AA14" s="460"/>
      <c r="AB14" s="449"/>
      <c r="AC14" s="556">
        <v>15.5</v>
      </c>
      <c r="AD14" s="557"/>
      <c r="AE14" s="557"/>
      <c r="AF14" s="557"/>
      <c r="AG14" s="558"/>
      <c r="AH14" s="556">
        <v>16.399999999999999</v>
      </c>
      <c r="AI14" s="557"/>
      <c r="AJ14" s="557"/>
      <c r="AK14" s="557"/>
      <c r="AL14" s="559"/>
      <c r="AM14" s="498"/>
      <c r="AN14" s="499"/>
      <c r="AO14" s="499"/>
      <c r="AP14" s="499"/>
      <c r="AQ14" s="499"/>
      <c r="AR14" s="499"/>
      <c r="AS14" s="499"/>
      <c r="AT14" s="500"/>
      <c r="AU14" s="501"/>
      <c r="AV14" s="502"/>
      <c r="AW14" s="502"/>
      <c r="AX14" s="502"/>
      <c r="AY14" s="503"/>
      <c r="AZ14" s="504"/>
      <c r="BA14" s="504"/>
      <c r="BB14" s="504"/>
      <c r="BC14" s="504"/>
      <c r="BD14" s="504"/>
      <c r="BE14" s="504"/>
      <c r="BF14" s="504"/>
      <c r="BG14" s="504"/>
      <c r="BH14" s="504"/>
      <c r="BI14" s="504"/>
      <c r="BJ14" s="504"/>
      <c r="BK14" s="504"/>
      <c r="BL14" s="504"/>
      <c r="BM14" s="505"/>
      <c r="BN14" s="469"/>
      <c r="BO14" s="470"/>
      <c r="BP14" s="470"/>
      <c r="BQ14" s="470"/>
      <c r="BR14" s="470"/>
      <c r="BS14" s="470"/>
      <c r="BT14" s="470"/>
      <c r="BU14" s="471"/>
      <c r="BV14" s="469"/>
      <c r="BW14" s="470"/>
      <c r="BX14" s="470"/>
      <c r="BY14" s="470"/>
      <c r="BZ14" s="470"/>
      <c r="CA14" s="470"/>
      <c r="CB14" s="470"/>
      <c r="CC14" s="471"/>
      <c r="CD14" s="564" t="s">
        <v>144</v>
      </c>
      <c r="CE14" s="565"/>
      <c r="CF14" s="565"/>
      <c r="CG14" s="565"/>
      <c r="CH14" s="565"/>
      <c r="CI14" s="565"/>
      <c r="CJ14" s="565"/>
      <c r="CK14" s="565"/>
      <c r="CL14" s="565"/>
      <c r="CM14" s="565"/>
      <c r="CN14" s="565"/>
      <c r="CO14" s="565"/>
      <c r="CP14" s="565"/>
      <c r="CQ14" s="565"/>
      <c r="CR14" s="565"/>
      <c r="CS14" s="566"/>
      <c r="CT14" s="567">
        <v>103</v>
      </c>
      <c r="CU14" s="568"/>
      <c r="CV14" s="568"/>
      <c r="CW14" s="568"/>
      <c r="CX14" s="568"/>
      <c r="CY14" s="568"/>
      <c r="CZ14" s="568"/>
      <c r="DA14" s="569"/>
      <c r="DB14" s="567">
        <v>106.3</v>
      </c>
      <c r="DC14" s="568"/>
      <c r="DD14" s="568"/>
      <c r="DE14" s="568"/>
      <c r="DF14" s="568"/>
      <c r="DG14" s="568"/>
      <c r="DH14" s="568"/>
      <c r="DI14" s="569"/>
      <c r="DJ14" s="186"/>
      <c r="DK14" s="186"/>
      <c r="DL14" s="186"/>
      <c r="DM14" s="186"/>
      <c r="DN14" s="186"/>
      <c r="DO14" s="186"/>
    </row>
    <row r="15" spans="1:119" ht="18.75" customHeight="1" x14ac:dyDescent="0.15">
      <c r="A15" s="187"/>
      <c r="B15" s="532"/>
      <c r="C15" s="533"/>
      <c r="D15" s="533"/>
      <c r="E15" s="533"/>
      <c r="F15" s="533"/>
      <c r="G15" s="533"/>
      <c r="H15" s="533"/>
      <c r="I15" s="533"/>
      <c r="J15" s="533"/>
      <c r="K15" s="534"/>
      <c r="L15" s="197"/>
      <c r="M15" s="560" t="s">
        <v>137</v>
      </c>
      <c r="N15" s="561"/>
      <c r="O15" s="561"/>
      <c r="P15" s="561"/>
      <c r="Q15" s="562"/>
      <c r="R15" s="553">
        <v>4393</v>
      </c>
      <c r="S15" s="554"/>
      <c r="T15" s="554"/>
      <c r="U15" s="554"/>
      <c r="V15" s="555"/>
      <c r="W15" s="485" t="s">
        <v>145</v>
      </c>
      <c r="X15" s="486"/>
      <c r="Y15" s="486"/>
      <c r="Z15" s="486"/>
      <c r="AA15" s="486"/>
      <c r="AB15" s="476"/>
      <c r="AC15" s="520">
        <v>837</v>
      </c>
      <c r="AD15" s="521"/>
      <c r="AE15" s="521"/>
      <c r="AF15" s="521"/>
      <c r="AG15" s="563"/>
      <c r="AH15" s="520">
        <v>907</v>
      </c>
      <c r="AI15" s="521"/>
      <c r="AJ15" s="521"/>
      <c r="AK15" s="521"/>
      <c r="AL15" s="522"/>
      <c r="AM15" s="498"/>
      <c r="AN15" s="499"/>
      <c r="AO15" s="499"/>
      <c r="AP15" s="499"/>
      <c r="AQ15" s="499"/>
      <c r="AR15" s="499"/>
      <c r="AS15" s="499"/>
      <c r="AT15" s="500"/>
      <c r="AU15" s="501"/>
      <c r="AV15" s="502"/>
      <c r="AW15" s="502"/>
      <c r="AX15" s="502"/>
      <c r="AY15" s="429" t="s">
        <v>146</v>
      </c>
      <c r="AZ15" s="430"/>
      <c r="BA15" s="430"/>
      <c r="BB15" s="430"/>
      <c r="BC15" s="430"/>
      <c r="BD15" s="430"/>
      <c r="BE15" s="430"/>
      <c r="BF15" s="430"/>
      <c r="BG15" s="430"/>
      <c r="BH15" s="430"/>
      <c r="BI15" s="430"/>
      <c r="BJ15" s="430"/>
      <c r="BK15" s="430"/>
      <c r="BL15" s="430"/>
      <c r="BM15" s="431"/>
      <c r="BN15" s="432">
        <v>414130</v>
      </c>
      <c r="BO15" s="433"/>
      <c r="BP15" s="433"/>
      <c r="BQ15" s="433"/>
      <c r="BR15" s="433"/>
      <c r="BS15" s="433"/>
      <c r="BT15" s="433"/>
      <c r="BU15" s="434"/>
      <c r="BV15" s="432">
        <v>389478</v>
      </c>
      <c r="BW15" s="433"/>
      <c r="BX15" s="433"/>
      <c r="BY15" s="433"/>
      <c r="BZ15" s="433"/>
      <c r="CA15" s="433"/>
      <c r="CB15" s="433"/>
      <c r="CC15" s="434"/>
      <c r="CD15" s="570" t="s">
        <v>147</v>
      </c>
      <c r="CE15" s="571"/>
      <c r="CF15" s="571"/>
      <c r="CG15" s="571"/>
      <c r="CH15" s="571"/>
      <c r="CI15" s="571"/>
      <c r="CJ15" s="571"/>
      <c r="CK15" s="571"/>
      <c r="CL15" s="571"/>
      <c r="CM15" s="571"/>
      <c r="CN15" s="571"/>
      <c r="CO15" s="571"/>
      <c r="CP15" s="571"/>
      <c r="CQ15" s="571"/>
      <c r="CR15" s="571"/>
      <c r="CS15" s="57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2"/>
      <c r="C16" s="533"/>
      <c r="D16" s="533"/>
      <c r="E16" s="533"/>
      <c r="F16" s="533"/>
      <c r="G16" s="533"/>
      <c r="H16" s="533"/>
      <c r="I16" s="533"/>
      <c r="J16" s="533"/>
      <c r="K16" s="534"/>
      <c r="L16" s="550" t="s">
        <v>148</v>
      </c>
      <c r="M16" s="581"/>
      <c r="N16" s="581"/>
      <c r="O16" s="581"/>
      <c r="P16" s="581"/>
      <c r="Q16" s="582"/>
      <c r="R16" s="573" t="s">
        <v>149</v>
      </c>
      <c r="S16" s="574"/>
      <c r="T16" s="574"/>
      <c r="U16" s="574"/>
      <c r="V16" s="575"/>
      <c r="W16" s="459"/>
      <c r="X16" s="460"/>
      <c r="Y16" s="460"/>
      <c r="Z16" s="460"/>
      <c r="AA16" s="460"/>
      <c r="AB16" s="449"/>
      <c r="AC16" s="556">
        <v>36.4</v>
      </c>
      <c r="AD16" s="557"/>
      <c r="AE16" s="557"/>
      <c r="AF16" s="557"/>
      <c r="AG16" s="558"/>
      <c r="AH16" s="556">
        <v>37.4</v>
      </c>
      <c r="AI16" s="557"/>
      <c r="AJ16" s="557"/>
      <c r="AK16" s="557"/>
      <c r="AL16" s="559"/>
      <c r="AM16" s="498"/>
      <c r="AN16" s="499"/>
      <c r="AO16" s="499"/>
      <c r="AP16" s="499"/>
      <c r="AQ16" s="499"/>
      <c r="AR16" s="499"/>
      <c r="AS16" s="499"/>
      <c r="AT16" s="500"/>
      <c r="AU16" s="501"/>
      <c r="AV16" s="502"/>
      <c r="AW16" s="502"/>
      <c r="AX16" s="502"/>
      <c r="AY16" s="503" t="s">
        <v>150</v>
      </c>
      <c r="AZ16" s="504"/>
      <c r="BA16" s="504"/>
      <c r="BB16" s="504"/>
      <c r="BC16" s="504"/>
      <c r="BD16" s="504"/>
      <c r="BE16" s="504"/>
      <c r="BF16" s="504"/>
      <c r="BG16" s="504"/>
      <c r="BH16" s="504"/>
      <c r="BI16" s="504"/>
      <c r="BJ16" s="504"/>
      <c r="BK16" s="504"/>
      <c r="BL16" s="504"/>
      <c r="BM16" s="505"/>
      <c r="BN16" s="469">
        <v>2459164</v>
      </c>
      <c r="BO16" s="470"/>
      <c r="BP16" s="470"/>
      <c r="BQ16" s="470"/>
      <c r="BR16" s="470"/>
      <c r="BS16" s="470"/>
      <c r="BT16" s="470"/>
      <c r="BU16" s="471"/>
      <c r="BV16" s="469">
        <v>2278277</v>
      </c>
      <c r="BW16" s="470"/>
      <c r="BX16" s="470"/>
      <c r="BY16" s="470"/>
      <c r="BZ16" s="470"/>
      <c r="CA16" s="470"/>
      <c r="CB16" s="470"/>
      <c r="CC16" s="471"/>
      <c r="CD16" s="201"/>
      <c r="CE16" s="579"/>
      <c r="CF16" s="579"/>
      <c r="CG16" s="579"/>
      <c r="CH16" s="579"/>
      <c r="CI16" s="579"/>
      <c r="CJ16" s="579"/>
      <c r="CK16" s="579"/>
      <c r="CL16" s="579"/>
      <c r="CM16" s="579"/>
      <c r="CN16" s="579"/>
      <c r="CO16" s="579"/>
      <c r="CP16" s="579"/>
      <c r="CQ16" s="579"/>
      <c r="CR16" s="579"/>
      <c r="CS16" s="580"/>
      <c r="CT16" s="466"/>
      <c r="CU16" s="467"/>
      <c r="CV16" s="467"/>
      <c r="CW16" s="467"/>
      <c r="CX16" s="467"/>
      <c r="CY16" s="467"/>
      <c r="CZ16" s="467"/>
      <c r="DA16" s="468"/>
      <c r="DB16" s="466"/>
      <c r="DC16" s="467"/>
      <c r="DD16" s="467"/>
      <c r="DE16" s="467"/>
      <c r="DF16" s="467"/>
      <c r="DG16" s="467"/>
      <c r="DH16" s="467"/>
      <c r="DI16" s="468"/>
      <c r="DJ16" s="186"/>
      <c r="DK16" s="186"/>
      <c r="DL16" s="186"/>
      <c r="DM16" s="186"/>
      <c r="DN16" s="186"/>
      <c r="DO16" s="186"/>
    </row>
    <row r="17" spans="1:119" ht="18.75" customHeight="1" thickBot="1" x14ac:dyDescent="0.2">
      <c r="A17" s="187"/>
      <c r="B17" s="535"/>
      <c r="C17" s="536"/>
      <c r="D17" s="536"/>
      <c r="E17" s="536"/>
      <c r="F17" s="536"/>
      <c r="G17" s="536"/>
      <c r="H17" s="536"/>
      <c r="I17" s="536"/>
      <c r="J17" s="536"/>
      <c r="K17" s="537"/>
      <c r="L17" s="202"/>
      <c r="M17" s="576" t="s">
        <v>151</v>
      </c>
      <c r="N17" s="577"/>
      <c r="O17" s="577"/>
      <c r="P17" s="577"/>
      <c r="Q17" s="578"/>
      <c r="R17" s="573" t="s">
        <v>149</v>
      </c>
      <c r="S17" s="574"/>
      <c r="T17" s="574"/>
      <c r="U17" s="574"/>
      <c r="V17" s="575"/>
      <c r="W17" s="485" t="s">
        <v>152</v>
      </c>
      <c r="X17" s="486"/>
      <c r="Y17" s="486"/>
      <c r="Z17" s="486"/>
      <c r="AA17" s="486"/>
      <c r="AB17" s="476"/>
      <c r="AC17" s="520">
        <v>1106</v>
      </c>
      <c r="AD17" s="521"/>
      <c r="AE17" s="521"/>
      <c r="AF17" s="521"/>
      <c r="AG17" s="563"/>
      <c r="AH17" s="520">
        <v>1119</v>
      </c>
      <c r="AI17" s="521"/>
      <c r="AJ17" s="521"/>
      <c r="AK17" s="521"/>
      <c r="AL17" s="522"/>
      <c r="AM17" s="498"/>
      <c r="AN17" s="499"/>
      <c r="AO17" s="499"/>
      <c r="AP17" s="499"/>
      <c r="AQ17" s="499"/>
      <c r="AR17" s="499"/>
      <c r="AS17" s="499"/>
      <c r="AT17" s="500"/>
      <c r="AU17" s="501"/>
      <c r="AV17" s="502"/>
      <c r="AW17" s="502"/>
      <c r="AX17" s="502"/>
      <c r="AY17" s="503" t="s">
        <v>153</v>
      </c>
      <c r="AZ17" s="504"/>
      <c r="BA17" s="504"/>
      <c r="BB17" s="504"/>
      <c r="BC17" s="504"/>
      <c r="BD17" s="504"/>
      <c r="BE17" s="504"/>
      <c r="BF17" s="504"/>
      <c r="BG17" s="504"/>
      <c r="BH17" s="504"/>
      <c r="BI17" s="504"/>
      <c r="BJ17" s="504"/>
      <c r="BK17" s="504"/>
      <c r="BL17" s="504"/>
      <c r="BM17" s="505"/>
      <c r="BN17" s="469">
        <v>508774</v>
      </c>
      <c r="BO17" s="470"/>
      <c r="BP17" s="470"/>
      <c r="BQ17" s="470"/>
      <c r="BR17" s="470"/>
      <c r="BS17" s="470"/>
      <c r="BT17" s="470"/>
      <c r="BU17" s="471"/>
      <c r="BV17" s="469">
        <v>483585</v>
      </c>
      <c r="BW17" s="470"/>
      <c r="BX17" s="470"/>
      <c r="BY17" s="470"/>
      <c r="BZ17" s="470"/>
      <c r="CA17" s="470"/>
      <c r="CB17" s="470"/>
      <c r="CC17" s="471"/>
      <c r="CD17" s="201"/>
      <c r="CE17" s="579"/>
      <c r="CF17" s="579"/>
      <c r="CG17" s="579"/>
      <c r="CH17" s="579"/>
      <c r="CI17" s="579"/>
      <c r="CJ17" s="579"/>
      <c r="CK17" s="579"/>
      <c r="CL17" s="579"/>
      <c r="CM17" s="579"/>
      <c r="CN17" s="579"/>
      <c r="CO17" s="579"/>
      <c r="CP17" s="579"/>
      <c r="CQ17" s="579"/>
      <c r="CR17" s="579"/>
      <c r="CS17" s="580"/>
      <c r="CT17" s="466"/>
      <c r="CU17" s="467"/>
      <c r="CV17" s="467"/>
      <c r="CW17" s="467"/>
      <c r="CX17" s="467"/>
      <c r="CY17" s="467"/>
      <c r="CZ17" s="467"/>
      <c r="DA17" s="468"/>
      <c r="DB17" s="466"/>
      <c r="DC17" s="467"/>
      <c r="DD17" s="467"/>
      <c r="DE17" s="467"/>
      <c r="DF17" s="467"/>
      <c r="DG17" s="467"/>
      <c r="DH17" s="467"/>
      <c r="DI17" s="468"/>
      <c r="DJ17" s="186"/>
      <c r="DK17" s="186"/>
      <c r="DL17" s="186"/>
      <c r="DM17" s="186"/>
      <c r="DN17" s="186"/>
      <c r="DO17" s="186"/>
    </row>
    <row r="18" spans="1:119" ht="18.75" customHeight="1" thickBot="1" x14ac:dyDescent="0.2">
      <c r="A18" s="187"/>
      <c r="B18" s="583" t="s">
        <v>154</v>
      </c>
      <c r="C18" s="512"/>
      <c r="D18" s="512"/>
      <c r="E18" s="584"/>
      <c r="F18" s="584"/>
      <c r="G18" s="584"/>
      <c r="H18" s="584"/>
      <c r="I18" s="584"/>
      <c r="J18" s="584"/>
      <c r="K18" s="584"/>
      <c r="L18" s="585">
        <v>261.31</v>
      </c>
      <c r="M18" s="585"/>
      <c r="N18" s="585"/>
      <c r="O18" s="585"/>
      <c r="P18" s="585"/>
      <c r="Q18" s="585"/>
      <c r="R18" s="586"/>
      <c r="S18" s="586"/>
      <c r="T18" s="586"/>
      <c r="U18" s="586"/>
      <c r="V18" s="587"/>
      <c r="W18" s="487"/>
      <c r="X18" s="488"/>
      <c r="Y18" s="488"/>
      <c r="Z18" s="488"/>
      <c r="AA18" s="488"/>
      <c r="AB18" s="479"/>
      <c r="AC18" s="588">
        <v>48.1</v>
      </c>
      <c r="AD18" s="589"/>
      <c r="AE18" s="589"/>
      <c r="AF18" s="589"/>
      <c r="AG18" s="590"/>
      <c r="AH18" s="588">
        <v>46.2</v>
      </c>
      <c r="AI18" s="589"/>
      <c r="AJ18" s="589"/>
      <c r="AK18" s="589"/>
      <c r="AL18" s="591"/>
      <c r="AM18" s="498"/>
      <c r="AN18" s="499"/>
      <c r="AO18" s="499"/>
      <c r="AP18" s="499"/>
      <c r="AQ18" s="499"/>
      <c r="AR18" s="499"/>
      <c r="AS18" s="499"/>
      <c r="AT18" s="500"/>
      <c r="AU18" s="501"/>
      <c r="AV18" s="502"/>
      <c r="AW18" s="502"/>
      <c r="AX18" s="502"/>
      <c r="AY18" s="503" t="s">
        <v>155</v>
      </c>
      <c r="AZ18" s="504"/>
      <c r="BA18" s="504"/>
      <c r="BB18" s="504"/>
      <c r="BC18" s="504"/>
      <c r="BD18" s="504"/>
      <c r="BE18" s="504"/>
      <c r="BF18" s="504"/>
      <c r="BG18" s="504"/>
      <c r="BH18" s="504"/>
      <c r="BI18" s="504"/>
      <c r="BJ18" s="504"/>
      <c r="BK18" s="504"/>
      <c r="BL18" s="504"/>
      <c r="BM18" s="505"/>
      <c r="BN18" s="469">
        <v>2125635</v>
      </c>
      <c r="BO18" s="470"/>
      <c r="BP18" s="470"/>
      <c r="BQ18" s="470"/>
      <c r="BR18" s="470"/>
      <c r="BS18" s="470"/>
      <c r="BT18" s="470"/>
      <c r="BU18" s="471"/>
      <c r="BV18" s="469">
        <v>2009151</v>
      </c>
      <c r="BW18" s="470"/>
      <c r="BX18" s="470"/>
      <c r="BY18" s="470"/>
      <c r="BZ18" s="470"/>
      <c r="CA18" s="470"/>
      <c r="CB18" s="470"/>
      <c r="CC18" s="471"/>
      <c r="CD18" s="201"/>
      <c r="CE18" s="579"/>
      <c r="CF18" s="579"/>
      <c r="CG18" s="579"/>
      <c r="CH18" s="579"/>
      <c r="CI18" s="579"/>
      <c r="CJ18" s="579"/>
      <c r="CK18" s="579"/>
      <c r="CL18" s="579"/>
      <c r="CM18" s="579"/>
      <c r="CN18" s="579"/>
      <c r="CO18" s="579"/>
      <c r="CP18" s="579"/>
      <c r="CQ18" s="579"/>
      <c r="CR18" s="579"/>
      <c r="CS18" s="580"/>
      <c r="CT18" s="466"/>
      <c r="CU18" s="467"/>
      <c r="CV18" s="467"/>
      <c r="CW18" s="467"/>
      <c r="CX18" s="467"/>
      <c r="CY18" s="467"/>
      <c r="CZ18" s="467"/>
      <c r="DA18" s="468"/>
      <c r="DB18" s="466"/>
      <c r="DC18" s="467"/>
      <c r="DD18" s="467"/>
      <c r="DE18" s="467"/>
      <c r="DF18" s="467"/>
      <c r="DG18" s="467"/>
      <c r="DH18" s="467"/>
      <c r="DI18" s="468"/>
      <c r="DJ18" s="186"/>
      <c r="DK18" s="186"/>
      <c r="DL18" s="186"/>
      <c r="DM18" s="186"/>
      <c r="DN18" s="186"/>
      <c r="DO18" s="186"/>
    </row>
    <row r="19" spans="1:119" ht="18.75" customHeight="1" thickBot="1" x14ac:dyDescent="0.2">
      <c r="A19" s="187"/>
      <c r="B19" s="583" t="s">
        <v>156</v>
      </c>
      <c r="C19" s="512"/>
      <c r="D19" s="512"/>
      <c r="E19" s="584"/>
      <c r="F19" s="584"/>
      <c r="G19" s="584"/>
      <c r="H19" s="584"/>
      <c r="I19" s="584"/>
      <c r="J19" s="584"/>
      <c r="K19" s="584"/>
      <c r="L19" s="592">
        <v>16</v>
      </c>
      <c r="M19" s="592"/>
      <c r="N19" s="592"/>
      <c r="O19" s="592"/>
      <c r="P19" s="592"/>
      <c r="Q19" s="592"/>
      <c r="R19" s="593"/>
      <c r="S19" s="593"/>
      <c r="T19" s="593"/>
      <c r="U19" s="593"/>
      <c r="V19" s="594"/>
      <c r="W19" s="426"/>
      <c r="X19" s="427"/>
      <c r="Y19" s="427"/>
      <c r="Z19" s="427"/>
      <c r="AA19" s="427"/>
      <c r="AB19" s="427"/>
      <c r="AC19" s="601"/>
      <c r="AD19" s="601"/>
      <c r="AE19" s="601"/>
      <c r="AF19" s="601"/>
      <c r="AG19" s="601"/>
      <c r="AH19" s="601"/>
      <c r="AI19" s="601"/>
      <c r="AJ19" s="601"/>
      <c r="AK19" s="601"/>
      <c r="AL19" s="602"/>
      <c r="AM19" s="498"/>
      <c r="AN19" s="499"/>
      <c r="AO19" s="499"/>
      <c r="AP19" s="499"/>
      <c r="AQ19" s="499"/>
      <c r="AR19" s="499"/>
      <c r="AS19" s="499"/>
      <c r="AT19" s="500"/>
      <c r="AU19" s="501"/>
      <c r="AV19" s="502"/>
      <c r="AW19" s="502"/>
      <c r="AX19" s="502"/>
      <c r="AY19" s="503" t="s">
        <v>157</v>
      </c>
      <c r="AZ19" s="504"/>
      <c r="BA19" s="504"/>
      <c r="BB19" s="504"/>
      <c r="BC19" s="504"/>
      <c r="BD19" s="504"/>
      <c r="BE19" s="504"/>
      <c r="BF19" s="504"/>
      <c r="BG19" s="504"/>
      <c r="BH19" s="504"/>
      <c r="BI19" s="504"/>
      <c r="BJ19" s="504"/>
      <c r="BK19" s="504"/>
      <c r="BL19" s="504"/>
      <c r="BM19" s="505"/>
      <c r="BN19" s="469">
        <v>3526376</v>
      </c>
      <c r="BO19" s="470"/>
      <c r="BP19" s="470"/>
      <c r="BQ19" s="470"/>
      <c r="BR19" s="470"/>
      <c r="BS19" s="470"/>
      <c r="BT19" s="470"/>
      <c r="BU19" s="471"/>
      <c r="BV19" s="469">
        <v>3092089</v>
      </c>
      <c r="BW19" s="470"/>
      <c r="BX19" s="470"/>
      <c r="BY19" s="470"/>
      <c r="BZ19" s="470"/>
      <c r="CA19" s="470"/>
      <c r="CB19" s="470"/>
      <c r="CC19" s="471"/>
      <c r="CD19" s="201"/>
      <c r="CE19" s="579"/>
      <c r="CF19" s="579"/>
      <c r="CG19" s="579"/>
      <c r="CH19" s="579"/>
      <c r="CI19" s="579"/>
      <c r="CJ19" s="579"/>
      <c r="CK19" s="579"/>
      <c r="CL19" s="579"/>
      <c r="CM19" s="579"/>
      <c r="CN19" s="579"/>
      <c r="CO19" s="579"/>
      <c r="CP19" s="579"/>
      <c r="CQ19" s="579"/>
      <c r="CR19" s="579"/>
      <c r="CS19" s="580"/>
      <c r="CT19" s="466"/>
      <c r="CU19" s="467"/>
      <c r="CV19" s="467"/>
      <c r="CW19" s="467"/>
      <c r="CX19" s="467"/>
      <c r="CY19" s="467"/>
      <c r="CZ19" s="467"/>
      <c r="DA19" s="468"/>
      <c r="DB19" s="466"/>
      <c r="DC19" s="467"/>
      <c r="DD19" s="467"/>
      <c r="DE19" s="467"/>
      <c r="DF19" s="467"/>
      <c r="DG19" s="467"/>
      <c r="DH19" s="467"/>
      <c r="DI19" s="468"/>
      <c r="DJ19" s="186"/>
      <c r="DK19" s="186"/>
      <c r="DL19" s="186"/>
      <c r="DM19" s="186"/>
      <c r="DN19" s="186"/>
      <c r="DO19" s="186"/>
    </row>
    <row r="20" spans="1:119" ht="18.75" customHeight="1" thickBot="1" x14ac:dyDescent="0.2">
      <c r="A20" s="187"/>
      <c r="B20" s="583" t="s">
        <v>158</v>
      </c>
      <c r="C20" s="512"/>
      <c r="D20" s="512"/>
      <c r="E20" s="584"/>
      <c r="F20" s="584"/>
      <c r="G20" s="584"/>
      <c r="H20" s="584"/>
      <c r="I20" s="584"/>
      <c r="J20" s="584"/>
      <c r="K20" s="584"/>
      <c r="L20" s="592">
        <v>1359</v>
      </c>
      <c r="M20" s="592"/>
      <c r="N20" s="592"/>
      <c r="O20" s="592"/>
      <c r="P20" s="592"/>
      <c r="Q20" s="592"/>
      <c r="R20" s="593"/>
      <c r="S20" s="593"/>
      <c r="T20" s="593"/>
      <c r="U20" s="593"/>
      <c r="V20" s="594"/>
      <c r="W20" s="487"/>
      <c r="X20" s="488"/>
      <c r="Y20" s="488"/>
      <c r="Z20" s="488"/>
      <c r="AA20" s="488"/>
      <c r="AB20" s="488"/>
      <c r="AC20" s="595"/>
      <c r="AD20" s="595"/>
      <c r="AE20" s="595"/>
      <c r="AF20" s="595"/>
      <c r="AG20" s="595"/>
      <c r="AH20" s="595"/>
      <c r="AI20" s="595"/>
      <c r="AJ20" s="595"/>
      <c r="AK20" s="595"/>
      <c r="AL20" s="596"/>
      <c r="AM20" s="597"/>
      <c r="AN20" s="524"/>
      <c r="AO20" s="524"/>
      <c r="AP20" s="524"/>
      <c r="AQ20" s="524"/>
      <c r="AR20" s="524"/>
      <c r="AS20" s="524"/>
      <c r="AT20" s="525"/>
      <c r="AU20" s="598"/>
      <c r="AV20" s="599"/>
      <c r="AW20" s="599"/>
      <c r="AX20" s="600"/>
      <c r="AY20" s="503"/>
      <c r="AZ20" s="504"/>
      <c r="BA20" s="504"/>
      <c r="BB20" s="504"/>
      <c r="BC20" s="504"/>
      <c r="BD20" s="504"/>
      <c r="BE20" s="504"/>
      <c r="BF20" s="504"/>
      <c r="BG20" s="504"/>
      <c r="BH20" s="504"/>
      <c r="BI20" s="504"/>
      <c r="BJ20" s="504"/>
      <c r="BK20" s="504"/>
      <c r="BL20" s="504"/>
      <c r="BM20" s="505"/>
      <c r="BN20" s="469"/>
      <c r="BO20" s="470"/>
      <c r="BP20" s="470"/>
      <c r="BQ20" s="470"/>
      <c r="BR20" s="470"/>
      <c r="BS20" s="470"/>
      <c r="BT20" s="470"/>
      <c r="BU20" s="471"/>
      <c r="BV20" s="469"/>
      <c r="BW20" s="470"/>
      <c r="BX20" s="470"/>
      <c r="BY20" s="470"/>
      <c r="BZ20" s="470"/>
      <c r="CA20" s="470"/>
      <c r="CB20" s="470"/>
      <c r="CC20" s="471"/>
      <c r="CD20" s="201"/>
      <c r="CE20" s="579"/>
      <c r="CF20" s="579"/>
      <c r="CG20" s="579"/>
      <c r="CH20" s="579"/>
      <c r="CI20" s="579"/>
      <c r="CJ20" s="579"/>
      <c r="CK20" s="579"/>
      <c r="CL20" s="579"/>
      <c r="CM20" s="579"/>
      <c r="CN20" s="579"/>
      <c r="CO20" s="579"/>
      <c r="CP20" s="579"/>
      <c r="CQ20" s="579"/>
      <c r="CR20" s="579"/>
      <c r="CS20" s="580"/>
      <c r="CT20" s="466"/>
      <c r="CU20" s="467"/>
      <c r="CV20" s="467"/>
      <c r="CW20" s="467"/>
      <c r="CX20" s="467"/>
      <c r="CY20" s="467"/>
      <c r="CZ20" s="467"/>
      <c r="DA20" s="468"/>
      <c r="DB20" s="466"/>
      <c r="DC20" s="467"/>
      <c r="DD20" s="467"/>
      <c r="DE20" s="467"/>
      <c r="DF20" s="467"/>
      <c r="DG20" s="467"/>
      <c r="DH20" s="467"/>
      <c r="DI20" s="468"/>
      <c r="DJ20" s="186"/>
      <c r="DK20" s="186"/>
      <c r="DL20" s="186"/>
      <c r="DM20" s="186"/>
      <c r="DN20" s="186"/>
      <c r="DO20" s="186"/>
    </row>
    <row r="21" spans="1:119" ht="18.75" customHeight="1" x14ac:dyDescent="0.15">
      <c r="A21" s="187"/>
      <c r="B21" s="603" t="s">
        <v>159</v>
      </c>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c r="AL21" s="604"/>
      <c r="AM21" s="604"/>
      <c r="AN21" s="604"/>
      <c r="AO21" s="604"/>
      <c r="AP21" s="604"/>
      <c r="AQ21" s="604"/>
      <c r="AR21" s="604"/>
      <c r="AS21" s="604"/>
      <c r="AT21" s="604"/>
      <c r="AU21" s="604"/>
      <c r="AV21" s="604"/>
      <c r="AW21" s="604"/>
      <c r="AX21" s="605"/>
      <c r="AY21" s="503"/>
      <c r="AZ21" s="504"/>
      <c r="BA21" s="504"/>
      <c r="BB21" s="504"/>
      <c r="BC21" s="504"/>
      <c r="BD21" s="504"/>
      <c r="BE21" s="504"/>
      <c r="BF21" s="504"/>
      <c r="BG21" s="504"/>
      <c r="BH21" s="504"/>
      <c r="BI21" s="504"/>
      <c r="BJ21" s="504"/>
      <c r="BK21" s="504"/>
      <c r="BL21" s="504"/>
      <c r="BM21" s="505"/>
      <c r="BN21" s="469"/>
      <c r="BO21" s="470"/>
      <c r="BP21" s="470"/>
      <c r="BQ21" s="470"/>
      <c r="BR21" s="470"/>
      <c r="BS21" s="470"/>
      <c r="BT21" s="470"/>
      <c r="BU21" s="471"/>
      <c r="BV21" s="469"/>
      <c r="BW21" s="470"/>
      <c r="BX21" s="470"/>
      <c r="BY21" s="470"/>
      <c r="BZ21" s="470"/>
      <c r="CA21" s="470"/>
      <c r="CB21" s="470"/>
      <c r="CC21" s="471"/>
      <c r="CD21" s="201"/>
      <c r="CE21" s="579"/>
      <c r="CF21" s="579"/>
      <c r="CG21" s="579"/>
      <c r="CH21" s="579"/>
      <c r="CI21" s="579"/>
      <c r="CJ21" s="579"/>
      <c r="CK21" s="579"/>
      <c r="CL21" s="579"/>
      <c r="CM21" s="579"/>
      <c r="CN21" s="579"/>
      <c r="CO21" s="579"/>
      <c r="CP21" s="579"/>
      <c r="CQ21" s="579"/>
      <c r="CR21" s="579"/>
      <c r="CS21" s="580"/>
      <c r="CT21" s="466"/>
      <c r="CU21" s="467"/>
      <c r="CV21" s="467"/>
      <c r="CW21" s="467"/>
      <c r="CX21" s="467"/>
      <c r="CY21" s="467"/>
      <c r="CZ21" s="467"/>
      <c r="DA21" s="468"/>
      <c r="DB21" s="466"/>
      <c r="DC21" s="467"/>
      <c r="DD21" s="467"/>
      <c r="DE21" s="467"/>
      <c r="DF21" s="467"/>
      <c r="DG21" s="467"/>
      <c r="DH21" s="467"/>
      <c r="DI21" s="468"/>
      <c r="DJ21" s="186"/>
      <c r="DK21" s="186"/>
      <c r="DL21" s="186"/>
      <c r="DM21" s="186"/>
      <c r="DN21" s="186"/>
      <c r="DO21" s="186"/>
    </row>
    <row r="22" spans="1:119" ht="18.75" customHeight="1" thickBot="1" x14ac:dyDescent="0.2">
      <c r="A22" s="187"/>
      <c r="B22" s="606" t="s">
        <v>160</v>
      </c>
      <c r="C22" s="607"/>
      <c r="D22" s="608"/>
      <c r="E22" s="481" t="s">
        <v>1</v>
      </c>
      <c r="F22" s="486"/>
      <c r="G22" s="486"/>
      <c r="H22" s="486"/>
      <c r="I22" s="486"/>
      <c r="J22" s="486"/>
      <c r="K22" s="476"/>
      <c r="L22" s="481" t="s">
        <v>161</v>
      </c>
      <c r="M22" s="486"/>
      <c r="N22" s="486"/>
      <c r="O22" s="486"/>
      <c r="P22" s="476"/>
      <c r="Q22" s="615" t="s">
        <v>162</v>
      </c>
      <c r="R22" s="616"/>
      <c r="S22" s="616"/>
      <c r="T22" s="616"/>
      <c r="U22" s="616"/>
      <c r="V22" s="617"/>
      <c r="W22" s="621" t="s">
        <v>163</v>
      </c>
      <c r="X22" s="607"/>
      <c r="Y22" s="608"/>
      <c r="Z22" s="481" t="s">
        <v>1</v>
      </c>
      <c r="AA22" s="486"/>
      <c r="AB22" s="486"/>
      <c r="AC22" s="486"/>
      <c r="AD22" s="486"/>
      <c r="AE22" s="486"/>
      <c r="AF22" s="486"/>
      <c r="AG22" s="476"/>
      <c r="AH22" s="634" t="s">
        <v>164</v>
      </c>
      <c r="AI22" s="486"/>
      <c r="AJ22" s="486"/>
      <c r="AK22" s="486"/>
      <c r="AL22" s="476"/>
      <c r="AM22" s="634" t="s">
        <v>165</v>
      </c>
      <c r="AN22" s="635"/>
      <c r="AO22" s="635"/>
      <c r="AP22" s="635"/>
      <c r="AQ22" s="635"/>
      <c r="AR22" s="636"/>
      <c r="AS22" s="615" t="s">
        <v>162</v>
      </c>
      <c r="AT22" s="616"/>
      <c r="AU22" s="616"/>
      <c r="AV22" s="616"/>
      <c r="AW22" s="616"/>
      <c r="AX22" s="640"/>
      <c r="AY22" s="642"/>
      <c r="AZ22" s="643"/>
      <c r="BA22" s="643"/>
      <c r="BB22" s="643"/>
      <c r="BC22" s="643"/>
      <c r="BD22" s="643"/>
      <c r="BE22" s="643"/>
      <c r="BF22" s="643"/>
      <c r="BG22" s="643"/>
      <c r="BH22" s="643"/>
      <c r="BI22" s="643"/>
      <c r="BJ22" s="643"/>
      <c r="BK22" s="643"/>
      <c r="BL22" s="643"/>
      <c r="BM22" s="644"/>
      <c r="BN22" s="645"/>
      <c r="BO22" s="646"/>
      <c r="BP22" s="646"/>
      <c r="BQ22" s="646"/>
      <c r="BR22" s="646"/>
      <c r="BS22" s="646"/>
      <c r="BT22" s="646"/>
      <c r="BU22" s="647"/>
      <c r="BV22" s="645"/>
      <c r="BW22" s="646"/>
      <c r="BX22" s="646"/>
      <c r="BY22" s="646"/>
      <c r="BZ22" s="646"/>
      <c r="CA22" s="646"/>
      <c r="CB22" s="646"/>
      <c r="CC22" s="647"/>
      <c r="CD22" s="201"/>
      <c r="CE22" s="579"/>
      <c r="CF22" s="579"/>
      <c r="CG22" s="579"/>
      <c r="CH22" s="579"/>
      <c r="CI22" s="579"/>
      <c r="CJ22" s="579"/>
      <c r="CK22" s="579"/>
      <c r="CL22" s="579"/>
      <c r="CM22" s="579"/>
      <c r="CN22" s="579"/>
      <c r="CO22" s="579"/>
      <c r="CP22" s="579"/>
      <c r="CQ22" s="579"/>
      <c r="CR22" s="579"/>
      <c r="CS22" s="580"/>
      <c r="CT22" s="466"/>
      <c r="CU22" s="467"/>
      <c r="CV22" s="467"/>
      <c r="CW22" s="467"/>
      <c r="CX22" s="467"/>
      <c r="CY22" s="467"/>
      <c r="CZ22" s="467"/>
      <c r="DA22" s="468"/>
      <c r="DB22" s="466"/>
      <c r="DC22" s="467"/>
      <c r="DD22" s="467"/>
      <c r="DE22" s="467"/>
      <c r="DF22" s="467"/>
      <c r="DG22" s="467"/>
      <c r="DH22" s="467"/>
      <c r="DI22" s="468"/>
      <c r="DJ22" s="186"/>
      <c r="DK22" s="186"/>
      <c r="DL22" s="186"/>
      <c r="DM22" s="186"/>
      <c r="DN22" s="186"/>
      <c r="DO22" s="186"/>
    </row>
    <row r="23" spans="1:119" ht="18.75" customHeight="1" x14ac:dyDescent="0.15">
      <c r="A23" s="187"/>
      <c r="B23" s="609"/>
      <c r="C23" s="610"/>
      <c r="D23" s="611"/>
      <c r="E23" s="455"/>
      <c r="F23" s="460"/>
      <c r="G23" s="460"/>
      <c r="H23" s="460"/>
      <c r="I23" s="460"/>
      <c r="J23" s="460"/>
      <c r="K23" s="449"/>
      <c r="L23" s="455"/>
      <c r="M23" s="460"/>
      <c r="N23" s="460"/>
      <c r="O23" s="460"/>
      <c r="P23" s="449"/>
      <c r="Q23" s="618"/>
      <c r="R23" s="619"/>
      <c r="S23" s="619"/>
      <c r="T23" s="619"/>
      <c r="U23" s="619"/>
      <c r="V23" s="620"/>
      <c r="W23" s="622"/>
      <c r="X23" s="610"/>
      <c r="Y23" s="611"/>
      <c r="Z23" s="455"/>
      <c r="AA23" s="460"/>
      <c r="AB23" s="460"/>
      <c r="AC23" s="460"/>
      <c r="AD23" s="460"/>
      <c r="AE23" s="460"/>
      <c r="AF23" s="460"/>
      <c r="AG23" s="449"/>
      <c r="AH23" s="455"/>
      <c r="AI23" s="460"/>
      <c r="AJ23" s="460"/>
      <c r="AK23" s="460"/>
      <c r="AL23" s="449"/>
      <c r="AM23" s="637"/>
      <c r="AN23" s="638"/>
      <c r="AO23" s="638"/>
      <c r="AP23" s="638"/>
      <c r="AQ23" s="638"/>
      <c r="AR23" s="639"/>
      <c r="AS23" s="618"/>
      <c r="AT23" s="619"/>
      <c r="AU23" s="619"/>
      <c r="AV23" s="619"/>
      <c r="AW23" s="619"/>
      <c r="AX23" s="641"/>
      <c r="AY23" s="429" t="s">
        <v>166</v>
      </c>
      <c r="AZ23" s="430"/>
      <c r="BA23" s="430"/>
      <c r="BB23" s="430"/>
      <c r="BC23" s="430"/>
      <c r="BD23" s="430"/>
      <c r="BE23" s="430"/>
      <c r="BF23" s="430"/>
      <c r="BG23" s="430"/>
      <c r="BH23" s="430"/>
      <c r="BI23" s="430"/>
      <c r="BJ23" s="430"/>
      <c r="BK23" s="430"/>
      <c r="BL23" s="430"/>
      <c r="BM23" s="431"/>
      <c r="BN23" s="469">
        <v>5930033</v>
      </c>
      <c r="BO23" s="470"/>
      <c r="BP23" s="470"/>
      <c r="BQ23" s="470"/>
      <c r="BR23" s="470"/>
      <c r="BS23" s="470"/>
      <c r="BT23" s="470"/>
      <c r="BU23" s="471"/>
      <c r="BV23" s="469">
        <v>5625626</v>
      </c>
      <c r="BW23" s="470"/>
      <c r="BX23" s="470"/>
      <c r="BY23" s="470"/>
      <c r="BZ23" s="470"/>
      <c r="CA23" s="470"/>
      <c r="CB23" s="470"/>
      <c r="CC23" s="471"/>
      <c r="CD23" s="201"/>
      <c r="CE23" s="579"/>
      <c r="CF23" s="579"/>
      <c r="CG23" s="579"/>
      <c r="CH23" s="579"/>
      <c r="CI23" s="579"/>
      <c r="CJ23" s="579"/>
      <c r="CK23" s="579"/>
      <c r="CL23" s="579"/>
      <c r="CM23" s="579"/>
      <c r="CN23" s="579"/>
      <c r="CO23" s="579"/>
      <c r="CP23" s="579"/>
      <c r="CQ23" s="579"/>
      <c r="CR23" s="579"/>
      <c r="CS23" s="580"/>
      <c r="CT23" s="466"/>
      <c r="CU23" s="467"/>
      <c r="CV23" s="467"/>
      <c r="CW23" s="467"/>
      <c r="CX23" s="467"/>
      <c r="CY23" s="467"/>
      <c r="CZ23" s="467"/>
      <c r="DA23" s="468"/>
      <c r="DB23" s="466"/>
      <c r="DC23" s="467"/>
      <c r="DD23" s="467"/>
      <c r="DE23" s="467"/>
      <c r="DF23" s="467"/>
      <c r="DG23" s="467"/>
      <c r="DH23" s="467"/>
      <c r="DI23" s="468"/>
      <c r="DJ23" s="186"/>
      <c r="DK23" s="186"/>
      <c r="DL23" s="186"/>
      <c r="DM23" s="186"/>
      <c r="DN23" s="186"/>
      <c r="DO23" s="186"/>
    </row>
    <row r="24" spans="1:119" ht="18.75" customHeight="1" thickBot="1" x14ac:dyDescent="0.2">
      <c r="A24" s="187"/>
      <c r="B24" s="609"/>
      <c r="C24" s="610"/>
      <c r="D24" s="611"/>
      <c r="E24" s="519" t="s">
        <v>167</v>
      </c>
      <c r="F24" s="499"/>
      <c r="G24" s="499"/>
      <c r="H24" s="499"/>
      <c r="I24" s="499"/>
      <c r="J24" s="499"/>
      <c r="K24" s="500"/>
      <c r="L24" s="520">
        <v>1</v>
      </c>
      <c r="M24" s="521"/>
      <c r="N24" s="521"/>
      <c r="O24" s="521"/>
      <c r="P24" s="563"/>
      <c r="Q24" s="520">
        <v>8200</v>
      </c>
      <c r="R24" s="521"/>
      <c r="S24" s="521"/>
      <c r="T24" s="521"/>
      <c r="U24" s="521"/>
      <c r="V24" s="563"/>
      <c r="W24" s="622"/>
      <c r="X24" s="610"/>
      <c r="Y24" s="611"/>
      <c r="Z24" s="519" t="s">
        <v>168</v>
      </c>
      <c r="AA24" s="499"/>
      <c r="AB24" s="499"/>
      <c r="AC24" s="499"/>
      <c r="AD24" s="499"/>
      <c r="AE24" s="499"/>
      <c r="AF24" s="499"/>
      <c r="AG24" s="500"/>
      <c r="AH24" s="520">
        <v>87</v>
      </c>
      <c r="AI24" s="521"/>
      <c r="AJ24" s="521"/>
      <c r="AK24" s="521"/>
      <c r="AL24" s="563"/>
      <c r="AM24" s="520">
        <v>244122</v>
      </c>
      <c r="AN24" s="521"/>
      <c r="AO24" s="521"/>
      <c r="AP24" s="521"/>
      <c r="AQ24" s="521"/>
      <c r="AR24" s="563"/>
      <c r="AS24" s="520">
        <v>2806</v>
      </c>
      <c r="AT24" s="521"/>
      <c r="AU24" s="521"/>
      <c r="AV24" s="521"/>
      <c r="AW24" s="521"/>
      <c r="AX24" s="522"/>
      <c r="AY24" s="642" t="s">
        <v>169</v>
      </c>
      <c r="AZ24" s="643"/>
      <c r="BA24" s="643"/>
      <c r="BB24" s="643"/>
      <c r="BC24" s="643"/>
      <c r="BD24" s="643"/>
      <c r="BE24" s="643"/>
      <c r="BF24" s="643"/>
      <c r="BG24" s="643"/>
      <c r="BH24" s="643"/>
      <c r="BI24" s="643"/>
      <c r="BJ24" s="643"/>
      <c r="BK24" s="643"/>
      <c r="BL24" s="643"/>
      <c r="BM24" s="644"/>
      <c r="BN24" s="469">
        <v>5457349</v>
      </c>
      <c r="BO24" s="470"/>
      <c r="BP24" s="470"/>
      <c r="BQ24" s="470"/>
      <c r="BR24" s="470"/>
      <c r="BS24" s="470"/>
      <c r="BT24" s="470"/>
      <c r="BU24" s="471"/>
      <c r="BV24" s="469">
        <v>5096170</v>
      </c>
      <c r="BW24" s="470"/>
      <c r="BX24" s="470"/>
      <c r="BY24" s="470"/>
      <c r="BZ24" s="470"/>
      <c r="CA24" s="470"/>
      <c r="CB24" s="470"/>
      <c r="CC24" s="471"/>
      <c r="CD24" s="201"/>
      <c r="CE24" s="579"/>
      <c r="CF24" s="579"/>
      <c r="CG24" s="579"/>
      <c r="CH24" s="579"/>
      <c r="CI24" s="579"/>
      <c r="CJ24" s="579"/>
      <c r="CK24" s="579"/>
      <c r="CL24" s="579"/>
      <c r="CM24" s="579"/>
      <c r="CN24" s="579"/>
      <c r="CO24" s="579"/>
      <c r="CP24" s="579"/>
      <c r="CQ24" s="579"/>
      <c r="CR24" s="579"/>
      <c r="CS24" s="580"/>
      <c r="CT24" s="466"/>
      <c r="CU24" s="467"/>
      <c r="CV24" s="467"/>
      <c r="CW24" s="467"/>
      <c r="CX24" s="467"/>
      <c r="CY24" s="467"/>
      <c r="CZ24" s="467"/>
      <c r="DA24" s="468"/>
      <c r="DB24" s="466"/>
      <c r="DC24" s="467"/>
      <c r="DD24" s="467"/>
      <c r="DE24" s="467"/>
      <c r="DF24" s="467"/>
      <c r="DG24" s="467"/>
      <c r="DH24" s="467"/>
      <c r="DI24" s="468"/>
      <c r="DJ24" s="186"/>
      <c r="DK24" s="186"/>
      <c r="DL24" s="186"/>
      <c r="DM24" s="186"/>
      <c r="DN24" s="186"/>
      <c r="DO24" s="186"/>
    </row>
    <row r="25" spans="1:119" s="186" customFormat="1" ht="18.75" customHeight="1" x14ac:dyDescent="0.15">
      <c r="A25" s="187"/>
      <c r="B25" s="609"/>
      <c r="C25" s="610"/>
      <c r="D25" s="611"/>
      <c r="E25" s="519" t="s">
        <v>170</v>
      </c>
      <c r="F25" s="499"/>
      <c r="G25" s="499"/>
      <c r="H25" s="499"/>
      <c r="I25" s="499"/>
      <c r="J25" s="499"/>
      <c r="K25" s="500"/>
      <c r="L25" s="520">
        <v>1</v>
      </c>
      <c r="M25" s="521"/>
      <c r="N25" s="521"/>
      <c r="O25" s="521"/>
      <c r="P25" s="563"/>
      <c r="Q25" s="520">
        <v>6200</v>
      </c>
      <c r="R25" s="521"/>
      <c r="S25" s="521"/>
      <c r="T25" s="521"/>
      <c r="U25" s="521"/>
      <c r="V25" s="563"/>
      <c r="W25" s="622"/>
      <c r="X25" s="610"/>
      <c r="Y25" s="611"/>
      <c r="Z25" s="519" t="s">
        <v>171</v>
      </c>
      <c r="AA25" s="499"/>
      <c r="AB25" s="499"/>
      <c r="AC25" s="499"/>
      <c r="AD25" s="499"/>
      <c r="AE25" s="499"/>
      <c r="AF25" s="499"/>
      <c r="AG25" s="500"/>
      <c r="AH25" s="520" t="s">
        <v>172</v>
      </c>
      <c r="AI25" s="521"/>
      <c r="AJ25" s="521"/>
      <c r="AK25" s="521"/>
      <c r="AL25" s="563"/>
      <c r="AM25" s="520" t="s">
        <v>172</v>
      </c>
      <c r="AN25" s="521"/>
      <c r="AO25" s="521"/>
      <c r="AP25" s="521"/>
      <c r="AQ25" s="521"/>
      <c r="AR25" s="563"/>
      <c r="AS25" s="520" t="s">
        <v>172</v>
      </c>
      <c r="AT25" s="521"/>
      <c r="AU25" s="521"/>
      <c r="AV25" s="521"/>
      <c r="AW25" s="521"/>
      <c r="AX25" s="522"/>
      <c r="AY25" s="429" t="s">
        <v>173</v>
      </c>
      <c r="AZ25" s="430"/>
      <c r="BA25" s="430"/>
      <c r="BB25" s="430"/>
      <c r="BC25" s="430"/>
      <c r="BD25" s="430"/>
      <c r="BE25" s="430"/>
      <c r="BF25" s="430"/>
      <c r="BG25" s="430"/>
      <c r="BH25" s="430"/>
      <c r="BI25" s="430"/>
      <c r="BJ25" s="430"/>
      <c r="BK25" s="430"/>
      <c r="BL25" s="430"/>
      <c r="BM25" s="431"/>
      <c r="BN25" s="432">
        <v>2425</v>
      </c>
      <c r="BO25" s="433"/>
      <c r="BP25" s="433"/>
      <c r="BQ25" s="433"/>
      <c r="BR25" s="433"/>
      <c r="BS25" s="433"/>
      <c r="BT25" s="433"/>
      <c r="BU25" s="434"/>
      <c r="BV25" s="432" t="s">
        <v>172</v>
      </c>
      <c r="BW25" s="433"/>
      <c r="BX25" s="433"/>
      <c r="BY25" s="433"/>
      <c r="BZ25" s="433"/>
      <c r="CA25" s="433"/>
      <c r="CB25" s="433"/>
      <c r="CC25" s="434"/>
      <c r="CD25" s="201"/>
      <c r="CE25" s="579"/>
      <c r="CF25" s="579"/>
      <c r="CG25" s="579"/>
      <c r="CH25" s="579"/>
      <c r="CI25" s="579"/>
      <c r="CJ25" s="579"/>
      <c r="CK25" s="579"/>
      <c r="CL25" s="579"/>
      <c r="CM25" s="579"/>
      <c r="CN25" s="579"/>
      <c r="CO25" s="579"/>
      <c r="CP25" s="579"/>
      <c r="CQ25" s="579"/>
      <c r="CR25" s="579"/>
      <c r="CS25" s="580"/>
      <c r="CT25" s="466"/>
      <c r="CU25" s="467"/>
      <c r="CV25" s="467"/>
      <c r="CW25" s="467"/>
      <c r="CX25" s="467"/>
      <c r="CY25" s="467"/>
      <c r="CZ25" s="467"/>
      <c r="DA25" s="468"/>
      <c r="DB25" s="466"/>
      <c r="DC25" s="467"/>
      <c r="DD25" s="467"/>
      <c r="DE25" s="467"/>
      <c r="DF25" s="467"/>
      <c r="DG25" s="467"/>
      <c r="DH25" s="467"/>
      <c r="DI25" s="468"/>
    </row>
    <row r="26" spans="1:119" s="186" customFormat="1" ht="18.75" customHeight="1" x14ac:dyDescent="0.15">
      <c r="A26" s="187"/>
      <c r="B26" s="609"/>
      <c r="C26" s="610"/>
      <c r="D26" s="611"/>
      <c r="E26" s="519" t="s">
        <v>174</v>
      </c>
      <c r="F26" s="499"/>
      <c r="G26" s="499"/>
      <c r="H26" s="499"/>
      <c r="I26" s="499"/>
      <c r="J26" s="499"/>
      <c r="K26" s="500"/>
      <c r="L26" s="520">
        <v>1</v>
      </c>
      <c r="M26" s="521"/>
      <c r="N26" s="521"/>
      <c r="O26" s="521"/>
      <c r="P26" s="563"/>
      <c r="Q26" s="520">
        <v>5750</v>
      </c>
      <c r="R26" s="521"/>
      <c r="S26" s="521"/>
      <c r="T26" s="521"/>
      <c r="U26" s="521"/>
      <c r="V26" s="563"/>
      <c r="W26" s="622"/>
      <c r="X26" s="610"/>
      <c r="Y26" s="611"/>
      <c r="Z26" s="519" t="s">
        <v>175</v>
      </c>
      <c r="AA26" s="632"/>
      <c r="AB26" s="632"/>
      <c r="AC26" s="632"/>
      <c r="AD26" s="632"/>
      <c r="AE26" s="632"/>
      <c r="AF26" s="632"/>
      <c r="AG26" s="633"/>
      <c r="AH26" s="520">
        <v>10</v>
      </c>
      <c r="AI26" s="521"/>
      <c r="AJ26" s="521"/>
      <c r="AK26" s="521"/>
      <c r="AL26" s="563"/>
      <c r="AM26" s="520">
        <v>33670</v>
      </c>
      <c r="AN26" s="521"/>
      <c r="AO26" s="521"/>
      <c r="AP26" s="521"/>
      <c r="AQ26" s="521"/>
      <c r="AR26" s="563"/>
      <c r="AS26" s="520">
        <v>3367</v>
      </c>
      <c r="AT26" s="521"/>
      <c r="AU26" s="521"/>
      <c r="AV26" s="521"/>
      <c r="AW26" s="521"/>
      <c r="AX26" s="522"/>
      <c r="AY26" s="472" t="s">
        <v>176</v>
      </c>
      <c r="AZ26" s="473"/>
      <c r="BA26" s="473"/>
      <c r="BB26" s="473"/>
      <c r="BC26" s="473"/>
      <c r="BD26" s="473"/>
      <c r="BE26" s="473"/>
      <c r="BF26" s="473"/>
      <c r="BG26" s="473"/>
      <c r="BH26" s="473"/>
      <c r="BI26" s="473"/>
      <c r="BJ26" s="473"/>
      <c r="BK26" s="473"/>
      <c r="BL26" s="473"/>
      <c r="BM26" s="474"/>
      <c r="BN26" s="469" t="s">
        <v>172</v>
      </c>
      <c r="BO26" s="470"/>
      <c r="BP26" s="470"/>
      <c r="BQ26" s="470"/>
      <c r="BR26" s="470"/>
      <c r="BS26" s="470"/>
      <c r="BT26" s="470"/>
      <c r="BU26" s="471"/>
      <c r="BV26" s="469" t="s">
        <v>172</v>
      </c>
      <c r="BW26" s="470"/>
      <c r="BX26" s="470"/>
      <c r="BY26" s="470"/>
      <c r="BZ26" s="470"/>
      <c r="CA26" s="470"/>
      <c r="CB26" s="470"/>
      <c r="CC26" s="471"/>
      <c r="CD26" s="201"/>
      <c r="CE26" s="579"/>
      <c r="CF26" s="579"/>
      <c r="CG26" s="579"/>
      <c r="CH26" s="579"/>
      <c r="CI26" s="579"/>
      <c r="CJ26" s="579"/>
      <c r="CK26" s="579"/>
      <c r="CL26" s="579"/>
      <c r="CM26" s="579"/>
      <c r="CN26" s="579"/>
      <c r="CO26" s="579"/>
      <c r="CP26" s="579"/>
      <c r="CQ26" s="579"/>
      <c r="CR26" s="579"/>
      <c r="CS26" s="580"/>
      <c r="CT26" s="466"/>
      <c r="CU26" s="467"/>
      <c r="CV26" s="467"/>
      <c r="CW26" s="467"/>
      <c r="CX26" s="467"/>
      <c r="CY26" s="467"/>
      <c r="CZ26" s="467"/>
      <c r="DA26" s="468"/>
      <c r="DB26" s="466"/>
      <c r="DC26" s="467"/>
      <c r="DD26" s="467"/>
      <c r="DE26" s="467"/>
      <c r="DF26" s="467"/>
      <c r="DG26" s="467"/>
      <c r="DH26" s="467"/>
      <c r="DI26" s="468"/>
    </row>
    <row r="27" spans="1:119" ht="18.75" customHeight="1" thickBot="1" x14ac:dyDescent="0.2">
      <c r="A27" s="187"/>
      <c r="B27" s="609"/>
      <c r="C27" s="610"/>
      <c r="D27" s="611"/>
      <c r="E27" s="519" t="s">
        <v>177</v>
      </c>
      <c r="F27" s="499"/>
      <c r="G27" s="499"/>
      <c r="H27" s="499"/>
      <c r="I27" s="499"/>
      <c r="J27" s="499"/>
      <c r="K27" s="500"/>
      <c r="L27" s="520">
        <v>1</v>
      </c>
      <c r="M27" s="521"/>
      <c r="N27" s="521"/>
      <c r="O27" s="521"/>
      <c r="P27" s="563"/>
      <c r="Q27" s="520">
        <v>3100</v>
      </c>
      <c r="R27" s="521"/>
      <c r="S27" s="521"/>
      <c r="T27" s="521"/>
      <c r="U27" s="521"/>
      <c r="V27" s="563"/>
      <c r="W27" s="622"/>
      <c r="X27" s="610"/>
      <c r="Y27" s="611"/>
      <c r="Z27" s="519" t="s">
        <v>178</v>
      </c>
      <c r="AA27" s="499"/>
      <c r="AB27" s="499"/>
      <c r="AC27" s="499"/>
      <c r="AD27" s="499"/>
      <c r="AE27" s="499"/>
      <c r="AF27" s="499"/>
      <c r="AG27" s="500"/>
      <c r="AH27" s="520">
        <v>1</v>
      </c>
      <c r="AI27" s="521"/>
      <c r="AJ27" s="521"/>
      <c r="AK27" s="521"/>
      <c r="AL27" s="563"/>
      <c r="AM27" s="520" t="s">
        <v>179</v>
      </c>
      <c r="AN27" s="521"/>
      <c r="AO27" s="521"/>
      <c r="AP27" s="521"/>
      <c r="AQ27" s="521"/>
      <c r="AR27" s="563"/>
      <c r="AS27" s="520" t="s">
        <v>179</v>
      </c>
      <c r="AT27" s="521"/>
      <c r="AU27" s="521"/>
      <c r="AV27" s="521"/>
      <c r="AW27" s="521"/>
      <c r="AX27" s="522"/>
      <c r="AY27" s="564" t="s">
        <v>180</v>
      </c>
      <c r="AZ27" s="565"/>
      <c r="BA27" s="565"/>
      <c r="BB27" s="565"/>
      <c r="BC27" s="565"/>
      <c r="BD27" s="565"/>
      <c r="BE27" s="565"/>
      <c r="BF27" s="565"/>
      <c r="BG27" s="565"/>
      <c r="BH27" s="565"/>
      <c r="BI27" s="565"/>
      <c r="BJ27" s="565"/>
      <c r="BK27" s="565"/>
      <c r="BL27" s="565"/>
      <c r="BM27" s="566"/>
      <c r="BN27" s="645">
        <v>77722</v>
      </c>
      <c r="BO27" s="646"/>
      <c r="BP27" s="646"/>
      <c r="BQ27" s="646"/>
      <c r="BR27" s="646"/>
      <c r="BS27" s="646"/>
      <c r="BT27" s="646"/>
      <c r="BU27" s="647"/>
      <c r="BV27" s="645">
        <v>77719</v>
      </c>
      <c r="BW27" s="646"/>
      <c r="BX27" s="646"/>
      <c r="BY27" s="646"/>
      <c r="BZ27" s="646"/>
      <c r="CA27" s="646"/>
      <c r="CB27" s="646"/>
      <c r="CC27" s="647"/>
      <c r="CD27" s="203"/>
      <c r="CE27" s="579"/>
      <c r="CF27" s="579"/>
      <c r="CG27" s="579"/>
      <c r="CH27" s="579"/>
      <c r="CI27" s="579"/>
      <c r="CJ27" s="579"/>
      <c r="CK27" s="579"/>
      <c r="CL27" s="579"/>
      <c r="CM27" s="579"/>
      <c r="CN27" s="579"/>
      <c r="CO27" s="579"/>
      <c r="CP27" s="579"/>
      <c r="CQ27" s="579"/>
      <c r="CR27" s="579"/>
      <c r="CS27" s="580"/>
      <c r="CT27" s="466"/>
      <c r="CU27" s="467"/>
      <c r="CV27" s="467"/>
      <c r="CW27" s="467"/>
      <c r="CX27" s="467"/>
      <c r="CY27" s="467"/>
      <c r="CZ27" s="467"/>
      <c r="DA27" s="468"/>
      <c r="DB27" s="466"/>
      <c r="DC27" s="467"/>
      <c r="DD27" s="467"/>
      <c r="DE27" s="467"/>
      <c r="DF27" s="467"/>
      <c r="DG27" s="467"/>
      <c r="DH27" s="467"/>
      <c r="DI27" s="468"/>
      <c r="DJ27" s="186"/>
      <c r="DK27" s="186"/>
      <c r="DL27" s="186"/>
      <c r="DM27" s="186"/>
      <c r="DN27" s="186"/>
      <c r="DO27" s="186"/>
    </row>
    <row r="28" spans="1:119" ht="18.75" customHeight="1" x14ac:dyDescent="0.15">
      <c r="A28" s="187"/>
      <c r="B28" s="609"/>
      <c r="C28" s="610"/>
      <c r="D28" s="611"/>
      <c r="E28" s="519" t="s">
        <v>181</v>
      </c>
      <c r="F28" s="499"/>
      <c r="G28" s="499"/>
      <c r="H28" s="499"/>
      <c r="I28" s="499"/>
      <c r="J28" s="499"/>
      <c r="K28" s="500"/>
      <c r="L28" s="520">
        <v>1</v>
      </c>
      <c r="M28" s="521"/>
      <c r="N28" s="521"/>
      <c r="O28" s="521"/>
      <c r="P28" s="563"/>
      <c r="Q28" s="520">
        <v>2500</v>
      </c>
      <c r="R28" s="521"/>
      <c r="S28" s="521"/>
      <c r="T28" s="521"/>
      <c r="U28" s="521"/>
      <c r="V28" s="563"/>
      <c r="W28" s="622"/>
      <c r="X28" s="610"/>
      <c r="Y28" s="611"/>
      <c r="Z28" s="519" t="s">
        <v>182</v>
      </c>
      <c r="AA28" s="499"/>
      <c r="AB28" s="499"/>
      <c r="AC28" s="499"/>
      <c r="AD28" s="499"/>
      <c r="AE28" s="499"/>
      <c r="AF28" s="499"/>
      <c r="AG28" s="500"/>
      <c r="AH28" s="520" t="s">
        <v>136</v>
      </c>
      <c r="AI28" s="521"/>
      <c r="AJ28" s="521"/>
      <c r="AK28" s="521"/>
      <c r="AL28" s="563"/>
      <c r="AM28" s="520" t="s">
        <v>172</v>
      </c>
      <c r="AN28" s="521"/>
      <c r="AO28" s="521"/>
      <c r="AP28" s="521"/>
      <c r="AQ28" s="521"/>
      <c r="AR28" s="563"/>
      <c r="AS28" s="520" t="s">
        <v>136</v>
      </c>
      <c r="AT28" s="521"/>
      <c r="AU28" s="521"/>
      <c r="AV28" s="521"/>
      <c r="AW28" s="521"/>
      <c r="AX28" s="522"/>
      <c r="AY28" s="648" t="s">
        <v>183</v>
      </c>
      <c r="AZ28" s="649"/>
      <c r="BA28" s="649"/>
      <c r="BB28" s="650"/>
      <c r="BC28" s="429" t="s">
        <v>49</v>
      </c>
      <c r="BD28" s="430"/>
      <c r="BE28" s="430"/>
      <c r="BF28" s="430"/>
      <c r="BG28" s="430"/>
      <c r="BH28" s="430"/>
      <c r="BI28" s="430"/>
      <c r="BJ28" s="430"/>
      <c r="BK28" s="430"/>
      <c r="BL28" s="430"/>
      <c r="BM28" s="431"/>
      <c r="BN28" s="432">
        <v>868402</v>
      </c>
      <c r="BO28" s="433"/>
      <c r="BP28" s="433"/>
      <c r="BQ28" s="433"/>
      <c r="BR28" s="433"/>
      <c r="BS28" s="433"/>
      <c r="BT28" s="433"/>
      <c r="BU28" s="434"/>
      <c r="BV28" s="432">
        <v>759054</v>
      </c>
      <c r="BW28" s="433"/>
      <c r="BX28" s="433"/>
      <c r="BY28" s="433"/>
      <c r="BZ28" s="433"/>
      <c r="CA28" s="433"/>
      <c r="CB28" s="433"/>
      <c r="CC28" s="434"/>
      <c r="CD28" s="201"/>
      <c r="CE28" s="579"/>
      <c r="CF28" s="579"/>
      <c r="CG28" s="579"/>
      <c r="CH28" s="579"/>
      <c r="CI28" s="579"/>
      <c r="CJ28" s="579"/>
      <c r="CK28" s="579"/>
      <c r="CL28" s="579"/>
      <c r="CM28" s="579"/>
      <c r="CN28" s="579"/>
      <c r="CO28" s="579"/>
      <c r="CP28" s="579"/>
      <c r="CQ28" s="579"/>
      <c r="CR28" s="579"/>
      <c r="CS28" s="580"/>
      <c r="CT28" s="466"/>
      <c r="CU28" s="467"/>
      <c r="CV28" s="467"/>
      <c r="CW28" s="467"/>
      <c r="CX28" s="467"/>
      <c r="CY28" s="467"/>
      <c r="CZ28" s="467"/>
      <c r="DA28" s="468"/>
      <c r="DB28" s="466"/>
      <c r="DC28" s="467"/>
      <c r="DD28" s="467"/>
      <c r="DE28" s="467"/>
      <c r="DF28" s="467"/>
      <c r="DG28" s="467"/>
      <c r="DH28" s="467"/>
      <c r="DI28" s="468"/>
      <c r="DJ28" s="186"/>
      <c r="DK28" s="186"/>
      <c r="DL28" s="186"/>
      <c r="DM28" s="186"/>
      <c r="DN28" s="186"/>
      <c r="DO28" s="186"/>
    </row>
    <row r="29" spans="1:119" ht="18.75" customHeight="1" x14ac:dyDescent="0.15">
      <c r="A29" s="187"/>
      <c r="B29" s="609"/>
      <c r="C29" s="610"/>
      <c r="D29" s="611"/>
      <c r="E29" s="519" t="s">
        <v>184</v>
      </c>
      <c r="F29" s="499"/>
      <c r="G29" s="499"/>
      <c r="H29" s="499"/>
      <c r="I29" s="499"/>
      <c r="J29" s="499"/>
      <c r="K29" s="500"/>
      <c r="L29" s="520">
        <v>7</v>
      </c>
      <c r="M29" s="521"/>
      <c r="N29" s="521"/>
      <c r="O29" s="521"/>
      <c r="P29" s="563"/>
      <c r="Q29" s="520">
        <v>2300</v>
      </c>
      <c r="R29" s="521"/>
      <c r="S29" s="521"/>
      <c r="T29" s="521"/>
      <c r="U29" s="521"/>
      <c r="V29" s="563"/>
      <c r="W29" s="623"/>
      <c r="X29" s="624"/>
      <c r="Y29" s="625"/>
      <c r="Z29" s="519" t="s">
        <v>185</v>
      </c>
      <c r="AA29" s="499"/>
      <c r="AB29" s="499"/>
      <c r="AC29" s="499"/>
      <c r="AD29" s="499"/>
      <c r="AE29" s="499"/>
      <c r="AF29" s="499"/>
      <c r="AG29" s="500"/>
      <c r="AH29" s="520">
        <v>88</v>
      </c>
      <c r="AI29" s="521"/>
      <c r="AJ29" s="521"/>
      <c r="AK29" s="521"/>
      <c r="AL29" s="563"/>
      <c r="AM29" s="520">
        <v>248378</v>
      </c>
      <c r="AN29" s="521"/>
      <c r="AO29" s="521"/>
      <c r="AP29" s="521"/>
      <c r="AQ29" s="521"/>
      <c r="AR29" s="563"/>
      <c r="AS29" s="520">
        <v>2822</v>
      </c>
      <c r="AT29" s="521"/>
      <c r="AU29" s="521"/>
      <c r="AV29" s="521"/>
      <c r="AW29" s="521"/>
      <c r="AX29" s="522"/>
      <c r="AY29" s="651"/>
      <c r="AZ29" s="652"/>
      <c r="BA29" s="652"/>
      <c r="BB29" s="653"/>
      <c r="BC29" s="503" t="s">
        <v>186</v>
      </c>
      <c r="BD29" s="504"/>
      <c r="BE29" s="504"/>
      <c r="BF29" s="504"/>
      <c r="BG29" s="504"/>
      <c r="BH29" s="504"/>
      <c r="BI29" s="504"/>
      <c r="BJ29" s="504"/>
      <c r="BK29" s="504"/>
      <c r="BL29" s="504"/>
      <c r="BM29" s="505"/>
      <c r="BN29" s="469">
        <v>70736</v>
      </c>
      <c r="BO29" s="470"/>
      <c r="BP29" s="470"/>
      <c r="BQ29" s="470"/>
      <c r="BR29" s="470"/>
      <c r="BS29" s="470"/>
      <c r="BT29" s="470"/>
      <c r="BU29" s="471"/>
      <c r="BV29" s="469">
        <v>69127</v>
      </c>
      <c r="BW29" s="470"/>
      <c r="BX29" s="470"/>
      <c r="BY29" s="470"/>
      <c r="BZ29" s="470"/>
      <c r="CA29" s="470"/>
      <c r="CB29" s="470"/>
      <c r="CC29" s="471"/>
      <c r="CD29" s="203"/>
      <c r="CE29" s="579"/>
      <c r="CF29" s="579"/>
      <c r="CG29" s="579"/>
      <c r="CH29" s="579"/>
      <c r="CI29" s="579"/>
      <c r="CJ29" s="579"/>
      <c r="CK29" s="579"/>
      <c r="CL29" s="579"/>
      <c r="CM29" s="579"/>
      <c r="CN29" s="579"/>
      <c r="CO29" s="579"/>
      <c r="CP29" s="579"/>
      <c r="CQ29" s="579"/>
      <c r="CR29" s="579"/>
      <c r="CS29" s="580"/>
      <c r="CT29" s="466"/>
      <c r="CU29" s="467"/>
      <c r="CV29" s="467"/>
      <c r="CW29" s="467"/>
      <c r="CX29" s="467"/>
      <c r="CY29" s="467"/>
      <c r="CZ29" s="467"/>
      <c r="DA29" s="468"/>
      <c r="DB29" s="466"/>
      <c r="DC29" s="467"/>
      <c r="DD29" s="467"/>
      <c r="DE29" s="467"/>
      <c r="DF29" s="467"/>
      <c r="DG29" s="467"/>
      <c r="DH29" s="467"/>
      <c r="DI29" s="468"/>
      <c r="DJ29" s="186"/>
      <c r="DK29" s="186"/>
      <c r="DL29" s="186"/>
      <c r="DM29" s="186"/>
      <c r="DN29" s="186"/>
      <c r="DO29" s="186"/>
    </row>
    <row r="30" spans="1:119" ht="18.75" customHeight="1" thickBot="1" x14ac:dyDescent="0.2">
      <c r="A30" s="187"/>
      <c r="B30" s="612"/>
      <c r="C30" s="613"/>
      <c r="D30" s="614"/>
      <c r="E30" s="523"/>
      <c r="F30" s="524"/>
      <c r="G30" s="524"/>
      <c r="H30" s="524"/>
      <c r="I30" s="524"/>
      <c r="J30" s="524"/>
      <c r="K30" s="525"/>
      <c r="L30" s="626"/>
      <c r="M30" s="627"/>
      <c r="N30" s="627"/>
      <c r="O30" s="627"/>
      <c r="P30" s="628"/>
      <c r="Q30" s="626"/>
      <c r="R30" s="627"/>
      <c r="S30" s="627"/>
      <c r="T30" s="627"/>
      <c r="U30" s="627"/>
      <c r="V30" s="628"/>
      <c r="W30" s="629" t="s">
        <v>187</v>
      </c>
      <c r="X30" s="630"/>
      <c r="Y30" s="630"/>
      <c r="Z30" s="630"/>
      <c r="AA30" s="630"/>
      <c r="AB30" s="630"/>
      <c r="AC30" s="630"/>
      <c r="AD30" s="630"/>
      <c r="AE30" s="630"/>
      <c r="AF30" s="630"/>
      <c r="AG30" s="631"/>
      <c r="AH30" s="588">
        <v>97.1</v>
      </c>
      <c r="AI30" s="589"/>
      <c r="AJ30" s="589"/>
      <c r="AK30" s="589"/>
      <c r="AL30" s="589"/>
      <c r="AM30" s="589"/>
      <c r="AN30" s="589"/>
      <c r="AO30" s="589"/>
      <c r="AP30" s="589"/>
      <c r="AQ30" s="589"/>
      <c r="AR30" s="589"/>
      <c r="AS30" s="589"/>
      <c r="AT30" s="589"/>
      <c r="AU30" s="589"/>
      <c r="AV30" s="589"/>
      <c r="AW30" s="589"/>
      <c r="AX30" s="591"/>
      <c r="AY30" s="654"/>
      <c r="AZ30" s="655"/>
      <c r="BA30" s="655"/>
      <c r="BB30" s="656"/>
      <c r="BC30" s="642" t="s">
        <v>51</v>
      </c>
      <c r="BD30" s="643"/>
      <c r="BE30" s="643"/>
      <c r="BF30" s="643"/>
      <c r="BG30" s="643"/>
      <c r="BH30" s="643"/>
      <c r="BI30" s="643"/>
      <c r="BJ30" s="643"/>
      <c r="BK30" s="643"/>
      <c r="BL30" s="643"/>
      <c r="BM30" s="644"/>
      <c r="BN30" s="645">
        <v>346343</v>
      </c>
      <c r="BO30" s="646"/>
      <c r="BP30" s="646"/>
      <c r="BQ30" s="646"/>
      <c r="BR30" s="646"/>
      <c r="BS30" s="646"/>
      <c r="BT30" s="646"/>
      <c r="BU30" s="647"/>
      <c r="BV30" s="645">
        <v>433730</v>
      </c>
      <c r="BW30" s="646"/>
      <c r="BX30" s="646"/>
      <c r="BY30" s="646"/>
      <c r="BZ30" s="646"/>
      <c r="CA30" s="646"/>
      <c r="CB30" s="646"/>
      <c r="CC30" s="64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188</v>
      </c>
      <c r="D32" s="214"/>
      <c r="E32" s="214"/>
      <c r="F32" s="211"/>
      <c r="G32" s="211"/>
      <c r="H32" s="211"/>
      <c r="I32" s="211"/>
      <c r="J32" s="211"/>
      <c r="K32" s="211"/>
      <c r="L32" s="211"/>
      <c r="M32" s="211"/>
      <c r="N32" s="211"/>
      <c r="O32" s="211"/>
      <c r="P32" s="211"/>
      <c r="Q32" s="211"/>
      <c r="R32" s="211"/>
      <c r="S32" s="211"/>
      <c r="T32" s="211"/>
      <c r="U32" s="211" t="s">
        <v>189</v>
      </c>
      <c r="V32" s="211"/>
      <c r="W32" s="211"/>
      <c r="X32" s="211"/>
      <c r="Y32" s="211"/>
      <c r="Z32" s="211"/>
      <c r="AA32" s="211"/>
      <c r="AB32" s="211"/>
      <c r="AC32" s="211"/>
      <c r="AD32" s="211"/>
      <c r="AE32" s="211"/>
      <c r="AF32" s="211"/>
      <c r="AG32" s="211"/>
      <c r="AH32" s="211"/>
      <c r="AI32" s="211"/>
      <c r="AJ32" s="211"/>
      <c r="AK32" s="211"/>
      <c r="AL32" s="211"/>
      <c r="AM32" s="215" t="s">
        <v>190</v>
      </c>
      <c r="AN32" s="211"/>
      <c r="AO32" s="211"/>
      <c r="AP32" s="211"/>
      <c r="AQ32" s="211"/>
      <c r="AR32" s="211"/>
      <c r="AS32" s="215"/>
      <c r="AT32" s="215"/>
      <c r="AU32" s="215"/>
      <c r="AV32" s="215"/>
      <c r="AW32" s="215"/>
      <c r="AX32" s="215"/>
      <c r="AY32" s="215"/>
      <c r="AZ32" s="215"/>
      <c r="BA32" s="215"/>
      <c r="BB32" s="211"/>
      <c r="BC32" s="215"/>
      <c r="BD32" s="211"/>
      <c r="BE32" s="215" t="s">
        <v>191</v>
      </c>
      <c r="BF32" s="211"/>
      <c r="BG32" s="211"/>
      <c r="BH32" s="211"/>
      <c r="BI32" s="211"/>
      <c r="BJ32" s="215"/>
      <c r="BK32" s="215"/>
      <c r="BL32" s="215"/>
      <c r="BM32" s="215"/>
      <c r="BN32" s="215"/>
      <c r="BO32" s="215"/>
      <c r="BP32" s="215"/>
      <c r="BQ32" s="215"/>
      <c r="BR32" s="211"/>
      <c r="BS32" s="211"/>
      <c r="BT32" s="211"/>
      <c r="BU32" s="211"/>
      <c r="BV32" s="211"/>
      <c r="BW32" s="211" t="s">
        <v>192</v>
      </c>
      <c r="BX32" s="211"/>
      <c r="BY32" s="211"/>
      <c r="BZ32" s="211"/>
      <c r="CA32" s="211"/>
      <c r="CB32" s="215"/>
      <c r="CC32" s="215"/>
      <c r="CD32" s="215"/>
      <c r="CE32" s="215"/>
      <c r="CF32" s="215"/>
      <c r="CG32" s="215"/>
      <c r="CH32" s="215"/>
      <c r="CI32" s="215"/>
      <c r="CJ32" s="215"/>
      <c r="CK32" s="215"/>
      <c r="CL32" s="215"/>
      <c r="CM32" s="215"/>
      <c r="CN32" s="215"/>
      <c r="CO32" s="215" t="s">
        <v>193</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3" t="s">
        <v>194</v>
      </c>
      <c r="D33" s="493"/>
      <c r="E33" s="458" t="s">
        <v>195</v>
      </c>
      <c r="F33" s="458"/>
      <c r="G33" s="458"/>
      <c r="H33" s="458"/>
      <c r="I33" s="458"/>
      <c r="J33" s="458"/>
      <c r="K33" s="458"/>
      <c r="L33" s="458"/>
      <c r="M33" s="458"/>
      <c r="N33" s="458"/>
      <c r="O33" s="458"/>
      <c r="P33" s="458"/>
      <c r="Q33" s="458"/>
      <c r="R33" s="458"/>
      <c r="S33" s="458"/>
      <c r="T33" s="216"/>
      <c r="U33" s="493" t="s">
        <v>194</v>
      </c>
      <c r="V33" s="493"/>
      <c r="W33" s="458" t="s">
        <v>195</v>
      </c>
      <c r="X33" s="458"/>
      <c r="Y33" s="458"/>
      <c r="Z33" s="458"/>
      <c r="AA33" s="458"/>
      <c r="AB33" s="458"/>
      <c r="AC33" s="458"/>
      <c r="AD33" s="458"/>
      <c r="AE33" s="458"/>
      <c r="AF33" s="458"/>
      <c r="AG33" s="458"/>
      <c r="AH33" s="458"/>
      <c r="AI33" s="458"/>
      <c r="AJ33" s="458"/>
      <c r="AK33" s="458"/>
      <c r="AL33" s="216"/>
      <c r="AM33" s="493" t="s">
        <v>196</v>
      </c>
      <c r="AN33" s="493"/>
      <c r="AO33" s="458" t="s">
        <v>195</v>
      </c>
      <c r="AP33" s="458"/>
      <c r="AQ33" s="458"/>
      <c r="AR33" s="458"/>
      <c r="AS33" s="458"/>
      <c r="AT33" s="458"/>
      <c r="AU33" s="458"/>
      <c r="AV33" s="458"/>
      <c r="AW33" s="458"/>
      <c r="AX33" s="458"/>
      <c r="AY33" s="458"/>
      <c r="AZ33" s="458"/>
      <c r="BA33" s="458"/>
      <c r="BB33" s="458"/>
      <c r="BC33" s="458"/>
      <c r="BD33" s="217"/>
      <c r="BE33" s="458" t="s">
        <v>197</v>
      </c>
      <c r="BF33" s="458"/>
      <c r="BG33" s="458" t="s">
        <v>198</v>
      </c>
      <c r="BH33" s="458"/>
      <c r="BI33" s="458"/>
      <c r="BJ33" s="458"/>
      <c r="BK33" s="458"/>
      <c r="BL33" s="458"/>
      <c r="BM33" s="458"/>
      <c r="BN33" s="458"/>
      <c r="BO33" s="458"/>
      <c r="BP33" s="458"/>
      <c r="BQ33" s="458"/>
      <c r="BR33" s="458"/>
      <c r="BS33" s="458"/>
      <c r="BT33" s="458"/>
      <c r="BU33" s="458"/>
      <c r="BV33" s="217"/>
      <c r="BW33" s="493" t="s">
        <v>197</v>
      </c>
      <c r="BX33" s="493"/>
      <c r="BY33" s="458" t="s">
        <v>199</v>
      </c>
      <c r="BZ33" s="458"/>
      <c r="CA33" s="458"/>
      <c r="CB33" s="458"/>
      <c r="CC33" s="458"/>
      <c r="CD33" s="458"/>
      <c r="CE33" s="458"/>
      <c r="CF33" s="458"/>
      <c r="CG33" s="458"/>
      <c r="CH33" s="458"/>
      <c r="CI33" s="458"/>
      <c r="CJ33" s="458"/>
      <c r="CK33" s="458"/>
      <c r="CL33" s="458"/>
      <c r="CM33" s="458"/>
      <c r="CN33" s="216"/>
      <c r="CO33" s="493" t="s">
        <v>194</v>
      </c>
      <c r="CP33" s="493"/>
      <c r="CQ33" s="458" t="s">
        <v>200</v>
      </c>
      <c r="CR33" s="458"/>
      <c r="CS33" s="458"/>
      <c r="CT33" s="458"/>
      <c r="CU33" s="458"/>
      <c r="CV33" s="458"/>
      <c r="CW33" s="458"/>
      <c r="CX33" s="458"/>
      <c r="CY33" s="458"/>
      <c r="CZ33" s="458"/>
      <c r="DA33" s="458"/>
      <c r="DB33" s="458"/>
      <c r="DC33" s="458"/>
      <c r="DD33" s="458"/>
      <c r="DE33" s="458"/>
      <c r="DF33" s="216"/>
      <c r="DG33" s="657" t="s">
        <v>201</v>
      </c>
      <c r="DH33" s="657"/>
      <c r="DI33" s="218"/>
      <c r="DJ33" s="186"/>
      <c r="DK33" s="186"/>
      <c r="DL33" s="186"/>
      <c r="DM33" s="186"/>
      <c r="DN33" s="186"/>
      <c r="DO33" s="186"/>
    </row>
    <row r="34" spans="1:119" ht="32.25" customHeight="1" x14ac:dyDescent="0.15">
      <c r="A34" s="187"/>
      <c r="B34" s="213"/>
      <c r="C34" s="658">
        <f>IF(E34="","",1)</f>
        <v>1</v>
      </c>
      <c r="D34" s="658"/>
      <c r="E34" s="659" t="str">
        <f>IF('各会計、関係団体の財政状況及び健全化判断比率'!B7="","",'各会計、関係団体の財政状況及び健全化判断比率'!B7)</f>
        <v>一般会計</v>
      </c>
      <c r="F34" s="659"/>
      <c r="G34" s="659"/>
      <c r="H34" s="659"/>
      <c r="I34" s="659"/>
      <c r="J34" s="659"/>
      <c r="K34" s="659"/>
      <c r="L34" s="659"/>
      <c r="M34" s="659"/>
      <c r="N34" s="659"/>
      <c r="O34" s="659"/>
      <c r="P34" s="659"/>
      <c r="Q34" s="659"/>
      <c r="R34" s="659"/>
      <c r="S34" s="659"/>
      <c r="T34" s="214"/>
      <c r="U34" s="658">
        <f>IF(W34="","",MAX(C34:D43)+1)</f>
        <v>2</v>
      </c>
      <c r="V34" s="658"/>
      <c r="W34" s="659" t="str">
        <f>IF('各会計、関係団体の財政状況及び健全化判断比率'!B28="","",'各会計、関係団体の財政状況及び健全化判断比率'!B28)</f>
        <v>国民健康保険特別会計</v>
      </c>
      <c r="X34" s="659"/>
      <c r="Y34" s="659"/>
      <c r="Z34" s="659"/>
      <c r="AA34" s="659"/>
      <c r="AB34" s="659"/>
      <c r="AC34" s="659"/>
      <c r="AD34" s="659"/>
      <c r="AE34" s="659"/>
      <c r="AF34" s="659"/>
      <c r="AG34" s="659"/>
      <c r="AH34" s="659"/>
      <c r="AI34" s="659"/>
      <c r="AJ34" s="659"/>
      <c r="AK34" s="659"/>
      <c r="AL34" s="214"/>
      <c r="AM34" s="658" t="str">
        <f>IF(AO34="","",MAX(C34:D43,U34:V43)+1)</f>
        <v/>
      </c>
      <c r="AN34" s="658"/>
      <c r="AO34" s="659"/>
      <c r="AP34" s="659"/>
      <c r="AQ34" s="659"/>
      <c r="AR34" s="659"/>
      <c r="AS34" s="659"/>
      <c r="AT34" s="659"/>
      <c r="AU34" s="659"/>
      <c r="AV34" s="659"/>
      <c r="AW34" s="659"/>
      <c r="AX34" s="659"/>
      <c r="AY34" s="659"/>
      <c r="AZ34" s="659"/>
      <c r="BA34" s="659"/>
      <c r="BB34" s="659"/>
      <c r="BC34" s="659"/>
      <c r="BD34" s="214"/>
      <c r="BE34" s="658">
        <f>IF(BG34="","",MAX(C34:D43,U34:V43,AM34:AN43)+1)</f>
        <v>5</v>
      </c>
      <c r="BF34" s="658"/>
      <c r="BG34" s="659" t="str">
        <f>IF('各会計、関係団体の財政状況及び健全化判断比率'!B31="","",'各会計、関係団体の財政状況及び健全化判断比率'!B31)</f>
        <v>簡易水道事業特別会計</v>
      </c>
      <c r="BH34" s="659"/>
      <c r="BI34" s="659"/>
      <c r="BJ34" s="659"/>
      <c r="BK34" s="659"/>
      <c r="BL34" s="659"/>
      <c r="BM34" s="659"/>
      <c r="BN34" s="659"/>
      <c r="BO34" s="659"/>
      <c r="BP34" s="659"/>
      <c r="BQ34" s="659"/>
      <c r="BR34" s="659"/>
      <c r="BS34" s="659"/>
      <c r="BT34" s="659"/>
      <c r="BU34" s="659"/>
      <c r="BV34" s="214"/>
      <c r="BW34" s="658">
        <f>IF(BY34="","",MAX(C34:D43,U34:V43,AM34:AN43,BE34:BF43)+1)</f>
        <v>8</v>
      </c>
      <c r="BX34" s="658"/>
      <c r="BY34" s="659" t="str">
        <f>IF('各会計、関係団体の財政状況及び健全化判断比率'!B68="","",'各会計、関係団体の財政状況及び健全化判断比率'!B68)</f>
        <v>山形県消防補償等組合</v>
      </c>
      <c r="BZ34" s="659"/>
      <c r="CA34" s="659"/>
      <c r="CB34" s="659"/>
      <c r="CC34" s="659"/>
      <c r="CD34" s="659"/>
      <c r="CE34" s="659"/>
      <c r="CF34" s="659"/>
      <c r="CG34" s="659"/>
      <c r="CH34" s="659"/>
      <c r="CI34" s="659"/>
      <c r="CJ34" s="659"/>
      <c r="CK34" s="659"/>
      <c r="CL34" s="659"/>
      <c r="CM34" s="659"/>
      <c r="CN34" s="214"/>
      <c r="CO34" s="658">
        <f>IF(CQ34="","",MAX(C34:D43,U34:V43,AM34:AN43,BE34:BF43,BW34:BX43)+1)</f>
        <v>17</v>
      </c>
      <c r="CP34" s="658"/>
      <c r="CQ34" s="659" t="str">
        <f>IF('各会計、関係団体の財政状況及び健全化判断比率'!BS7="","",'各会計、関係団体の財政状況及び健全化判断比率'!BS7)</f>
        <v>戸沢村産業振興公社</v>
      </c>
      <c r="CR34" s="659"/>
      <c r="CS34" s="659"/>
      <c r="CT34" s="659"/>
      <c r="CU34" s="659"/>
      <c r="CV34" s="659"/>
      <c r="CW34" s="659"/>
      <c r="CX34" s="659"/>
      <c r="CY34" s="659"/>
      <c r="CZ34" s="659"/>
      <c r="DA34" s="659"/>
      <c r="DB34" s="659"/>
      <c r="DC34" s="659"/>
      <c r="DD34" s="659"/>
      <c r="DE34" s="659"/>
      <c r="DF34" s="211"/>
      <c r="DG34" s="660" t="str">
        <f>IF('各会計、関係団体の財政状況及び健全化判断比率'!BR7="","",'各会計、関係団体の財政状況及び健全化判断比率'!BR7)</f>
        <v/>
      </c>
      <c r="DH34" s="660"/>
      <c r="DI34" s="218"/>
      <c r="DJ34" s="186"/>
      <c r="DK34" s="186"/>
      <c r="DL34" s="186"/>
      <c r="DM34" s="186"/>
      <c r="DN34" s="186"/>
      <c r="DO34" s="186"/>
    </row>
    <row r="35" spans="1:119" ht="32.25" customHeight="1" x14ac:dyDescent="0.15">
      <c r="A35" s="187"/>
      <c r="B35" s="213"/>
      <c r="C35" s="658" t="str">
        <f>IF(E35="","",C34+1)</f>
        <v/>
      </c>
      <c r="D35" s="658"/>
      <c r="E35" s="659" t="str">
        <f>IF('各会計、関係団体の財政状況及び健全化判断比率'!B8="","",'各会計、関係団体の財政状況及び健全化判断比率'!B8)</f>
        <v/>
      </c>
      <c r="F35" s="659"/>
      <c r="G35" s="659"/>
      <c r="H35" s="659"/>
      <c r="I35" s="659"/>
      <c r="J35" s="659"/>
      <c r="K35" s="659"/>
      <c r="L35" s="659"/>
      <c r="M35" s="659"/>
      <c r="N35" s="659"/>
      <c r="O35" s="659"/>
      <c r="P35" s="659"/>
      <c r="Q35" s="659"/>
      <c r="R35" s="659"/>
      <c r="S35" s="659"/>
      <c r="T35" s="214"/>
      <c r="U35" s="658">
        <f>IF(W35="","",U34+1)</f>
        <v>3</v>
      </c>
      <c r="V35" s="658"/>
      <c r="W35" s="659" t="str">
        <f>IF('各会計、関係団体の財政状況及び健全化判断比率'!B29="","",'各会計、関係団体の財政状況及び健全化判断比率'!B29)</f>
        <v>介護保険特別会計</v>
      </c>
      <c r="X35" s="659"/>
      <c r="Y35" s="659"/>
      <c r="Z35" s="659"/>
      <c r="AA35" s="659"/>
      <c r="AB35" s="659"/>
      <c r="AC35" s="659"/>
      <c r="AD35" s="659"/>
      <c r="AE35" s="659"/>
      <c r="AF35" s="659"/>
      <c r="AG35" s="659"/>
      <c r="AH35" s="659"/>
      <c r="AI35" s="659"/>
      <c r="AJ35" s="659"/>
      <c r="AK35" s="659"/>
      <c r="AL35" s="214"/>
      <c r="AM35" s="658" t="str">
        <f t="shared" ref="AM35:AM43" si="0">IF(AO35="","",AM34+1)</f>
        <v/>
      </c>
      <c r="AN35" s="658"/>
      <c r="AO35" s="659"/>
      <c r="AP35" s="659"/>
      <c r="AQ35" s="659"/>
      <c r="AR35" s="659"/>
      <c r="AS35" s="659"/>
      <c r="AT35" s="659"/>
      <c r="AU35" s="659"/>
      <c r="AV35" s="659"/>
      <c r="AW35" s="659"/>
      <c r="AX35" s="659"/>
      <c r="AY35" s="659"/>
      <c r="AZ35" s="659"/>
      <c r="BA35" s="659"/>
      <c r="BB35" s="659"/>
      <c r="BC35" s="659"/>
      <c r="BD35" s="214"/>
      <c r="BE35" s="658">
        <f t="shared" ref="BE35:BE43" si="1">IF(BG35="","",BE34+1)</f>
        <v>6</v>
      </c>
      <c r="BF35" s="658"/>
      <c r="BG35" s="659" t="str">
        <f>IF('各会計、関係団体の財政状況及び健全化判断比率'!B32="","",'各会計、関係団体の財政状況及び健全化判断比率'!B32)</f>
        <v>公共下水道事業特別会計</v>
      </c>
      <c r="BH35" s="659"/>
      <c r="BI35" s="659"/>
      <c r="BJ35" s="659"/>
      <c r="BK35" s="659"/>
      <c r="BL35" s="659"/>
      <c r="BM35" s="659"/>
      <c r="BN35" s="659"/>
      <c r="BO35" s="659"/>
      <c r="BP35" s="659"/>
      <c r="BQ35" s="659"/>
      <c r="BR35" s="659"/>
      <c r="BS35" s="659"/>
      <c r="BT35" s="659"/>
      <c r="BU35" s="659"/>
      <c r="BV35" s="214"/>
      <c r="BW35" s="658">
        <f t="shared" ref="BW35:BW43" si="2">IF(BY35="","",BW34+1)</f>
        <v>9</v>
      </c>
      <c r="BX35" s="658"/>
      <c r="BY35" s="659" t="str">
        <f>IF('各会計、関係団体の財政状況及び健全化判断比率'!B69="","",'各会計、関係団体の財政状況及び健全化判断比率'!B69)</f>
        <v>山形県自治会館管理組合</v>
      </c>
      <c r="BZ35" s="659"/>
      <c r="CA35" s="659"/>
      <c r="CB35" s="659"/>
      <c r="CC35" s="659"/>
      <c r="CD35" s="659"/>
      <c r="CE35" s="659"/>
      <c r="CF35" s="659"/>
      <c r="CG35" s="659"/>
      <c r="CH35" s="659"/>
      <c r="CI35" s="659"/>
      <c r="CJ35" s="659"/>
      <c r="CK35" s="659"/>
      <c r="CL35" s="659"/>
      <c r="CM35" s="659"/>
      <c r="CN35" s="214"/>
      <c r="CO35" s="658" t="str">
        <f t="shared" ref="CO35:CO43" si="3">IF(CQ35="","",CO34+1)</f>
        <v/>
      </c>
      <c r="CP35" s="658"/>
      <c r="CQ35" s="659" t="str">
        <f>IF('各会計、関係団体の財政状況及び健全化判断比率'!BS8="","",'各会計、関係団体の財政状況及び健全化判断比率'!BS8)</f>
        <v/>
      </c>
      <c r="CR35" s="659"/>
      <c r="CS35" s="659"/>
      <c r="CT35" s="659"/>
      <c r="CU35" s="659"/>
      <c r="CV35" s="659"/>
      <c r="CW35" s="659"/>
      <c r="CX35" s="659"/>
      <c r="CY35" s="659"/>
      <c r="CZ35" s="659"/>
      <c r="DA35" s="659"/>
      <c r="DB35" s="659"/>
      <c r="DC35" s="659"/>
      <c r="DD35" s="659"/>
      <c r="DE35" s="659"/>
      <c r="DF35" s="211"/>
      <c r="DG35" s="660" t="str">
        <f>IF('各会計、関係団体の財政状況及び健全化判断比率'!BR8="","",'各会計、関係団体の財政状況及び健全化判断比率'!BR8)</f>
        <v/>
      </c>
      <c r="DH35" s="660"/>
      <c r="DI35" s="218"/>
      <c r="DJ35" s="186"/>
      <c r="DK35" s="186"/>
      <c r="DL35" s="186"/>
      <c r="DM35" s="186"/>
      <c r="DN35" s="186"/>
      <c r="DO35" s="186"/>
    </row>
    <row r="36" spans="1:119" ht="32.25" customHeight="1" x14ac:dyDescent="0.15">
      <c r="A36" s="187"/>
      <c r="B36" s="213"/>
      <c r="C36" s="658" t="str">
        <f>IF(E36="","",C35+1)</f>
        <v/>
      </c>
      <c r="D36" s="658"/>
      <c r="E36" s="659" t="str">
        <f>IF('各会計、関係団体の財政状況及び健全化判断比率'!B9="","",'各会計、関係団体の財政状況及び健全化判断比率'!B9)</f>
        <v/>
      </c>
      <c r="F36" s="659"/>
      <c r="G36" s="659"/>
      <c r="H36" s="659"/>
      <c r="I36" s="659"/>
      <c r="J36" s="659"/>
      <c r="K36" s="659"/>
      <c r="L36" s="659"/>
      <c r="M36" s="659"/>
      <c r="N36" s="659"/>
      <c r="O36" s="659"/>
      <c r="P36" s="659"/>
      <c r="Q36" s="659"/>
      <c r="R36" s="659"/>
      <c r="S36" s="659"/>
      <c r="T36" s="214"/>
      <c r="U36" s="658">
        <f t="shared" ref="U36:U43" si="4">IF(W36="","",U35+1)</f>
        <v>4</v>
      </c>
      <c r="V36" s="658"/>
      <c r="W36" s="659" t="str">
        <f>IF('各会計、関係団体の財政状況及び健全化判断比率'!B30="","",'各会計、関係団体の財政状況及び健全化判断比率'!B30)</f>
        <v>後期高齢者医療特別会計</v>
      </c>
      <c r="X36" s="659"/>
      <c r="Y36" s="659"/>
      <c r="Z36" s="659"/>
      <c r="AA36" s="659"/>
      <c r="AB36" s="659"/>
      <c r="AC36" s="659"/>
      <c r="AD36" s="659"/>
      <c r="AE36" s="659"/>
      <c r="AF36" s="659"/>
      <c r="AG36" s="659"/>
      <c r="AH36" s="659"/>
      <c r="AI36" s="659"/>
      <c r="AJ36" s="659"/>
      <c r="AK36" s="659"/>
      <c r="AL36" s="214"/>
      <c r="AM36" s="658" t="str">
        <f t="shared" si="0"/>
        <v/>
      </c>
      <c r="AN36" s="658"/>
      <c r="AO36" s="659"/>
      <c r="AP36" s="659"/>
      <c r="AQ36" s="659"/>
      <c r="AR36" s="659"/>
      <c r="AS36" s="659"/>
      <c r="AT36" s="659"/>
      <c r="AU36" s="659"/>
      <c r="AV36" s="659"/>
      <c r="AW36" s="659"/>
      <c r="AX36" s="659"/>
      <c r="AY36" s="659"/>
      <c r="AZ36" s="659"/>
      <c r="BA36" s="659"/>
      <c r="BB36" s="659"/>
      <c r="BC36" s="659"/>
      <c r="BD36" s="214"/>
      <c r="BE36" s="658">
        <f t="shared" si="1"/>
        <v>7</v>
      </c>
      <c r="BF36" s="658"/>
      <c r="BG36" s="659" t="str">
        <f>IF('各会計、関係団体の財政状況及び健全化判断比率'!B33="","",'各会計、関係団体の財政状況及び健全化判断比率'!B33)</f>
        <v>農業集落排水事業特別会計</v>
      </c>
      <c r="BH36" s="659"/>
      <c r="BI36" s="659"/>
      <c r="BJ36" s="659"/>
      <c r="BK36" s="659"/>
      <c r="BL36" s="659"/>
      <c r="BM36" s="659"/>
      <c r="BN36" s="659"/>
      <c r="BO36" s="659"/>
      <c r="BP36" s="659"/>
      <c r="BQ36" s="659"/>
      <c r="BR36" s="659"/>
      <c r="BS36" s="659"/>
      <c r="BT36" s="659"/>
      <c r="BU36" s="659"/>
      <c r="BV36" s="214"/>
      <c r="BW36" s="658">
        <f t="shared" si="2"/>
        <v>10</v>
      </c>
      <c r="BX36" s="658"/>
      <c r="BY36" s="659" t="str">
        <f>IF('各会計、関係団体の財政状況及び健全化判断比率'!B70="","",'各会計、関係団体の財政状況及び健全化判断比率'!B70)</f>
        <v>山形県市町村職員退職手当組合</v>
      </c>
      <c r="BZ36" s="659"/>
      <c r="CA36" s="659"/>
      <c r="CB36" s="659"/>
      <c r="CC36" s="659"/>
      <c r="CD36" s="659"/>
      <c r="CE36" s="659"/>
      <c r="CF36" s="659"/>
      <c r="CG36" s="659"/>
      <c r="CH36" s="659"/>
      <c r="CI36" s="659"/>
      <c r="CJ36" s="659"/>
      <c r="CK36" s="659"/>
      <c r="CL36" s="659"/>
      <c r="CM36" s="659"/>
      <c r="CN36" s="214"/>
      <c r="CO36" s="658" t="str">
        <f t="shared" si="3"/>
        <v/>
      </c>
      <c r="CP36" s="658"/>
      <c r="CQ36" s="659" t="str">
        <f>IF('各会計、関係団体の財政状況及び健全化判断比率'!BS9="","",'各会計、関係団体の財政状況及び健全化判断比率'!BS9)</f>
        <v/>
      </c>
      <c r="CR36" s="659"/>
      <c r="CS36" s="659"/>
      <c r="CT36" s="659"/>
      <c r="CU36" s="659"/>
      <c r="CV36" s="659"/>
      <c r="CW36" s="659"/>
      <c r="CX36" s="659"/>
      <c r="CY36" s="659"/>
      <c r="CZ36" s="659"/>
      <c r="DA36" s="659"/>
      <c r="DB36" s="659"/>
      <c r="DC36" s="659"/>
      <c r="DD36" s="659"/>
      <c r="DE36" s="659"/>
      <c r="DF36" s="211"/>
      <c r="DG36" s="660" t="str">
        <f>IF('各会計、関係団体の財政状況及び健全化判断比率'!BR9="","",'各会計、関係団体の財政状況及び健全化判断比率'!BR9)</f>
        <v/>
      </c>
      <c r="DH36" s="660"/>
      <c r="DI36" s="218"/>
      <c r="DJ36" s="186"/>
      <c r="DK36" s="186"/>
      <c r="DL36" s="186"/>
      <c r="DM36" s="186"/>
      <c r="DN36" s="186"/>
      <c r="DO36" s="186"/>
    </row>
    <row r="37" spans="1:119" ht="32.25" customHeight="1" x14ac:dyDescent="0.15">
      <c r="A37" s="187"/>
      <c r="B37" s="213"/>
      <c r="C37" s="658" t="str">
        <f>IF(E37="","",C36+1)</f>
        <v/>
      </c>
      <c r="D37" s="658"/>
      <c r="E37" s="659" t="str">
        <f>IF('各会計、関係団体の財政状況及び健全化判断比率'!B10="","",'各会計、関係団体の財政状況及び健全化判断比率'!B10)</f>
        <v/>
      </c>
      <c r="F37" s="659"/>
      <c r="G37" s="659"/>
      <c r="H37" s="659"/>
      <c r="I37" s="659"/>
      <c r="J37" s="659"/>
      <c r="K37" s="659"/>
      <c r="L37" s="659"/>
      <c r="M37" s="659"/>
      <c r="N37" s="659"/>
      <c r="O37" s="659"/>
      <c r="P37" s="659"/>
      <c r="Q37" s="659"/>
      <c r="R37" s="659"/>
      <c r="S37" s="659"/>
      <c r="T37" s="214"/>
      <c r="U37" s="658" t="str">
        <f t="shared" si="4"/>
        <v/>
      </c>
      <c r="V37" s="658"/>
      <c r="W37" s="659"/>
      <c r="X37" s="659"/>
      <c r="Y37" s="659"/>
      <c r="Z37" s="659"/>
      <c r="AA37" s="659"/>
      <c r="AB37" s="659"/>
      <c r="AC37" s="659"/>
      <c r="AD37" s="659"/>
      <c r="AE37" s="659"/>
      <c r="AF37" s="659"/>
      <c r="AG37" s="659"/>
      <c r="AH37" s="659"/>
      <c r="AI37" s="659"/>
      <c r="AJ37" s="659"/>
      <c r="AK37" s="659"/>
      <c r="AL37" s="214"/>
      <c r="AM37" s="658" t="str">
        <f t="shared" si="0"/>
        <v/>
      </c>
      <c r="AN37" s="658"/>
      <c r="AO37" s="659"/>
      <c r="AP37" s="659"/>
      <c r="AQ37" s="659"/>
      <c r="AR37" s="659"/>
      <c r="AS37" s="659"/>
      <c r="AT37" s="659"/>
      <c r="AU37" s="659"/>
      <c r="AV37" s="659"/>
      <c r="AW37" s="659"/>
      <c r="AX37" s="659"/>
      <c r="AY37" s="659"/>
      <c r="AZ37" s="659"/>
      <c r="BA37" s="659"/>
      <c r="BB37" s="659"/>
      <c r="BC37" s="659"/>
      <c r="BD37" s="214"/>
      <c r="BE37" s="658" t="str">
        <f t="shared" si="1"/>
        <v/>
      </c>
      <c r="BF37" s="658"/>
      <c r="BG37" s="659"/>
      <c r="BH37" s="659"/>
      <c r="BI37" s="659"/>
      <c r="BJ37" s="659"/>
      <c r="BK37" s="659"/>
      <c r="BL37" s="659"/>
      <c r="BM37" s="659"/>
      <c r="BN37" s="659"/>
      <c r="BO37" s="659"/>
      <c r="BP37" s="659"/>
      <c r="BQ37" s="659"/>
      <c r="BR37" s="659"/>
      <c r="BS37" s="659"/>
      <c r="BT37" s="659"/>
      <c r="BU37" s="659"/>
      <c r="BV37" s="214"/>
      <c r="BW37" s="658">
        <f t="shared" si="2"/>
        <v>11</v>
      </c>
      <c r="BX37" s="658"/>
      <c r="BY37" s="659" t="str">
        <f>IF('各会計、関係団体の財政状況及び健全化判断比率'!B71="","",'各会計、関係団体の財政状況及び健全化判断比率'!B71)</f>
        <v>山形県市町村交通災害共済組合</v>
      </c>
      <c r="BZ37" s="659"/>
      <c r="CA37" s="659"/>
      <c r="CB37" s="659"/>
      <c r="CC37" s="659"/>
      <c r="CD37" s="659"/>
      <c r="CE37" s="659"/>
      <c r="CF37" s="659"/>
      <c r="CG37" s="659"/>
      <c r="CH37" s="659"/>
      <c r="CI37" s="659"/>
      <c r="CJ37" s="659"/>
      <c r="CK37" s="659"/>
      <c r="CL37" s="659"/>
      <c r="CM37" s="659"/>
      <c r="CN37" s="214"/>
      <c r="CO37" s="658" t="str">
        <f t="shared" si="3"/>
        <v/>
      </c>
      <c r="CP37" s="658"/>
      <c r="CQ37" s="659" t="str">
        <f>IF('各会計、関係団体の財政状況及び健全化判断比率'!BS10="","",'各会計、関係団体の財政状況及び健全化判断比率'!BS10)</f>
        <v/>
      </c>
      <c r="CR37" s="659"/>
      <c r="CS37" s="659"/>
      <c r="CT37" s="659"/>
      <c r="CU37" s="659"/>
      <c r="CV37" s="659"/>
      <c r="CW37" s="659"/>
      <c r="CX37" s="659"/>
      <c r="CY37" s="659"/>
      <c r="CZ37" s="659"/>
      <c r="DA37" s="659"/>
      <c r="DB37" s="659"/>
      <c r="DC37" s="659"/>
      <c r="DD37" s="659"/>
      <c r="DE37" s="659"/>
      <c r="DF37" s="211"/>
      <c r="DG37" s="660" t="str">
        <f>IF('各会計、関係団体の財政状況及び健全化判断比率'!BR10="","",'各会計、関係団体の財政状況及び健全化判断比率'!BR10)</f>
        <v/>
      </c>
      <c r="DH37" s="660"/>
      <c r="DI37" s="218"/>
      <c r="DJ37" s="186"/>
      <c r="DK37" s="186"/>
      <c r="DL37" s="186"/>
      <c r="DM37" s="186"/>
      <c r="DN37" s="186"/>
      <c r="DO37" s="186"/>
    </row>
    <row r="38" spans="1:119" ht="32.25" customHeight="1" x14ac:dyDescent="0.15">
      <c r="A38" s="187"/>
      <c r="B38" s="213"/>
      <c r="C38" s="658" t="str">
        <f t="shared" ref="C38:C43" si="5">IF(E38="","",C37+1)</f>
        <v/>
      </c>
      <c r="D38" s="658"/>
      <c r="E38" s="659" t="str">
        <f>IF('各会計、関係団体の財政状況及び健全化判断比率'!B11="","",'各会計、関係団体の財政状況及び健全化判断比率'!B11)</f>
        <v/>
      </c>
      <c r="F38" s="659"/>
      <c r="G38" s="659"/>
      <c r="H38" s="659"/>
      <c r="I38" s="659"/>
      <c r="J38" s="659"/>
      <c r="K38" s="659"/>
      <c r="L38" s="659"/>
      <c r="M38" s="659"/>
      <c r="N38" s="659"/>
      <c r="O38" s="659"/>
      <c r="P38" s="659"/>
      <c r="Q38" s="659"/>
      <c r="R38" s="659"/>
      <c r="S38" s="659"/>
      <c r="T38" s="214"/>
      <c r="U38" s="658" t="str">
        <f t="shared" si="4"/>
        <v/>
      </c>
      <c r="V38" s="658"/>
      <c r="W38" s="659"/>
      <c r="X38" s="659"/>
      <c r="Y38" s="659"/>
      <c r="Z38" s="659"/>
      <c r="AA38" s="659"/>
      <c r="AB38" s="659"/>
      <c r="AC38" s="659"/>
      <c r="AD38" s="659"/>
      <c r="AE38" s="659"/>
      <c r="AF38" s="659"/>
      <c r="AG38" s="659"/>
      <c r="AH38" s="659"/>
      <c r="AI38" s="659"/>
      <c r="AJ38" s="659"/>
      <c r="AK38" s="659"/>
      <c r="AL38" s="214"/>
      <c r="AM38" s="658" t="str">
        <f t="shared" si="0"/>
        <v/>
      </c>
      <c r="AN38" s="658"/>
      <c r="AO38" s="659"/>
      <c r="AP38" s="659"/>
      <c r="AQ38" s="659"/>
      <c r="AR38" s="659"/>
      <c r="AS38" s="659"/>
      <c r="AT38" s="659"/>
      <c r="AU38" s="659"/>
      <c r="AV38" s="659"/>
      <c r="AW38" s="659"/>
      <c r="AX38" s="659"/>
      <c r="AY38" s="659"/>
      <c r="AZ38" s="659"/>
      <c r="BA38" s="659"/>
      <c r="BB38" s="659"/>
      <c r="BC38" s="659"/>
      <c r="BD38" s="214"/>
      <c r="BE38" s="658" t="str">
        <f t="shared" si="1"/>
        <v/>
      </c>
      <c r="BF38" s="658"/>
      <c r="BG38" s="659"/>
      <c r="BH38" s="659"/>
      <c r="BI38" s="659"/>
      <c r="BJ38" s="659"/>
      <c r="BK38" s="659"/>
      <c r="BL38" s="659"/>
      <c r="BM38" s="659"/>
      <c r="BN38" s="659"/>
      <c r="BO38" s="659"/>
      <c r="BP38" s="659"/>
      <c r="BQ38" s="659"/>
      <c r="BR38" s="659"/>
      <c r="BS38" s="659"/>
      <c r="BT38" s="659"/>
      <c r="BU38" s="659"/>
      <c r="BV38" s="214"/>
      <c r="BW38" s="658">
        <f t="shared" si="2"/>
        <v>12</v>
      </c>
      <c r="BX38" s="658"/>
      <c r="BY38" s="659" t="str">
        <f>IF('各会計、関係団体の財政状況及び健全化判断比率'!B72="","",'各会計、関係団体の財政状況及び健全化判断比率'!B72)</f>
        <v>最上広域市町村圏事務組合</v>
      </c>
      <c r="BZ38" s="659"/>
      <c r="CA38" s="659"/>
      <c r="CB38" s="659"/>
      <c r="CC38" s="659"/>
      <c r="CD38" s="659"/>
      <c r="CE38" s="659"/>
      <c r="CF38" s="659"/>
      <c r="CG38" s="659"/>
      <c r="CH38" s="659"/>
      <c r="CI38" s="659"/>
      <c r="CJ38" s="659"/>
      <c r="CK38" s="659"/>
      <c r="CL38" s="659"/>
      <c r="CM38" s="659"/>
      <c r="CN38" s="214"/>
      <c r="CO38" s="658" t="str">
        <f t="shared" si="3"/>
        <v/>
      </c>
      <c r="CP38" s="658"/>
      <c r="CQ38" s="659" t="str">
        <f>IF('各会計、関係団体の財政状況及び健全化判断比率'!BS11="","",'各会計、関係団体の財政状況及び健全化判断比率'!BS11)</f>
        <v/>
      </c>
      <c r="CR38" s="659"/>
      <c r="CS38" s="659"/>
      <c r="CT38" s="659"/>
      <c r="CU38" s="659"/>
      <c r="CV38" s="659"/>
      <c r="CW38" s="659"/>
      <c r="CX38" s="659"/>
      <c r="CY38" s="659"/>
      <c r="CZ38" s="659"/>
      <c r="DA38" s="659"/>
      <c r="DB38" s="659"/>
      <c r="DC38" s="659"/>
      <c r="DD38" s="659"/>
      <c r="DE38" s="659"/>
      <c r="DF38" s="211"/>
      <c r="DG38" s="660" t="str">
        <f>IF('各会計、関係団体の財政状況及び健全化判断比率'!BR11="","",'各会計、関係団体の財政状況及び健全化判断比率'!BR11)</f>
        <v/>
      </c>
      <c r="DH38" s="660"/>
      <c r="DI38" s="218"/>
      <c r="DJ38" s="186"/>
      <c r="DK38" s="186"/>
      <c r="DL38" s="186"/>
      <c r="DM38" s="186"/>
      <c r="DN38" s="186"/>
      <c r="DO38" s="186"/>
    </row>
    <row r="39" spans="1:119" ht="32.25" customHeight="1" x14ac:dyDescent="0.15">
      <c r="A39" s="187"/>
      <c r="B39" s="213"/>
      <c r="C39" s="658" t="str">
        <f t="shared" si="5"/>
        <v/>
      </c>
      <c r="D39" s="658"/>
      <c r="E39" s="659" t="str">
        <f>IF('各会計、関係団体の財政状況及び健全化判断比率'!B12="","",'各会計、関係団体の財政状況及び健全化判断比率'!B12)</f>
        <v/>
      </c>
      <c r="F39" s="659"/>
      <c r="G39" s="659"/>
      <c r="H39" s="659"/>
      <c r="I39" s="659"/>
      <c r="J39" s="659"/>
      <c r="K39" s="659"/>
      <c r="L39" s="659"/>
      <c r="M39" s="659"/>
      <c r="N39" s="659"/>
      <c r="O39" s="659"/>
      <c r="P39" s="659"/>
      <c r="Q39" s="659"/>
      <c r="R39" s="659"/>
      <c r="S39" s="659"/>
      <c r="T39" s="214"/>
      <c r="U39" s="658" t="str">
        <f t="shared" si="4"/>
        <v/>
      </c>
      <c r="V39" s="658"/>
      <c r="W39" s="659"/>
      <c r="X39" s="659"/>
      <c r="Y39" s="659"/>
      <c r="Z39" s="659"/>
      <c r="AA39" s="659"/>
      <c r="AB39" s="659"/>
      <c r="AC39" s="659"/>
      <c r="AD39" s="659"/>
      <c r="AE39" s="659"/>
      <c r="AF39" s="659"/>
      <c r="AG39" s="659"/>
      <c r="AH39" s="659"/>
      <c r="AI39" s="659"/>
      <c r="AJ39" s="659"/>
      <c r="AK39" s="659"/>
      <c r="AL39" s="214"/>
      <c r="AM39" s="658" t="str">
        <f t="shared" si="0"/>
        <v/>
      </c>
      <c r="AN39" s="658"/>
      <c r="AO39" s="659"/>
      <c r="AP39" s="659"/>
      <c r="AQ39" s="659"/>
      <c r="AR39" s="659"/>
      <c r="AS39" s="659"/>
      <c r="AT39" s="659"/>
      <c r="AU39" s="659"/>
      <c r="AV39" s="659"/>
      <c r="AW39" s="659"/>
      <c r="AX39" s="659"/>
      <c r="AY39" s="659"/>
      <c r="AZ39" s="659"/>
      <c r="BA39" s="659"/>
      <c r="BB39" s="659"/>
      <c r="BC39" s="659"/>
      <c r="BD39" s="214"/>
      <c r="BE39" s="658" t="str">
        <f t="shared" si="1"/>
        <v/>
      </c>
      <c r="BF39" s="658"/>
      <c r="BG39" s="659"/>
      <c r="BH39" s="659"/>
      <c r="BI39" s="659"/>
      <c r="BJ39" s="659"/>
      <c r="BK39" s="659"/>
      <c r="BL39" s="659"/>
      <c r="BM39" s="659"/>
      <c r="BN39" s="659"/>
      <c r="BO39" s="659"/>
      <c r="BP39" s="659"/>
      <c r="BQ39" s="659"/>
      <c r="BR39" s="659"/>
      <c r="BS39" s="659"/>
      <c r="BT39" s="659"/>
      <c r="BU39" s="659"/>
      <c r="BV39" s="214"/>
      <c r="BW39" s="658">
        <f t="shared" si="2"/>
        <v>13</v>
      </c>
      <c r="BX39" s="658"/>
      <c r="BY39" s="659" t="str">
        <f>IF('各会計、関係団体の財政状況及び健全化判断比率'!B73="","",'各会計、関係団体の財政状況及び健全化判断比率'!B73)</f>
        <v>最上地区広域連合（普通会計分）</v>
      </c>
      <c r="BZ39" s="659"/>
      <c r="CA39" s="659"/>
      <c r="CB39" s="659"/>
      <c r="CC39" s="659"/>
      <c r="CD39" s="659"/>
      <c r="CE39" s="659"/>
      <c r="CF39" s="659"/>
      <c r="CG39" s="659"/>
      <c r="CH39" s="659"/>
      <c r="CI39" s="659"/>
      <c r="CJ39" s="659"/>
      <c r="CK39" s="659"/>
      <c r="CL39" s="659"/>
      <c r="CM39" s="659"/>
      <c r="CN39" s="214"/>
      <c r="CO39" s="658" t="str">
        <f t="shared" si="3"/>
        <v/>
      </c>
      <c r="CP39" s="658"/>
      <c r="CQ39" s="659" t="str">
        <f>IF('各会計、関係団体の財政状況及び健全化判断比率'!BS12="","",'各会計、関係団体の財政状況及び健全化判断比率'!BS12)</f>
        <v/>
      </c>
      <c r="CR39" s="659"/>
      <c r="CS39" s="659"/>
      <c r="CT39" s="659"/>
      <c r="CU39" s="659"/>
      <c r="CV39" s="659"/>
      <c r="CW39" s="659"/>
      <c r="CX39" s="659"/>
      <c r="CY39" s="659"/>
      <c r="CZ39" s="659"/>
      <c r="DA39" s="659"/>
      <c r="DB39" s="659"/>
      <c r="DC39" s="659"/>
      <c r="DD39" s="659"/>
      <c r="DE39" s="659"/>
      <c r="DF39" s="211"/>
      <c r="DG39" s="660" t="str">
        <f>IF('各会計、関係団体の財政状況及び健全化判断比率'!BR12="","",'各会計、関係団体の財政状況及び健全化判断比率'!BR12)</f>
        <v/>
      </c>
      <c r="DH39" s="660"/>
      <c r="DI39" s="218"/>
      <c r="DJ39" s="186"/>
      <c r="DK39" s="186"/>
      <c r="DL39" s="186"/>
      <c r="DM39" s="186"/>
      <c r="DN39" s="186"/>
      <c r="DO39" s="186"/>
    </row>
    <row r="40" spans="1:119" ht="32.25" customHeight="1" x14ac:dyDescent="0.15">
      <c r="A40" s="187"/>
      <c r="B40" s="213"/>
      <c r="C40" s="658" t="str">
        <f t="shared" si="5"/>
        <v/>
      </c>
      <c r="D40" s="658"/>
      <c r="E40" s="659" t="str">
        <f>IF('各会計、関係団体の財政状況及び健全化判断比率'!B13="","",'各会計、関係団体の財政状況及び健全化判断比率'!B13)</f>
        <v/>
      </c>
      <c r="F40" s="659"/>
      <c r="G40" s="659"/>
      <c r="H40" s="659"/>
      <c r="I40" s="659"/>
      <c r="J40" s="659"/>
      <c r="K40" s="659"/>
      <c r="L40" s="659"/>
      <c r="M40" s="659"/>
      <c r="N40" s="659"/>
      <c r="O40" s="659"/>
      <c r="P40" s="659"/>
      <c r="Q40" s="659"/>
      <c r="R40" s="659"/>
      <c r="S40" s="659"/>
      <c r="T40" s="214"/>
      <c r="U40" s="658" t="str">
        <f t="shared" si="4"/>
        <v/>
      </c>
      <c r="V40" s="658"/>
      <c r="W40" s="659"/>
      <c r="X40" s="659"/>
      <c r="Y40" s="659"/>
      <c r="Z40" s="659"/>
      <c r="AA40" s="659"/>
      <c r="AB40" s="659"/>
      <c r="AC40" s="659"/>
      <c r="AD40" s="659"/>
      <c r="AE40" s="659"/>
      <c r="AF40" s="659"/>
      <c r="AG40" s="659"/>
      <c r="AH40" s="659"/>
      <c r="AI40" s="659"/>
      <c r="AJ40" s="659"/>
      <c r="AK40" s="659"/>
      <c r="AL40" s="214"/>
      <c r="AM40" s="658" t="str">
        <f t="shared" si="0"/>
        <v/>
      </c>
      <c r="AN40" s="658"/>
      <c r="AO40" s="659"/>
      <c r="AP40" s="659"/>
      <c r="AQ40" s="659"/>
      <c r="AR40" s="659"/>
      <c r="AS40" s="659"/>
      <c r="AT40" s="659"/>
      <c r="AU40" s="659"/>
      <c r="AV40" s="659"/>
      <c r="AW40" s="659"/>
      <c r="AX40" s="659"/>
      <c r="AY40" s="659"/>
      <c r="AZ40" s="659"/>
      <c r="BA40" s="659"/>
      <c r="BB40" s="659"/>
      <c r="BC40" s="659"/>
      <c r="BD40" s="214"/>
      <c r="BE40" s="658" t="str">
        <f t="shared" si="1"/>
        <v/>
      </c>
      <c r="BF40" s="658"/>
      <c r="BG40" s="659"/>
      <c r="BH40" s="659"/>
      <c r="BI40" s="659"/>
      <c r="BJ40" s="659"/>
      <c r="BK40" s="659"/>
      <c r="BL40" s="659"/>
      <c r="BM40" s="659"/>
      <c r="BN40" s="659"/>
      <c r="BO40" s="659"/>
      <c r="BP40" s="659"/>
      <c r="BQ40" s="659"/>
      <c r="BR40" s="659"/>
      <c r="BS40" s="659"/>
      <c r="BT40" s="659"/>
      <c r="BU40" s="659"/>
      <c r="BV40" s="214"/>
      <c r="BW40" s="658">
        <f t="shared" si="2"/>
        <v>14</v>
      </c>
      <c r="BX40" s="658"/>
      <c r="BY40" s="659" t="str">
        <f>IF('各会計、関係団体の財政状況及び健全化判断比率'!B74="","",'各会計、関係団体の財政状況及び健全化判断比率'!B74)</f>
        <v>最上地区広域連合（事業会計分）</v>
      </c>
      <c r="BZ40" s="659"/>
      <c r="CA40" s="659"/>
      <c r="CB40" s="659"/>
      <c r="CC40" s="659"/>
      <c r="CD40" s="659"/>
      <c r="CE40" s="659"/>
      <c r="CF40" s="659"/>
      <c r="CG40" s="659"/>
      <c r="CH40" s="659"/>
      <c r="CI40" s="659"/>
      <c r="CJ40" s="659"/>
      <c r="CK40" s="659"/>
      <c r="CL40" s="659"/>
      <c r="CM40" s="659"/>
      <c r="CN40" s="214"/>
      <c r="CO40" s="658" t="str">
        <f t="shared" si="3"/>
        <v/>
      </c>
      <c r="CP40" s="658"/>
      <c r="CQ40" s="659" t="str">
        <f>IF('各会計、関係団体の財政状況及び健全化判断比率'!BS13="","",'各会計、関係団体の財政状況及び健全化判断比率'!BS13)</f>
        <v/>
      </c>
      <c r="CR40" s="659"/>
      <c r="CS40" s="659"/>
      <c r="CT40" s="659"/>
      <c r="CU40" s="659"/>
      <c r="CV40" s="659"/>
      <c r="CW40" s="659"/>
      <c r="CX40" s="659"/>
      <c r="CY40" s="659"/>
      <c r="CZ40" s="659"/>
      <c r="DA40" s="659"/>
      <c r="DB40" s="659"/>
      <c r="DC40" s="659"/>
      <c r="DD40" s="659"/>
      <c r="DE40" s="659"/>
      <c r="DF40" s="211"/>
      <c r="DG40" s="660" t="str">
        <f>IF('各会計、関係団体の財政状況及び健全化判断比率'!BR13="","",'各会計、関係団体の財政状況及び健全化判断比率'!BR13)</f>
        <v/>
      </c>
      <c r="DH40" s="660"/>
      <c r="DI40" s="218"/>
      <c r="DJ40" s="186"/>
      <c r="DK40" s="186"/>
      <c r="DL40" s="186"/>
      <c r="DM40" s="186"/>
      <c r="DN40" s="186"/>
      <c r="DO40" s="186"/>
    </row>
    <row r="41" spans="1:119" ht="32.25" customHeight="1" x14ac:dyDescent="0.15">
      <c r="A41" s="187"/>
      <c r="B41" s="213"/>
      <c r="C41" s="658" t="str">
        <f t="shared" si="5"/>
        <v/>
      </c>
      <c r="D41" s="658"/>
      <c r="E41" s="659" t="str">
        <f>IF('各会計、関係団体の財政状況及び健全化判断比率'!B14="","",'各会計、関係団体の財政状況及び健全化判断比率'!B14)</f>
        <v/>
      </c>
      <c r="F41" s="659"/>
      <c r="G41" s="659"/>
      <c r="H41" s="659"/>
      <c r="I41" s="659"/>
      <c r="J41" s="659"/>
      <c r="K41" s="659"/>
      <c r="L41" s="659"/>
      <c r="M41" s="659"/>
      <c r="N41" s="659"/>
      <c r="O41" s="659"/>
      <c r="P41" s="659"/>
      <c r="Q41" s="659"/>
      <c r="R41" s="659"/>
      <c r="S41" s="659"/>
      <c r="T41" s="214"/>
      <c r="U41" s="658" t="str">
        <f t="shared" si="4"/>
        <v/>
      </c>
      <c r="V41" s="658"/>
      <c r="W41" s="659"/>
      <c r="X41" s="659"/>
      <c r="Y41" s="659"/>
      <c r="Z41" s="659"/>
      <c r="AA41" s="659"/>
      <c r="AB41" s="659"/>
      <c r="AC41" s="659"/>
      <c r="AD41" s="659"/>
      <c r="AE41" s="659"/>
      <c r="AF41" s="659"/>
      <c r="AG41" s="659"/>
      <c r="AH41" s="659"/>
      <c r="AI41" s="659"/>
      <c r="AJ41" s="659"/>
      <c r="AK41" s="659"/>
      <c r="AL41" s="214"/>
      <c r="AM41" s="658" t="str">
        <f t="shared" si="0"/>
        <v/>
      </c>
      <c r="AN41" s="658"/>
      <c r="AO41" s="659"/>
      <c r="AP41" s="659"/>
      <c r="AQ41" s="659"/>
      <c r="AR41" s="659"/>
      <c r="AS41" s="659"/>
      <c r="AT41" s="659"/>
      <c r="AU41" s="659"/>
      <c r="AV41" s="659"/>
      <c r="AW41" s="659"/>
      <c r="AX41" s="659"/>
      <c r="AY41" s="659"/>
      <c r="AZ41" s="659"/>
      <c r="BA41" s="659"/>
      <c r="BB41" s="659"/>
      <c r="BC41" s="659"/>
      <c r="BD41" s="214"/>
      <c r="BE41" s="658" t="str">
        <f t="shared" si="1"/>
        <v/>
      </c>
      <c r="BF41" s="658"/>
      <c r="BG41" s="659"/>
      <c r="BH41" s="659"/>
      <c r="BI41" s="659"/>
      <c r="BJ41" s="659"/>
      <c r="BK41" s="659"/>
      <c r="BL41" s="659"/>
      <c r="BM41" s="659"/>
      <c r="BN41" s="659"/>
      <c r="BO41" s="659"/>
      <c r="BP41" s="659"/>
      <c r="BQ41" s="659"/>
      <c r="BR41" s="659"/>
      <c r="BS41" s="659"/>
      <c r="BT41" s="659"/>
      <c r="BU41" s="659"/>
      <c r="BV41" s="214"/>
      <c r="BW41" s="658">
        <f t="shared" si="2"/>
        <v>15</v>
      </c>
      <c r="BX41" s="658"/>
      <c r="BY41" s="659" t="str">
        <f>IF('各会計、関係団体の財政状況及び健全化判断比率'!B75="","",'各会計、関係団体の財政状況及び健全化判断比率'!B75)</f>
        <v>山形県後期高齢者医療広域連合（普通会計分）</v>
      </c>
      <c r="BZ41" s="659"/>
      <c r="CA41" s="659"/>
      <c r="CB41" s="659"/>
      <c r="CC41" s="659"/>
      <c r="CD41" s="659"/>
      <c r="CE41" s="659"/>
      <c r="CF41" s="659"/>
      <c r="CG41" s="659"/>
      <c r="CH41" s="659"/>
      <c r="CI41" s="659"/>
      <c r="CJ41" s="659"/>
      <c r="CK41" s="659"/>
      <c r="CL41" s="659"/>
      <c r="CM41" s="659"/>
      <c r="CN41" s="214"/>
      <c r="CO41" s="658" t="str">
        <f t="shared" si="3"/>
        <v/>
      </c>
      <c r="CP41" s="658"/>
      <c r="CQ41" s="659" t="str">
        <f>IF('各会計、関係団体の財政状況及び健全化判断比率'!BS14="","",'各会計、関係団体の財政状況及び健全化判断比率'!BS14)</f>
        <v/>
      </c>
      <c r="CR41" s="659"/>
      <c r="CS41" s="659"/>
      <c r="CT41" s="659"/>
      <c r="CU41" s="659"/>
      <c r="CV41" s="659"/>
      <c r="CW41" s="659"/>
      <c r="CX41" s="659"/>
      <c r="CY41" s="659"/>
      <c r="CZ41" s="659"/>
      <c r="DA41" s="659"/>
      <c r="DB41" s="659"/>
      <c r="DC41" s="659"/>
      <c r="DD41" s="659"/>
      <c r="DE41" s="659"/>
      <c r="DF41" s="211"/>
      <c r="DG41" s="660" t="str">
        <f>IF('各会計、関係団体の財政状況及び健全化判断比率'!BR14="","",'各会計、関係団体の財政状況及び健全化判断比率'!BR14)</f>
        <v/>
      </c>
      <c r="DH41" s="660"/>
      <c r="DI41" s="218"/>
      <c r="DJ41" s="186"/>
      <c r="DK41" s="186"/>
      <c r="DL41" s="186"/>
      <c r="DM41" s="186"/>
      <c r="DN41" s="186"/>
      <c r="DO41" s="186"/>
    </row>
    <row r="42" spans="1:119" ht="32.25" customHeight="1" x14ac:dyDescent="0.15">
      <c r="A42" s="186"/>
      <c r="B42" s="213"/>
      <c r="C42" s="658" t="str">
        <f t="shared" si="5"/>
        <v/>
      </c>
      <c r="D42" s="658"/>
      <c r="E42" s="659" t="str">
        <f>IF('各会計、関係団体の財政状況及び健全化判断比率'!B15="","",'各会計、関係団体の財政状況及び健全化判断比率'!B15)</f>
        <v/>
      </c>
      <c r="F42" s="659"/>
      <c r="G42" s="659"/>
      <c r="H42" s="659"/>
      <c r="I42" s="659"/>
      <c r="J42" s="659"/>
      <c r="K42" s="659"/>
      <c r="L42" s="659"/>
      <c r="M42" s="659"/>
      <c r="N42" s="659"/>
      <c r="O42" s="659"/>
      <c r="P42" s="659"/>
      <c r="Q42" s="659"/>
      <c r="R42" s="659"/>
      <c r="S42" s="659"/>
      <c r="T42" s="214"/>
      <c r="U42" s="658" t="str">
        <f t="shared" si="4"/>
        <v/>
      </c>
      <c r="V42" s="658"/>
      <c r="W42" s="659"/>
      <c r="X42" s="659"/>
      <c r="Y42" s="659"/>
      <c r="Z42" s="659"/>
      <c r="AA42" s="659"/>
      <c r="AB42" s="659"/>
      <c r="AC42" s="659"/>
      <c r="AD42" s="659"/>
      <c r="AE42" s="659"/>
      <c r="AF42" s="659"/>
      <c r="AG42" s="659"/>
      <c r="AH42" s="659"/>
      <c r="AI42" s="659"/>
      <c r="AJ42" s="659"/>
      <c r="AK42" s="659"/>
      <c r="AL42" s="214"/>
      <c r="AM42" s="658" t="str">
        <f t="shared" si="0"/>
        <v/>
      </c>
      <c r="AN42" s="658"/>
      <c r="AO42" s="659"/>
      <c r="AP42" s="659"/>
      <c r="AQ42" s="659"/>
      <c r="AR42" s="659"/>
      <c r="AS42" s="659"/>
      <c r="AT42" s="659"/>
      <c r="AU42" s="659"/>
      <c r="AV42" s="659"/>
      <c r="AW42" s="659"/>
      <c r="AX42" s="659"/>
      <c r="AY42" s="659"/>
      <c r="AZ42" s="659"/>
      <c r="BA42" s="659"/>
      <c r="BB42" s="659"/>
      <c r="BC42" s="659"/>
      <c r="BD42" s="214"/>
      <c r="BE42" s="658" t="str">
        <f t="shared" si="1"/>
        <v/>
      </c>
      <c r="BF42" s="658"/>
      <c r="BG42" s="659"/>
      <c r="BH42" s="659"/>
      <c r="BI42" s="659"/>
      <c r="BJ42" s="659"/>
      <c r="BK42" s="659"/>
      <c r="BL42" s="659"/>
      <c r="BM42" s="659"/>
      <c r="BN42" s="659"/>
      <c r="BO42" s="659"/>
      <c r="BP42" s="659"/>
      <c r="BQ42" s="659"/>
      <c r="BR42" s="659"/>
      <c r="BS42" s="659"/>
      <c r="BT42" s="659"/>
      <c r="BU42" s="659"/>
      <c r="BV42" s="214"/>
      <c r="BW42" s="658">
        <f t="shared" si="2"/>
        <v>16</v>
      </c>
      <c r="BX42" s="658"/>
      <c r="BY42" s="659" t="str">
        <f>IF('各会計、関係団体の財政状況及び健全化判断比率'!B76="","",'各会計、関係団体の財政状況及び健全化判断比率'!B76)</f>
        <v>山形県後期高齢者医療広域連合（事業会計分）</v>
      </c>
      <c r="BZ42" s="659"/>
      <c r="CA42" s="659"/>
      <c r="CB42" s="659"/>
      <c r="CC42" s="659"/>
      <c r="CD42" s="659"/>
      <c r="CE42" s="659"/>
      <c r="CF42" s="659"/>
      <c r="CG42" s="659"/>
      <c r="CH42" s="659"/>
      <c r="CI42" s="659"/>
      <c r="CJ42" s="659"/>
      <c r="CK42" s="659"/>
      <c r="CL42" s="659"/>
      <c r="CM42" s="659"/>
      <c r="CN42" s="214"/>
      <c r="CO42" s="658" t="str">
        <f t="shared" si="3"/>
        <v/>
      </c>
      <c r="CP42" s="658"/>
      <c r="CQ42" s="659" t="str">
        <f>IF('各会計、関係団体の財政状況及び健全化判断比率'!BS15="","",'各会計、関係団体の財政状況及び健全化判断比率'!BS15)</f>
        <v/>
      </c>
      <c r="CR42" s="659"/>
      <c r="CS42" s="659"/>
      <c r="CT42" s="659"/>
      <c r="CU42" s="659"/>
      <c r="CV42" s="659"/>
      <c r="CW42" s="659"/>
      <c r="CX42" s="659"/>
      <c r="CY42" s="659"/>
      <c r="CZ42" s="659"/>
      <c r="DA42" s="659"/>
      <c r="DB42" s="659"/>
      <c r="DC42" s="659"/>
      <c r="DD42" s="659"/>
      <c r="DE42" s="659"/>
      <c r="DF42" s="211"/>
      <c r="DG42" s="660" t="str">
        <f>IF('各会計、関係団体の財政状況及び健全化判断比率'!BR15="","",'各会計、関係団体の財政状況及び健全化判断比率'!BR15)</f>
        <v/>
      </c>
      <c r="DH42" s="660"/>
      <c r="DI42" s="218"/>
      <c r="DJ42" s="186"/>
      <c r="DK42" s="186"/>
      <c r="DL42" s="186"/>
      <c r="DM42" s="186"/>
      <c r="DN42" s="186"/>
      <c r="DO42" s="186"/>
    </row>
    <row r="43" spans="1:119" ht="32.25" customHeight="1" x14ac:dyDescent="0.15">
      <c r="A43" s="186"/>
      <c r="B43" s="213"/>
      <c r="C43" s="658" t="str">
        <f t="shared" si="5"/>
        <v/>
      </c>
      <c r="D43" s="658"/>
      <c r="E43" s="659" t="str">
        <f>IF('各会計、関係団体の財政状況及び健全化判断比率'!B16="","",'各会計、関係団体の財政状況及び健全化判断比率'!B16)</f>
        <v/>
      </c>
      <c r="F43" s="659"/>
      <c r="G43" s="659"/>
      <c r="H43" s="659"/>
      <c r="I43" s="659"/>
      <c r="J43" s="659"/>
      <c r="K43" s="659"/>
      <c r="L43" s="659"/>
      <c r="M43" s="659"/>
      <c r="N43" s="659"/>
      <c r="O43" s="659"/>
      <c r="P43" s="659"/>
      <c r="Q43" s="659"/>
      <c r="R43" s="659"/>
      <c r="S43" s="659"/>
      <c r="T43" s="214"/>
      <c r="U43" s="658" t="str">
        <f t="shared" si="4"/>
        <v/>
      </c>
      <c r="V43" s="658"/>
      <c r="W43" s="659"/>
      <c r="X43" s="659"/>
      <c r="Y43" s="659"/>
      <c r="Z43" s="659"/>
      <c r="AA43" s="659"/>
      <c r="AB43" s="659"/>
      <c r="AC43" s="659"/>
      <c r="AD43" s="659"/>
      <c r="AE43" s="659"/>
      <c r="AF43" s="659"/>
      <c r="AG43" s="659"/>
      <c r="AH43" s="659"/>
      <c r="AI43" s="659"/>
      <c r="AJ43" s="659"/>
      <c r="AK43" s="659"/>
      <c r="AL43" s="214"/>
      <c r="AM43" s="658" t="str">
        <f t="shared" si="0"/>
        <v/>
      </c>
      <c r="AN43" s="658"/>
      <c r="AO43" s="659"/>
      <c r="AP43" s="659"/>
      <c r="AQ43" s="659"/>
      <c r="AR43" s="659"/>
      <c r="AS43" s="659"/>
      <c r="AT43" s="659"/>
      <c r="AU43" s="659"/>
      <c r="AV43" s="659"/>
      <c r="AW43" s="659"/>
      <c r="AX43" s="659"/>
      <c r="AY43" s="659"/>
      <c r="AZ43" s="659"/>
      <c r="BA43" s="659"/>
      <c r="BB43" s="659"/>
      <c r="BC43" s="659"/>
      <c r="BD43" s="214"/>
      <c r="BE43" s="658" t="str">
        <f t="shared" si="1"/>
        <v/>
      </c>
      <c r="BF43" s="658"/>
      <c r="BG43" s="659"/>
      <c r="BH43" s="659"/>
      <c r="BI43" s="659"/>
      <c r="BJ43" s="659"/>
      <c r="BK43" s="659"/>
      <c r="BL43" s="659"/>
      <c r="BM43" s="659"/>
      <c r="BN43" s="659"/>
      <c r="BO43" s="659"/>
      <c r="BP43" s="659"/>
      <c r="BQ43" s="659"/>
      <c r="BR43" s="659"/>
      <c r="BS43" s="659"/>
      <c r="BT43" s="659"/>
      <c r="BU43" s="659"/>
      <c r="BV43" s="214"/>
      <c r="BW43" s="658" t="str">
        <f t="shared" si="2"/>
        <v/>
      </c>
      <c r="BX43" s="658"/>
      <c r="BY43" s="659" t="str">
        <f>IF('各会計、関係団体の財政状況及び健全化判断比率'!B77="","",'各会計、関係団体の財政状況及び健全化判断比率'!B77)</f>
        <v/>
      </c>
      <c r="BZ43" s="659"/>
      <c r="CA43" s="659"/>
      <c r="CB43" s="659"/>
      <c r="CC43" s="659"/>
      <c r="CD43" s="659"/>
      <c r="CE43" s="659"/>
      <c r="CF43" s="659"/>
      <c r="CG43" s="659"/>
      <c r="CH43" s="659"/>
      <c r="CI43" s="659"/>
      <c r="CJ43" s="659"/>
      <c r="CK43" s="659"/>
      <c r="CL43" s="659"/>
      <c r="CM43" s="659"/>
      <c r="CN43" s="214"/>
      <c r="CO43" s="658" t="str">
        <f t="shared" si="3"/>
        <v/>
      </c>
      <c r="CP43" s="658"/>
      <c r="CQ43" s="659" t="str">
        <f>IF('各会計、関係団体の財政状況及び健全化判断比率'!BS16="","",'各会計、関係団体の財政状況及び健全化判断比率'!BS16)</f>
        <v/>
      </c>
      <c r="CR43" s="659"/>
      <c r="CS43" s="659"/>
      <c r="CT43" s="659"/>
      <c r="CU43" s="659"/>
      <c r="CV43" s="659"/>
      <c r="CW43" s="659"/>
      <c r="CX43" s="659"/>
      <c r="CY43" s="659"/>
      <c r="CZ43" s="659"/>
      <c r="DA43" s="659"/>
      <c r="DB43" s="659"/>
      <c r="DC43" s="659"/>
      <c r="DD43" s="659"/>
      <c r="DE43" s="659"/>
      <c r="DF43" s="211"/>
      <c r="DG43" s="660" t="str">
        <f>IF('各会計、関係団体の財政状況及び健全化判断比率'!BR16="","",'各会計、関係団体の財政状況及び健全化判断比率'!BR16)</f>
        <v/>
      </c>
      <c r="DH43" s="66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206</v>
      </c>
    </row>
    <row r="50" spans="5:5" x14ac:dyDescent="0.15">
      <c r="E50" s="188" t="s">
        <v>207</v>
      </c>
    </row>
    <row r="51" spans="5:5" x14ac:dyDescent="0.15">
      <c r="E51" s="188" t="s">
        <v>208</v>
      </c>
    </row>
    <row r="52" spans="5:5" x14ac:dyDescent="0.15">
      <c r="E52" s="188" t="s">
        <v>209</v>
      </c>
    </row>
    <row r="53" spans="5:5" x14ac:dyDescent="0.15"/>
    <row r="54" spans="5:5" x14ac:dyDescent="0.15"/>
    <row r="55" spans="5:5" x14ac:dyDescent="0.15"/>
    <row r="56" spans="5:5" x14ac:dyDescent="0.15"/>
  </sheetData>
  <sheetProtection algorithmName="SHA-512" hashValue="HNVuhfJ3aXFYXOcEvRu36DRHxVtMm5Ye1pTxGQRx2VSf2UJ0w7oaJ3zzX+DQE4InURsqz+54eDZzdQnw0K0Rsw==" saltValue="1vIGVzaw56op97DvctmnX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61" t="s">
        <v>210</v>
      </c>
      <c r="DI1" s="662"/>
      <c r="DJ1" s="662"/>
      <c r="DK1" s="662"/>
      <c r="DL1" s="662"/>
      <c r="DM1" s="662"/>
      <c r="DN1" s="663"/>
      <c r="DO1" s="226"/>
      <c r="DP1" s="661" t="s">
        <v>211</v>
      </c>
      <c r="DQ1" s="662"/>
      <c r="DR1" s="662"/>
      <c r="DS1" s="662"/>
      <c r="DT1" s="662"/>
      <c r="DU1" s="662"/>
      <c r="DV1" s="662"/>
      <c r="DW1" s="662"/>
      <c r="DX1" s="662"/>
      <c r="DY1" s="662"/>
      <c r="DZ1" s="662"/>
      <c r="EA1" s="662"/>
      <c r="EB1" s="662"/>
      <c r="EC1" s="663"/>
      <c r="ED1" s="224"/>
      <c r="EE1" s="224"/>
      <c r="EF1" s="224"/>
      <c r="EG1" s="224"/>
      <c r="EH1" s="224"/>
      <c r="EI1" s="224"/>
      <c r="EJ1" s="224"/>
      <c r="EK1" s="224"/>
      <c r="EL1" s="224"/>
      <c r="EM1" s="224"/>
    </row>
    <row r="2" spans="2:143" ht="22.5" customHeight="1" x14ac:dyDescent="0.15">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4" t="s">
        <v>213</v>
      </c>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4" t="s">
        <v>214</v>
      </c>
      <c r="AQ3" s="665"/>
      <c r="AR3" s="665"/>
      <c r="AS3" s="665"/>
      <c r="AT3" s="665"/>
      <c r="AU3" s="665"/>
      <c r="AV3" s="665"/>
      <c r="AW3" s="665"/>
      <c r="AX3" s="665"/>
      <c r="AY3" s="665"/>
      <c r="AZ3" s="665"/>
      <c r="BA3" s="665"/>
      <c r="BB3" s="665"/>
      <c r="BC3" s="665"/>
      <c r="BD3" s="665"/>
      <c r="BE3" s="665"/>
      <c r="BF3" s="665"/>
      <c r="BG3" s="665"/>
      <c r="BH3" s="665"/>
      <c r="BI3" s="665"/>
      <c r="BJ3" s="665"/>
      <c r="BK3" s="665"/>
      <c r="BL3" s="665"/>
      <c r="BM3" s="665"/>
      <c r="BN3" s="665"/>
      <c r="BO3" s="665"/>
      <c r="BP3" s="665"/>
      <c r="BQ3" s="665"/>
      <c r="BR3" s="665"/>
      <c r="BS3" s="665"/>
      <c r="BT3" s="665"/>
      <c r="BU3" s="665"/>
      <c r="BV3" s="665"/>
      <c r="BW3" s="665"/>
      <c r="BX3" s="665"/>
      <c r="BY3" s="665"/>
      <c r="BZ3" s="665"/>
      <c r="CA3" s="665"/>
      <c r="CB3" s="666"/>
      <c r="CD3" s="667" t="s">
        <v>215</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x14ac:dyDescent="0.15">
      <c r="B4" s="664" t="s">
        <v>1</v>
      </c>
      <c r="C4" s="665"/>
      <c r="D4" s="665"/>
      <c r="E4" s="665"/>
      <c r="F4" s="665"/>
      <c r="G4" s="665"/>
      <c r="H4" s="665"/>
      <c r="I4" s="665"/>
      <c r="J4" s="665"/>
      <c r="K4" s="665"/>
      <c r="L4" s="665"/>
      <c r="M4" s="665"/>
      <c r="N4" s="665"/>
      <c r="O4" s="665"/>
      <c r="P4" s="665"/>
      <c r="Q4" s="666"/>
      <c r="R4" s="664" t="s">
        <v>216</v>
      </c>
      <c r="S4" s="665"/>
      <c r="T4" s="665"/>
      <c r="U4" s="665"/>
      <c r="V4" s="665"/>
      <c r="W4" s="665"/>
      <c r="X4" s="665"/>
      <c r="Y4" s="666"/>
      <c r="Z4" s="664" t="s">
        <v>217</v>
      </c>
      <c r="AA4" s="665"/>
      <c r="AB4" s="665"/>
      <c r="AC4" s="666"/>
      <c r="AD4" s="664" t="s">
        <v>218</v>
      </c>
      <c r="AE4" s="665"/>
      <c r="AF4" s="665"/>
      <c r="AG4" s="665"/>
      <c r="AH4" s="665"/>
      <c r="AI4" s="665"/>
      <c r="AJ4" s="665"/>
      <c r="AK4" s="666"/>
      <c r="AL4" s="664" t="s">
        <v>217</v>
      </c>
      <c r="AM4" s="665"/>
      <c r="AN4" s="665"/>
      <c r="AO4" s="666"/>
      <c r="AP4" s="670" t="s">
        <v>219</v>
      </c>
      <c r="AQ4" s="670"/>
      <c r="AR4" s="670"/>
      <c r="AS4" s="670"/>
      <c r="AT4" s="670"/>
      <c r="AU4" s="670"/>
      <c r="AV4" s="670"/>
      <c r="AW4" s="670"/>
      <c r="AX4" s="670"/>
      <c r="AY4" s="670"/>
      <c r="AZ4" s="670"/>
      <c r="BA4" s="670"/>
      <c r="BB4" s="670"/>
      <c r="BC4" s="670"/>
      <c r="BD4" s="670"/>
      <c r="BE4" s="670"/>
      <c r="BF4" s="670"/>
      <c r="BG4" s="670" t="s">
        <v>220</v>
      </c>
      <c r="BH4" s="670"/>
      <c r="BI4" s="670"/>
      <c r="BJ4" s="670"/>
      <c r="BK4" s="670"/>
      <c r="BL4" s="670"/>
      <c r="BM4" s="670"/>
      <c r="BN4" s="670"/>
      <c r="BO4" s="670" t="s">
        <v>217</v>
      </c>
      <c r="BP4" s="670"/>
      <c r="BQ4" s="670"/>
      <c r="BR4" s="670"/>
      <c r="BS4" s="670" t="s">
        <v>221</v>
      </c>
      <c r="BT4" s="670"/>
      <c r="BU4" s="670"/>
      <c r="BV4" s="670"/>
      <c r="BW4" s="670"/>
      <c r="BX4" s="670"/>
      <c r="BY4" s="670"/>
      <c r="BZ4" s="670"/>
      <c r="CA4" s="670"/>
      <c r="CB4" s="670"/>
      <c r="CD4" s="667" t="s">
        <v>222</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s="230" customFormat="1" ht="11.25" customHeight="1" x14ac:dyDescent="0.15">
      <c r="B5" s="671" t="s">
        <v>223</v>
      </c>
      <c r="C5" s="672"/>
      <c r="D5" s="672"/>
      <c r="E5" s="672"/>
      <c r="F5" s="672"/>
      <c r="G5" s="672"/>
      <c r="H5" s="672"/>
      <c r="I5" s="672"/>
      <c r="J5" s="672"/>
      <c r="K5" s="672"/>
      <c r="L5" s="672"/>
      <c r="M5" s="672"/>
      <c r="N5" s="672"/>
      <c r="O5" s="672"/>
      <c r="P5" s="672"/>
      <c r="Q5" s="673"/>
      <c r="R5" s="674">
        <v>363397</v>
      </c>
      <c r="S5" s="675"/>
      <c r="T5" s="675"/>
      <c r="U5" s="675"/>
      <c r="V5" s="675"/>
      <c r="W5" s="675"/>
      <c r="X5" s="675"/>
      <c r="Y5" s="676"/>
      <c r="Z5" s="677">
        <v>6.6</v>
      </c>
      <c r="AA5" s="677"/>
      <c r="AB5" s="677"/>
      <c r="AC5" s="677"/>
      <c r="AD5" s="678">
        <v>363397</v>
      </c>
      <c r="AE5" s="678"/>
      <c r="AF5" s="678"/>
      <c r="AG5" s="678"/>
      <c r="AH5" s="678"/>
      <c r="AI5" s="678"/>
      <c r="AJ5" s="678"/>
      <c r="AK5" s="678"/>
      <c r="AL5" s="679">
        <v>14.2</v>
      </c>
      <c r="AM5" s="680"/>
      <c r="AN5" s="680"/>
      <c r="AO5" s="681"/>
      <c r="AP5" s="671" t="s">
        <v>224</v>
      </c>
      <c r="AQ5" s="672"/>
      <c r="AR5" s="672"/>
      <c r="AS5" s="672"/>
      <c r="AT5" s="672"/>
      <c r="AU5" s="672"/>
      <c r="AV5" s="672"/>
      <c r="AW5" s="672"/>
      <c r="AX5" s="672"/>
      <c r="AY5" s="672"/>
      <c r="AZ5" s="672"/>
      <c r="BA5" s="672"/>
      <c r="BB5" s="672"/>
      <c r="BC5" s="672"/>
      <c r="BD5" s="672"/>
      <c r="BE5" s="672"/>
      <c r="BF5" s="673"/>
      <c r="BG5" s="685">
        <v>361178</v>
      </c>
      <c r="BH5" s="686"/>
      <c r="BI5" s="686"/>
      <c r="BJ5" s="686"/>
      <c r="BK5" s="686"/>
      <c r="BL5" s="686"/>
      <c r="BM5" s="686"/>
      <c r="BN5" s="687"/>
      <c r="BO5" s="688">
        <v>99.4</v>
      </c>
      <c r="BP5" s="688"/>
      <c r="BQ5" s="688"/>
      <c r="BR5" s="688"/>
      <c r="BS5" s="689" t="s">
        <v>225</v>
      </c>
      <c r="BT5" s="689"/>
      <c r="BU5" s="689"/>
      <c r="BV5" s="689"/>
      <c r="BW5" s="689"/>
      <c r="BX5" s="689"/>
      <c r="BY5" s="689"/>
      <c r="BZ5" s="689"/>
      <c r="CA5" s="689"/>
      <c r="CB5" s="693"/>
      <c r="CD5" s="667" t="s">
        <v>219</v>
      </c>
      <c r="CE5" s="668"/>
      <c r="CF5" s="668"/>
      <c r="CG5" s="668"/>
      <c r="CH5" s="668"/>
      <c r="CI5" s="668"/>
      <c r="CJ5" s="668"/>
      <c r="CK5" s="668"/>
      <c r="CL5" s="668"/>
      <c r="CM5" s="668"/>
      <c r="CN5" s="668"/>
      <c r="CO5" s="668"/>
      <c r="CP5" s="668"/>
      <c r="CQ5" s="669"/>
      <c r="CR5" s="667" t="s">
        <v>226</v>
      </c>
      <c r="CS5" s="668"/>
      <c r="CT5" s="668"/>
      <c r="CU5" s="668"/>
      <c r="CV5" s="668"/>
      <c r="CW5" s="668"/>
      <c r="CX5" s="668"/>
      <c r="CY5" s="669"/>
      <c r="CZ5" s="667" t="s">
        <v>217</v>
      </c>
      <c r="DA5" s="668"/>
      <c r="DB5" s="668"/>
      <c r="DC5" s="669"/>
      <c r="DD5" s="667" t="s">
        <v>227</v>
      </c>
      <c r="DE5" s="668"/>
      <c r="DF5" s="668"/>
      <c r="DG5" s="668"/>
      <c r="DH5" s="668"/>
      <c r="DI5" s="668"/>
      <c r="DJ5" s="668"/>
      <c r="DK5" s="668"/>
      <c r="DL5" s="668"/>
      <c r="DM5" s="668"/>
      <c r="DN5" s="668"/>
      <c r="DO5" s="668"/>
      <c r="DP5" s="669"/>
      <c r="DQ5" s="667" t="s">
        <v>228</v>
      </c>
      <c r="DR5" s="668"/>
      <c r="DS5" s="668"/>
      <c r="DT5" s="668"/>
      <c r="DU5" s="668"/>
      <c r="DV5" s="668"/>
      <c r="DW5" s="668"/>
      <c r="DX5" s="668"/>
      <c r="DY5" s="668"/>
      <c r="DZ5" s="668"/>
      <c r="EA5" s="668"/>
      <c r="EB5" s="668"/>
      <c r="EC5" s="669"/>
    </row>
    <row r="6" spans="2:143" ht="11.25" customHeight="1" x14ac:dyDescent="0.15">
      <c r="B6" s="682" t="s">
        <v>229</v>
      </c>
      <c r="C6" s="683"/>
      <c r="D6" s="683"/>
      <c r="E6" s="683"/>
      <c r="F6" s="683"/>
      <c r="G6" s="683"/>
      <c r="H6" s="683"/>
      <c r="I6" s="683"/>
      <c r="J6" s="683"/>
      <c r="K6" s="683"/>
      <c r="L6" s="683"/>
      <c r="M6" s="683"/>
      <c r="N6" s="683"/>
      <c r="O6" s="683"/>
      <c r="P6" s="683"/>
      <c r="Q6" s="684"/>
      <c r="R6" s="685">
        <v>37828</v>
      </c>
      <c r="S6" s="686"/>
      <c r="T6" s="686"/>
      <c r="U6" s="686"/>
      <c r="V6" s="686"/>
      <c r="W6" s="686"/>
      <c r="X6" s="686"/>
      <c r="Y6" s="687"/>
      <c r="Z6" s="688">
        <v>0.7</v>
      </c>
      <c r="AA6" s="688"/>
      <c r="AB6" s="688"/>
      <c r="AC6" s="688"/>
      <c r="AD6" s="689">
        <v>37828</v>
      </c>
      <c r="AE6" s="689"/>
      <c r="AF6" s="689"/>
      <c r="AG6" s="689"/>
      <c r="AH6" s="689"/>
      <c r="AI6" s="689"/>
      <c r="AJ6" s="689"/>
      <c r="AK6" s="689"/>
      <c r="AL6" s="690">
        <v>1.5</v>
      </c>
      <c r="AM6" s="691"/>
      <c r="AN6" s="691"/>
      <c r="AO6" s="692"/>
      <c r="AP6" s="682" t="s">
        <v>230</v>
      </c>
      <c r="AQ6" s="683"/>
      <c r="AR6" s="683"/>
      <c r="AS6" s="683"/>
      <c r="AT6" s="683"/>
      <c r="AU6" s="683"/>
      <c r="AV6" s="683"/>
      <c r="AW6" s="683"/>
      <c r="AX6" s="683"/>
      <c r="AY6" s="683"/>
      <c r="AZ6" s="683"/>
      <c r="BA6" s="683"/>
      <c r="BB6" s="683"/>
      <c r="BC6" s="683"/>
      <c r="BD6" s="683"/>
      <c r="BE6" s="683"/>
      <c r="BF6" s="684"/>
      <c r="BG6" s="685">
        <v>361178</v>
      </c>
      <c r="BH6" s="686"/>
      <c r="BI6" s="686"/>
      <c r="BJ6" s="686"/>
      <c r="BK6" s="686"/>
      <c r="BL6" s="686"/>
      <c r="BM6" s="686"/>
      <c r="BN6" s="687"/>
      <c r="BO6" s="688">
        <v>99.4</v>
      </c>
      <c r="BP6" s="688"/>
      <c r="BQ6" s="688"/>
      <c r="BR6" s="688"/>
      <c r="BS6" s="689" t="s">
        <v>225</v>
      </c>
      <c r="BT6" s="689"/>
      <c r="BU6" s="689"/>
      <c r="BV6" s="689"/>
      <c r="BW6" s="689"/>
      <c r="BX6" s="689"/>
      <c r="BY6" s="689"/>
      <c r="BZ6" s="689"/>
      <c r="CA6" s="689"/>
      <c r="CB6" s="693"/>
      <c r="CD6" s="696" t="s">
        <v>231</v>
      </c>
      <c r="CE6" s="697"/>
      <c r="CF6" s="697"/>
      <c r="CG6" s="697"/>
      <c r="CH6" s="697"/>
      <c r="CI6" s="697"/>
      <c r="CJ6" s="697"/>
      <c r="CK6" s="697"/>
      <c r="CL6" s="697"/>
      <c r="CM6" s="697"/>
      <c r="CN6" s="697"/>
      <c r="CO6" s="697"/>
      <c r="CP6" s="697"/>
      <c r="CQ6" s="698"/>
      <c r="CR6" s="685">
        <v>64281</v>
      </c>
      <c r="CS6" s="686"/>
      <c r="CT6" s="686"/>
      <c r="CU6" s="686"/>
      <c r="CV6" s="686"/>
      <c r="CW6" s="686"/>
      <c r="CX6" s="686"/>
      <c r="CY6" s="687"/>
      <c r="CZ6" s="679">
        <v>1.3</v>
      </c>
      <c r="DA6" s="680"/>
      <c r="DB6" s="680"/>
      <c r="DC6" s="699"/>
      <c r="DD6" s="694" t="s">
        <v>225</v>
      </c>
      <c r="DE6" s="686"/>
      <c r="DF6" s="686"/>
      <c r="DG6" s="686"/>
      <c r="DH6" s="686"/>
      <c r="DI6" s="686"/>
      <c r="DJ6" s="686"/>
      <c r="DK6" s="686"/>
      <c r="DL6" s="686"/>
      <c r="DM6" s="686"/>
      <c r="DN6" s="686"/>
      <c r="DO6" s="686"/>
      <c r="DP6" s="687"/>
      <c r="DQ6" s="694">
        <v>64281</v>
      </c>
      <c r="DR6" s="686"/>
      <c r="DS6" s="686"/>
      <c r="DT6" s="686"/>
      <c r="DU6" s="686"/>
      <c r="DV6" s="686"/>
      <c r="DW6" s="686"/>
      <c r="DX6" s="686"/>
      <c r="DY6" s="686"/>
      <c r="DZ6" s="686"/>
      <c r="EA6" s="686"/>
      <c r="EB6" s="686"/>
      <c r="EC6" s="695"/>
    </row>
    <row r="7" spans="2:143" ht="11.25" customHeight="1" x14ac:dyDescent="0.15">
      <c r="B7" s="682" t="s">
        <v>232</v>
      </c>
      <c r="C7" s="683"/>
      <c r="D7" s="683"/>
      <c r="E7" s="683"/>
      <c r="F7" s="683"/>
      <c r="G7" s="683"/>
      <c r="H7" s="683"/>
      <c r="I7" s="683"/>
      <c r="J7" s="683"/>
      <c r="K7" s="683"/>
      <c r="L7" s="683"/>
      <c r="M7" s="683"/>
      <c r="N7" s="683"/>
      <c r="O7" s="683"/>
      <c r="P7" s="683"/>
      <c r="Q7" s="684"/>
      <c r="R7" s="685">
        <v>288</v>
      </c>
      <c r="S7" s="686"/>
      <c r="T7" s="686"/>
      <c r="U7" s="686"/>
      <c r="V7" s="686"/>
      <c r="W7" s="686"/>
      <c r="X7" s="686"/>
      <c r="Y7" s="687"/>
      <c r="Z7" s="688">
        <v>0</v>
      </c>
      <c r="AA7" s="688"/>
      <c r="AB7" s="688"/>
      <c r="AC7" s="688"/>
      <c r="AD7" s="689">
        <v>288</v>
      </c>
      <c r="AE7" s="689"/>
      <c r="AF7" s="689"/>
      <c r="AG7" s="689"/>
      <c r="AH7" s="689"/>
      <c r="AI7" s="689"/>
      <c r="AJ7" s="689"/>
      <c r="AK7" s="689"/>
      <c r="AL7" s="690">
        <v>0</v>
      </c>
      <c r="AM7" s="691"/>
      <c r="AN7" s="691"/>
      <c r="AO7" s="692"/>
      <c r="AP7" s="682" t="s">
        <v>233</v>
      </c>
      <c r="AQ7" s="683"/>
      <c r="AR7" s="683"/>
      <c r="AS7" s="683"/>
      <c r="AT7" s="683"/>
      <c r="AU7" s="683"/>
      <c r="AV7" s="683"/>
      <c r="AW7" s="683"/>
      <c r="AX7" s="683"/>
      <c r="AY7" s="683"/>
      <c r="AZ7" s="683"/>
      <c r="BA7" s="683"/>
      <c r="BB7" s="683"/>
      <c r="BC7" s="683"/>
      <c r="BD7" s="683"/>
      <c r="BE7" s="683"/>
      <c r="BF7" s="684"/>
      <c r="BG7" s="685">
        <v>133093</v>
      </c>
      <c r="BH7" s="686"/>
      <c r="BI7" s="686"/>
      <c r="BJ7" s="686"/>
      <c r="BK7" s="686"/>
      <c r="BL7" s="686"/>
      <c r="BM7" s="686"/>
      <c r="BN7" s="687"/>
      <c r="BO7" s="688">
        <v>36.6</v>
      </c>
      <c r="BP7" s="688"/>
      <c r="BQ7" s="688"/>
      <c r="BR7" s="688"/>
      <c r="BS7" s="689" t="s">
        <v>172</v>
      </c>
      <c r="BT7" s="689"/>
      <c r="BU7" s="689"/>
      <c r="BV7" s="689"/>
      <c r="BW7" s="689"/>
      <c r="BX7" s="689"/>
      <c r="BY7" s="689"/>
      <c r="BZ7" s="689"/>
      <c r="CA7" s="689"/>
      <c r="CB7" s="693"/>
      <c r="CD7" s="700" t="s">
        <v>234</v>
      </c>
      <c r="CE7" s="701"/>
      <c r="CF7" s="701"/>
      <c r="CG7" s="701"/>
      <c r="CH7" s="701"/>
      <c r="CI7" s="701"/>
      <c r="CJ7" s="701"/>
      <c r="CK7" s="701"/>
      <c r="CL7" s="701"/>
      <c r="CM7" s="701"/>
      <c r="CN7" s="701"/>
      <c r="CO7" s="701"/>
      <c r="CP7" s="701"/>
      <c r="CQ7" s="702"/>
      <c r="CR7" s="685">
        <v>1718855</v>
      </c>
      <c r="CS7" s="686"/>
      <c r="CT7" s="686"/>
      <c r="CU7" s="686"/>
      <c r="CV7" s="686"/>
      <c r="CW7" s="686"/>
      <c r="CX7" s="686"/>
      <c r="CY7" s="687"/>
      <c r="CZ7" s="688">
        <v>34.1</v>
      </c>
      <c r="DA7" s="688"/>
      <c r="DB7" s="688"/>
      <c r="DC7" s="688"/>
      <c r="DD7" s="694">
        <v>459868</v>
      </c>
      <c r="DE7" s="686"/>
      <c r="DF7" s="686"/>
      <c r="DG7" s="686"/>
      <c r="DH7" s="686"/>
      <c r="DI7" s="686"/>
      <c r="DJ7" s="686"/>
      <c r="DK7" s="686"/>
      <c r="DL7" s="686"/>
      <c r="DM7" s="686"/>
      <c r="DN7" s="686"/>
      <c r="DO7" s="686"/>
      <c r="DP7" s="687"/>
      <c r="DQ7" s="694">
        <v>659924</v>
      </c>
      <c r="DR7" s="686"/>
      <c r="DS7" s="686"/>
      <c r="DT7" s="686"/>
      <c r="DU7" s="686"/>
      <c r="DV7" s="686"/>
      <c r="DW7" s="686"/>
      <c r="DX7" s="686"/>
      <c r="DY7" s="686"/>
      <c r="DZ7" s="686"/>
      <c r="EA7" s="686"/>
      <c r="EB7" s="686"/>
      <c r="EC7" s="695"/>
    </row>
    <row r="8" spans="2:143" ht="11.25" customHeight="1" x14ac:dyDescent="0.15">
      <c r="B8" s="682" t="s">
        <v>235</v>
      </c>
      <c r="C8" s="683"/>
      <c r="D8" s="683"/>
      <c r="E8" s="683"/>
      <c r="F8" s="683"/>
      <c r="G8" s="683"/>
      <c r="H8" s="683"/>
      <c r="I8" s="683"/>
      <c r="J8" s="683"/>
      <c r="K8" s="683"/>
      <c r="L8" s="683"/>
      <c r="M8" s="683"/>
      <c r="N8" s="683"/>
      <c r="O8" s="683"/>
      <c r="P8" s="683"/>
      <c r="Q8" s="684"/>
      <c r="R8" s="685">
        <v>669</v>
      </c>
      <c r="S8" s="686"/>
      <c r="T8" s="686"/>
      <c r="U8" s="686"/>
      <c r="V8" s="686"/>
      <c r="W8" s="686"/>
      <c r="X8" s="686"/>
      <c r="Y8" s="687"/>
      <c r="Z8" s="688">
        <v>0</v>
      </c>
      <c r="AA8" s="688"/>
      <c r="AB8" s="688"/>
      <c r="AC8" s="688"/>
      <c r="AD8" s="689">
        <v>669</v>
      </c>
      <c r="AE8" s="689"/>
      <c r="AF8" s="689"/>
      <c r="AG8" s="689"/>
      <c r="AH8" s="689"/>
      <c r="AI8" s="689"/>
      <c r="AJ8" s="689"/>
      <c r="AK8" s="689"/>
      <c r="AL8" s="690">
        <v>0</v>
      </c>
      <c r="AM8" s="691"/>
      <c r="AN8" s="691"/>
      <c r="AO8" s="692"/>
      <c r="AP8" s="682" t="s">
        <v>236</v>
      </c>
      <c r="AQ8" s="683"/>
      <c r="AR8" s="683"/>
      <c r="AS8" s="683"/>
      <c r="AT8" s="683"/>
      <c r="AU8" s="683"/>
      <c r="AV8" s="683"/>
      <c r="AW8" s="683"/>
      <c r="AX8" s="683"/>
      <c r="AY8" s="683"/>
      <c r="AZ8" s="683"/>
      <c r="BA8" s="683"/>
      <c r="BB8" s="683"/>
      <c r="BC8" s="683"/>
      <c r="BD8" s="683"/>
      <c r="BE8" s="683"/>
      <c r="BF8" s="684"/>
      <c r="BG8" s="685">
        <v>7197</v>
      </c>
      <c r="BH8" s="686"/>
      <c r="BI8" s="686"/>
      <c r="BJ8" s="686"/>
      <c r="BK8" s="686"/>
      <c r="BL8" s="686"/>
      <c r="BM8" s="686"/>
      <c r="BN8" s="687"/>
      <c r="BO8" s="688">
        <v>2</v>
      </c>
      <c r="BP8" s="688"/>
      <c r="BQ8" s="688"/>
      <c r="BR8" s="688"/>
      <c r="BS8" s="694" t="s">
        <v>172</v>
      </c>
      <c r="BT8" s="686"/>
      <c r="BU8" s="686"/>
      <c r="BV8" s="686"/>
      <c r="BW8" s="686"/>
      <c r="BX8" s="686"/>
      <c r="BY8" s="686"/>
      <c r="BZ8" s="686"/>
      <c r="CA8" s="686"/>
      <c r="CB8" s="695"/>
      <c r="CD8" s="700" t="s">
        <v>237</v>
      </c>
      <c r="CE8" s="701"/>
      <c r="CF8" s="701"/>
      <c r="CG8" s="701"/>
      <c r="CH8" s="701"/>
      <c r="CI8" s="701"/>
      <c r="CJ8" s="701"/>
      <c r="CK8" s="701"/>
      <c r="CL8" s="701"/>
      <c r="CM8" s="701"/>
      <c r="CN8" s="701"/>
      <c r="CO8" s="701"/>
      <c r="CP8" s="701"/>
      <c r="CQ8" s="702"/>
      <c r="CR8" s="685">
        <v>751878</v>
      </c>
      <c r="CS8" s="686"/>
      <c r="CT8" s="686"/>
      <c r="CU8" s="686"/>
      <c r="CV8" s="686"/>
      <c r="CW8" s="686"/>
      <c r="CX8" s="686"/>
      <c r="CY8" s="687"/>
      <c r="CZ8" s="688">
        <v>14.9</v>
      </c>
      <c r="DA8" s="688"/>
      <c r="DB8" s="688"/>
      <c r="DC8" s="688"/>
      <c r="DD8" s="694">
        <v>4430</v>
      </c>
      <c r="DE8" s="686"/>
      <c r="DF8" s="686"/>
      <c r="DG8" s="686"/>
      <c r="DH8" s="686"/>
      <c r="DI8" s="686"/>
      <c r="DJ8" s="686"/>
      <c r="DK8" s="686"/>
      <c r="DL8" s="686"/>
      <c r="DM8" s="686"/>
      <c r="DN8" s="686"/>
      <c r="DO8" s="686"/>
      <c r="DP8" s="687"/>
      <c r="DQ8" s="694">
        <v>518327</v>
      </c>
      <c r="DR8" s="686"/>
      <c r="DS8" s="686"/>
      <c r="DT8" s="686"/>
      <c r="DU8" s="686"/>
      <c r="DV8" s="686"/>
      <c r="DW8" s="686"/>
      <c r="DX8" s="686"/>
      <c r="DY8" s="686"/>
      <c r="DZ8" s="686"/>
      <c r="EA8" s="686"/>
      <c r="EB8" s="686"/>
      <c r="EC8" s="695"/>
    </row>
    <row r="9" spans="2:143" ht="11.25" customHeight="1" x14ac:dyDescent="0.15">
      <c r="B9" s="682" t="s">
        <v>238</v>
      </c>
      <c r="C9" s="683"/>
      <c r="D9" s="683"/>
      <c r="E9" s="683"/>
      <c r="F9" s="683"/>
      <c r="G9" s="683"/>
      <c r="H9" s="683"/>
      <c r="I9" s="683"/>
      <c r="J9" s="683"/>
      <c r="K9" s="683"/>
      <c r="L9" s="683"/>
      <c r="M9" s="683"/>
      <c r="N9" s="683"/>
      <c r="O9" s="683"/>
      <c r="P9" s="683"/>
      <c r="Q9" s="684"/>
      <c r="R9" s="685">
        <v>989</v>
      </c>
      <c r="S9" s="686"/>
      <c r="T9" s="686"/>
      <c r="U9" s="686"/>
      <c r="V9" s="686"/>
      <c r="W9" s="686"/>
      <c r="X9" s="686"/>
      <c r="Y9" s="687"/>
      <c r="Z9" s="688">
        <v>0</v>
      </c>
      <c r="AA9" s="688"/>
      <c r="AB9" s="688"/>
      <c r="AC9" s="688"/>
      <c r="AD9" s="689">
        <v>989</v>
      </c>
      <c r="AE9" s="689"/>
      <c r="AF9" s="689"/>
      <c r="AG9" s="689"/>
      <c r="AH9" s="689"/>
      <c r="AI9" s="689"/>
      <c r="AJ9" s="689"/>
      <c r="AK9" s="689"/>
      <c r="AL9" s="690">
        <v>0</v>
      </c>
      <c r="AM9" s="691"/>
      <c r="AN9" s="691"/>
      <c r="AO9" s="692"/>
      <c r="AP9" s="682" t="s">
        <v>239</v>
      </c>
      <c r="AQ9" s="683"/>
      <c r="AR9" s="683"/>
      <c r="AS9" s="683"/>
      <c r="AT9" s="683"/>
      <c r="AU9" s="683"/>
      <c r="AV9" s="683"/>
      <c r="AW9" s="683"/>
      <c r="AX9" s="683"/>
      <c r="AY9" s="683"/>
      <c r="AZ9" s="683"/>
      <c r="BA9" s="683"/>
      <c r="BB9" s="683"/>
      <c r="BC9" s="683"/>
      <c r="BD9" s="683"/>
      <c r="BE9" s="683"/>
      <c r="BF9" s="684"/>
      <c r="BG9" s="685">
        <v>111300</v>
      </c>
      <c r="BH9" s="686"/>
      <c r="BI9" s="686"/>
      <c r="BJ9" s="686"/>
      <c r="BK9" s="686"/>
      <c r="BL9" s="686"/>
      <c r="BM9" s="686"/>
      <c r="BN9" s="687"/>
      <c r="BO9" s="688">
        <v>30.6</v>
      </c>
      <c r="BP9" s="688"/>
      <c r="BQ9" s="688"/>
      <c r="BR9" s="688"/>
      <c r="BS9" s="694" t="s">
        <v>172</v>
      </c>
      <c r="BT9" s="686"/>
      <c r="BU9" s="686"/>
      <c r="BV9" s="686"/>
      <c r="BW9" s="686"/>
      <c r="BX9" s="686"/>
      <c r="BY9" s="686"/>
      <c r="BZ9" s="686"/>
      <c r="CA9" s="686"/>
      <c r="CB9" s="695"/>
      <c r="CD9" s="700" t="s">
        <v>240</v>
      </c>
      <c r="CE9" s="701"/>
      <c r="CF9" s="701"/>
      <c r="CG9" s="701"/>
      <c r="CH9" s="701"/>
      <c r="CI9" s="701"/>
      <c r="CJ9" s="701"/>
      <c r="CK9" s="701"/>
      <c r="CL9" s="701"/>
      <c r="CM9" s="701"/>
      <c r="CN9" s="701"/>
      <c r="CO9" s="701"/>
      <c r="CP9" s="701"/>
      <c r="CQ9" s="702"/>
      <c r="CR9" s="685">
        <v>334189</v>
      </c>
      <c r="CS9" s="686"/>
      <c r="CT9" s="686"/>
      <c r="CU9" s="686"/>
      <c r="CV9" s="686"/>
      <c r="CW9" s="686"/>
      <c r="CX9" s="686"/>
      <c r="CY9" s="687"/>
      <c r="CZ9" s="688">
        <v>6.6</v>
      </c>
      <c r="DA9" s="688"/>
      <c r="DB9" s="688"/>
      <c r="DC9" s="688"/>
      <c r="DD9" s="694">
        <v>9007</v>
      </c>
      <c r="DE9" s="686"/>
      <c r="DF9" s="686"/>
      <c r="DG9" s="686"/>
      <c r="DH9" s="686"/>
      <c r="DI9" s="686"/>
      <c r="DJ9" s="686"/>
      <c r="DK9" s="686"/>
      <c r="DL9" s="686"/>
      <c r="DM9" s="686"/>
      <c r="DN9" s="686"/>
      <c r="DO9" s="686"/>
      <c r="DP9" s="687"/>
      <c r="DQ9" s="694">
        <v>261855</v>
      </c>
      <c r="DR9" s="686"/>
      <c r="DS9" s="686"/>
      <c r="DT9" s="686"/>
      <c r="DU9" s="686"/>
      <c r="DV9" s="686"/>
      <c r="DW9" s="686"/>
      <c r="DX9" s="686"/>
      <c r="DY9" s="686"/>
      <c r="DZ9" s="686"/>
      <c r="EA9" s="686"/>
      <c r="EB9" s="686"/>
      <c r="EC9" s="695"/>
    </row>
    <row r="10" spans="2:143" ht="11.25" customHeight="1" x14ac:dyDescent="0.15">
      <c r="B10" s="682" t="s">
        <v>241</v>
      </c>
      <c r="C10" s="683"/>
      <c r="D10" s="683"/>
      <c r="E10" s="683"/>
      <c r="F10" s="683"/>
      <c r="G10" s="683"/>
      <c r="H10" s="683"/>
      <c r="I10" s="683"/>
      <c r="J10" s="683"/>
      <c r="K10" s="683"/>
      <c r="L10" s="683"/>
      <c r="M10" s="683"/>
      <c r="N10" s="683"/>
      <c r="O10" s="683"/>
      <c r="P10" s="683"/>
      <c r="Q10" s="684"/>
      <c r="R10" s="685" t="s">
        <v>172</v>
      </c>
      <c r="S10" s="686"/>
      <c r="T10" s="686"/>
      <c r="U10" s="686"/>
      <c r="V10" s="686"/>
      <c r="W10" s="686"/>
      <c r="X10" s="686"/>
      <c r="Y10" s="687"/>
      <c r="Z10" s="688" t="s">
        <v>172</v>
      </c>
      <c r="AA10" s="688"/>
      <c r="AB10" s="688"/>
      <c r="AC10" s="688"/>
      <c r="AD10" s="689" t="s">
        <v>172</v>
      </c>
      <c r="AE10" s="689"/>
      <c r="AF10" s="689"/>
      <c r="AG10" s="689"/>
      <c r="AH10" s="689"/>
      <c r="AI10" s="689"/>
      <c r="AJ10" s="689"/>
      <c r="AK10" s="689"/>
      <c r="AL10" s="690" t="s">
        <v>172</v>
      </c>
      <c r="AM10" s="691"/>
      <c r="AN10" s="691"/>
      <c r="AO10" s="692"/>
      <c r="AP10" s="682" t="s">
        <v>242</v>
      </c>
      <c r="AQ10" s="683"/>
      <c r="AR10" s="683"/>
      <c r="AS10" s="683"/>
      <c r="AT10" s="683"/>
      <c r="AU10" s="683"/>
      <c r="AV10" s="683"/>
      <c r="AW10" s="683"/>
      <c r="AX10" s="683"/>
      <c r="AY10" s="683"/>
      <c r="AZ10" s="683"/>
      <c r="BA10" s="683"/>
      <c r="BB10" s="683"/>
      <c r="BC10" s="683"/>
      <c r="BD10" s="683"/>
      <c r="BE10" s="683"/>
      <c r="BF10" s="684"/>
      <c r="BG10" s="685">
        <v>5029</v>
      </c>
      <c r="BH10" s="686"/>
      <c r="BI10" s="686"/>
      <c r="BJ10" s="686"/>
      <c r="BK10" s="686"/>
      <c r="BL10" s="686"/>
      <c r="BM10" s="686"/>
      <c r="BN10" s="687"/>
      <c r="BO10" s="688">
        <v>1.4</v>
      </c>
      <c r="BP10" s="688"/>
      <c r="BQ10" s="688"/>
      <c r="BR10" s="688"/>
      <c r="BS10" s="694" t="s">
        <v>172</v>
      </c>
      <c r="BT10" s="686"/>
      <c r="BU10" s="686"/>
      <c r="BV10" s="686"/>
      <c r="BW10" s="686"/>
      <c r="BX10" s="686"/>
      <c r="BY10" s="686"/>
      <c r="BZ10" s="686"/>
      <c r="CA10" s="686"/>
      <c r="CB10" s="695"/>
      <c r="CD10" s="700" t="s">
        <v>243</v>
      </c>
      <c r="CE10" s="701"/>
      <c r="CF10" s="701"/>
      <c r="CG10" s="701"/>
      <c r="CH10" s="701"/>
      <c r="CI10" s="701"/>
      <c r="CJ10" s="701"/>
      <c r="CK10" s="701"/>
      <c r="CL10" s="701"/>
      <c r="CM10" s="701"/>
      <c r="CN10" s="701"/>
      <c r="CO10" s="701"/>
      <c r="CP10" s="701"/>
      <c r="CQ10" s="702"/>
      <c r="CR10" s="685">
        <v>11259</v>
      </c>
      <c r="CS10" s="686"/>
      <c r="CT10" s="686"/>
      <c r="CU10" s="686"/>
      <c r="CV10" s="686"/>
      <c r="CW10" s="686"/>
      <c r="CX10" s="686"/>
      <c r="CY10" s="687"/>
      <c r="CZ10" s="688">
        <v>0.2</v>
      </c>
      <c r="DA10" s="688"/>
      <c r="DB10" s="688"/>
      <c r="DC10" s="688"/>
      <c r="DD10" s="694" t="s">
        <v>225</v>
      </c>
      <c r="DE10" s="686"/>
      <c r="DF10" s="686"/>
      <c r="DG10" s="686"/>
      <c r="DH10" s="686"/>
      <c r="DI10" s="686"/>
      <c r="DJ10" s="686"/>
      <c r="DK10" s="686"/>
      <c r="DL10" s="686"/>
      <c r="DM10" s="686"/>
      <c r="DN10" s="686"/>
      <c r="DO10" s="686"/>
      <c r="DP10" s="687"/>
      <c r="DQ10" s="694">
        <v>1259</v>
      </c>
      <c r="DR10" s="686"/>
      <c r="DS10" s="686"/>
      <c r="DT10" s="686"/>
      <c r="DU10" s="686"/>
      <c r="DV10" s="686"/>
      <c r="DW10" s="686"/>
      <c r="DX10" s="686"/>
      <c r="DY10" s="686"/>
      <c r="DZ10" s="686"/>
      <c r="EA10" s="686"/>
      <c r="EB10" s="686"/>
      <c r="EC10" s="695"/>
    </row>
    <row r="11" spans="2:143" ht="11.25" customHeight="1" x14ac:dyDescent="0.15">
      <c r="B11" s="682" t="s">
        <v>244</v>
      </c>
      <c r="C11" s="683"/>
      <c r="D11" s="683"/>
      <c r="E11" s="683"/>
      <c r="F11" s="683"/>
      <c r="G11" s="683"/>
      <c r="H11" s="683"/>
      <c r="I11" s="683"/>
      <c r="J11" s="683"/>
      <c r="K11" s="683"/>
      <c r="L11" s="683"/>
      <c r="M11" s="683"/>
      <c r="N11" s="683"/>
      <c r="O11" s="683"/>
      <c r="P11" s="683"/>
      <c r="Q11" s="684"/>
      <c r="R11" s="685">
        <v>94243</v>
      </c>
      <c r="S11" s="686"/>
      <c r="T11" s="686"/>
      <c r="U11" s="686"/>
      <c r="V11" s="686"/>
      <c r="W11" s="686"/>
      <c r="X11" s="686"/>
      <c r="Y11" s="687"/>
      <c r="Z11" s="690">
        <v>1.7</v>
      </c>
      <c r="AA11" s="691"/>
      <c r="AB11" s="691"/>
      <c r="AC11" s="703"/>
      <c r="AD11" s="694">
        <v>94243</v>
      </c>
      <c r="AE11" s="686"/>
      <c r="AF11" s="686"/>
      <c r="AG11" s="686"/>
      <c r="AH11" s="686"/>
      <c r="AI11" s="686"/>
      <c r="AJ11" s="686"/>
      <c r="AK11" s="687"/>
      <c r="AL11" s="690">
        <v>3.7</v>
      </c>
      <c r="AM11" s="691"/>
      <c r="AN11" s="691"/>
      <c r="AO11" s="692"/>
      <c r="AP11" s="682" t="s">
        <v>245</v>
      </c>
      <c r="AQ11" s="683"/>
      <c r="AR11" s="683"/>
      <c r="AS11" s="683"/>
      <c r="AT11" s="683"/>
      <c r="AU11" s="683"/>
      <c r="AV11" s="683"/>
      <c r="AW11" s="683"/>
      <c r="AX11" s="683"/>
      <c r="AY11" s="683"/>
      <c r="AZ11" s="683"/>
      <c r="BA11" s="683"/>
      <c r="BB11" s="683"/>
      <c r="BC11" s="683"/>
      <c r="BD11" s="683"/>
      <c r="BE11" s="683"/>
      <c r="BF11" s="684"/>
      <c r="BG11" s="685">
        <v>9567</v>
      </c>
      <c r="BH11" s="686"/>
      <c r="BI11" s="686"/>
      <c r="BJ11" s="686"/>
      <c r="BK11" s="686"/>
      <c r="BL11" s="686"/>
      <c r="BM11" s="686"/>
      <c r="BN11" s="687"/>
      <c r="BO11" s="688">
        <v>2.6</v>
      </c>
      <c r="BP11" s="688"/>
      <c r="BQ11" s="688"/>
      <c r="BR11" s="688"/>
      <c r="BS11" s="694" t="s">
        <v>172</v>
      </c>
      <c r="BT11" s="686"/>
      <c r="BU11" s="686"/>
      <c r="BV11" s="686"/>
      <c r="BW11" s="686"/>
      <c r="BX11" s="686"/>
      <c r="BY11" s="686"/>
      <c r="BZ11" s="686"/>
      <c r="CA11" s="686"/>
      <c r="CB11" s="695"/>
      <c r="CD11" s="700" t="s">
        <v>246</v>
      </c>
      <c r="CE11" s="701"/>
      <c r="CF11" s="701"/>
      <c r="CG11" s="701"/>
      <c r="CH11" s="701"/>
      <c r="CI11" s="701"/>
      <c r="CJ11" s="701"/>
      <c r="CK11" s="701"/>
      <c r="CL11" s="701"/>
      <c r="CM11" s="701"/>
      <c r="CN11" s="701"/>
      <c r="CO11" s="701"/>
      <c r="CP11" s="701"/>
      <c r="CQ11" s="702"/>
      <c r="CR11" s="685">
        <v>477423</v>
      </c>
      <c r="CS11" s="686"/>
      <c r="CT11" s="686"/>
      <c r="CU11" s="686"/>
      <c r="CV11" s="686"/>
      <c r="CW11" s="686"/>
      <c r="CX11" s="686"/>
      <c r="CY11" s="687"/>
      <c r="CZ11" s="688">
        <v>9.5</v>
      </c>
      <c r="DA11" s="688"/>
      <c r="DB11" s="688"/>
      <c r="DC11" s="688"/>
      <c r="DD11" s="694">
        <v>99282</v>
      </c>
      <c r="DE11" s="686"/>
      <c r="DF11" s="686"/>
      <c r="DG11" s="686"/>
      <c r="DH11" s="686"/>
      <c r="DI11" s="686"/>
      <c r="DJ11" s="686"/>
      <c r="DK11" s="686"/>
      <c r="DL11" s="686"/>
      <c r="DM11" s="686"/>
      <c r="DN11" s="686"/>
      <c r="DO11" s="686"/>
      <c r="DP11" s="687"/>
      <c r="DQ11" s="694">
        <v>217944</v>
      </c>
      <c r="DR11" s="686"/>
      <c r="DS11" s="686"/>
      <c r="DT11" s="686"/>
      <c r="DU11" s="686"/>
      <c r="DV11" s="686"/>
      <c r="DW11" s="686"/>
      <c r="DX11" s="686"/>
      <c r="DY11" s="686"/>
      <c r="DZ11" s="686"/>
      <c r="EA11" s="686"/>
      <c r="EB11" s="686"/>
      <c r="EC11" s="695"/>
    </row>
    <row r="12" spans="2:143" ht="11.25" customHeight="1" x14ac:dyDescent="0.15">
      <c r="B12" s="682" t="s">
        <v>247</v>
      </c>
      <c r="C12" s="683"/>
      <c r="D12" s="683"/>
      <c r="E12" s="683"/>
      <c r="F12" s="683"/>
      <c r="G12" s="683"/>
      <c r="H12" s="683"/>
      <c r="I12" s="683"/>
      <c r="J12" s="683"/>
      <c r="K12" s="683"/>
      <c r="L12" s="683"/>
      <c r="M12" s="683"/>
      <c r="N12" s="683"/>
      <c r="O12" s="683"/>
      <c r="P12" s="683"/>
      <c r="Q12" s="684"/>
      <c r="R12" s="685" t="s">
        <v>172</v>
      </c>
      <c r="S12" s="686"/>
      <c r="T12" s="686"/>
      <c r="U12" s="686"/>
      <c r="V12" s="686"/>
      <c r="W12" s="686"/>
      <c r="X12" s="686"/>
      <c r="Y12" s="687"/>
      <c r="Z12" s="688" t="s">
        <v>172</v>
      </c>
      <c r="AA12" s="688"/>
      <c r="AB12" s="688"/>
      <c r="AC12" s="688"/>
      <c r="AD12" s="689" t="s">
        <v>225</v>
      </c>
      <c r="AE12" s="689"/>
      <c r="AF12" s="689"/>
      <c r="AG12" s="689"/>
      <c r="AH12" s="689"/>
      <c r="AI12" s="689"/>
      <c r="AJ12" s="689"/>
      <c r="AK12" s="689"/>
      <c r="AL12" s="690" t="s">
        <v>172</v>
      </c>
      <c r="AM12" s="691"/>
      <c r="AN12" s="691"/>
      <c r="AO12" s="692"/>
      <c r="AP12" s="682" t="s">
        <v>248</v>
      </c>
      <c r="AQ12" s="683"/>
      <c r="AR12" s="683"/>
      <c r="AS12" s="683"/>
      <c r="AT12" s="683"/>
      <c r="AU12" s="683"/>
      <c r="AV12" s="683"/>
      <c r="AW12" s="683"/>
      <c r="AX12" s="683"/>
      <c r="AY12" s="683"/>
      <c r="AZ12" s="683"/>
      <c r="BA12" s="683"/>
      <c r="BB12" s="683"/>
      <c r="BC12" s="683"/>
      <c r="BD12" s="683"/>
      <c r="BE12" s="683"/>
      <c r="BF12" s="684"/>
      <c r="BG12" s="685">
        <v>183940</v>
      </c>
      <c r="BH12" s="686"/>
      <c r="BI12" s="686"/>
      <c r="BJ12" s="686"/>
      <c r="BK12" s="686"/>
      <c r="BL12" s="686"/>
      <c r="BM12" s="686"/>
      <c r="BN12" s="687"/>
      <c r="BO12" s="688">
        <v>50.6</v>
      </c>
      <c r="BP12" s="688"/>
      <c r="BQ12" s="688"/>
      <c r="BR12" s="688"/>
      <c r="BS12" s="694" t="s">
        <v>172</v>
      </c>
      <c r="BT12" s="686"/>
      <c r="BU12" s="686"/>
      <c r="BV12" s="686"/>
      <c r="BW12" s="686"/>
      <c r="BX12" s="686"/>
      <c r="BY12" s="686"/>
      <c r="BZ12" s="686"/>
      <c r="CA12" s="686"/>
      <c r="CB12" s="695"/>
      <c r="CD12" s="700" t="s">
        <v>249</v>
      </c>
      <c r="CE12" s="701"/>
      <c r="CF12" s="701"/>
      <c r="CG12" s="701"/>
      <c r="CH12" s="701"/>
      <c r="CI12" s="701"/>
      <c r="CJ12" s="701"/>
      <c r="CK12" s="701"/>
      <c r="CL12" s="701"/>
      <c r="CM12" s="701"/>
      <c r="CN12" s="701"/>
      <c r="CO12" s="701"/>
      <c r="CP12" s="701"/>
      <c r="CQ12" s="702"/>
      <c r="CR12" s="685">
        <v>89485</v>
      </c>
      <c r="CS12" s="686"/>
      <c r="CT12" s="686"/>
      <c r="CU12" s="686"/>
      <c r="CV12" s="686"/>
      <c r="CW12" s="686"/>
      <c r="CX12" s="686"/>
      <c r="CY12" s="687"/>
      <c r="CZ12" s="688">
        <v>1.8</v>
      </c>
      <c r="DA12" s="688"/>
      <c r="DB12" s="688"/>
      <c r="DC12" s="688"/>
      <c r="DD12" s="694">
        <v>1541</v>
      </c>
      <c r="DE12" s="686"/>
      <c r="DF12" s="686"/>
      <c r="DG12" s="686"/>
      <c r="DH12" s="686"/>
      <c r="DI12" s="686"/>
      <c r="DJ12" s="686"/>
      <c r="DK12" s="686"/>
      <c r="DL12" s="686"/>
      <c r="DM12" s="686"/>
      <c r="DN12" s="686"/>
      <c r="DO12" s="686"/>
      <c r="DP12" s="687"/>
      <c r="DQ12" s="694">
        <v>80389</v>
      </c>
      <c r="DR12" s="686"/>
      <c r="DS12" s="686"/>
      <c r="DT12" s="686"/>
      <c r="DU12" s="686"/>
      <c r="DV12" s="686"/>
      <c r="DW12" s="686"/>
      <c r="DX12" s="686"/>
      <c r="DY12" s="686"/>
      <c r="DZ12" s="686"/>
      <c r="EA12" s="686"/>
      <c r="EB12" s="686"/>
      <c r="EC12" s="695"/>
    </row>
    <row r="13" spans="2:143" ht="11.25" customHeight="1" x14ac:dyDescent="0.15">
      <c r="B13" s="682" t="s">
        <v>250</v>
      </c>
      <c r="C13" s="683"/>
      <c r="D13" s="683"/>
      <c r="E13" s="683"/>
      <c r="F13" s="683"/>
      <c r="G13" s="683"/>
      <c r="H13" s="683"/>
      <c r="I13" s="683"/>
      <c r="J13" s="683"/>
      <c r="K13" s="683"/>
      <c r="L13" s="683"/>
      <c r="M13" s="683"/>
      <c r="N13" s="683"/>
      <c r="O13" s="683"/>
      <c r="P13" s="683"/>
      <c r="Q13" s="684"/>
      <c r="R13" s="685" t="s">
        <v>172</v>
      </c>
      <c r="S13" s="686"/>
      <c r="T13" s="686"/>
      <c r="U13" s="686"/>
      <c r="V13" s="686"/>
      <c r="W13" s="686"/>
      <c r="X13" s="686"/>
      <c r="Y13" s="687"/>
      <c r="Z13" s="688" t="s">
        <v>225</v>
      </c>
      <c r="AA13" s="688"/>
      <c r="AB13" s="688"/>
      <c r="AC13" s="688"/>
      <c r="AD13" s="689" t="s">
        <v>172</v>
      </c>
      <c r="AE13" s="689"/>
      <c r="AF13" s="689"/>
      <c r="AG13" s="689"/>
      <c r="AH13" s="689"/>
      <c r="AI13" s="689"/>
      <c r="AJ13" s="689"/>
      <c r="AK13" s="689"/>
      <c r="AL13" s="690" t="s">
        <v>172</v>
      </c>
      <c r="AM13" s="691"/>
      <c r="AN13" s="691"/>
      <c r="AO13" s="692"/>
      <c r="AP13" s="682" t="s">
        <v>251</v>
      </c>
      <c r="AQ13" s="683"/>
      <c r="AR13" s="683"/>
      <c r="AS13" s="683"/>
      <c r="AT13" s="683"/>
      <c r="AU13" s="683"/>
      <c r="AV13" s="683"/>
      <c r="AW13" s="683"/>
      <c r="AX13" s="683"/>
      <c r="AY13" s="683"/>
      <c r="AZ13" s="683"/>
      <c r="BA13" s="683"/>
      <c r="BB13" s="683"/>
      <c r="BC13" s="683"/>
      <c r="BD13" s="683"/>
      <c r="BE13" s="683"/>
      <c r="BF13" s="684"/>
      <c r="BG13" s="685">
        <v>156442</v>
      </c>
      <c r="BH13" s="686"/>
      <c r="BI13" s="686"/>
      <c r="BJ13" s="686"/>
      <c r="BK13" s="686"/>
      <c r="BL13" s="686"/>
      <c r="BM13" s="686"/>
      <c r="BN13" s="687"/>
      <c r="BO13" s="688">
        <v>43</v>
      </c>
      <c r="BP13" s="688"/>
      <c r="BQ13" s="688"/>
      <c r="BR13" s="688"/>
      <c r="BS13" s="694" t="s">
        <v>172</v>
      </c>
      <c r="BT13" s="686"/>
      <c r="BU13" s="686"/>
      <c r="BV13" s="686"/>
      <c r="BW13" s="686"/>
      <c r="BX13" s="686"/>
      <c r="BY13" s="686"/>
      <c r="BZ13" s="686"/>
      <c r="CA13" s="686"/>
      <c r="CB13" s="695"/>
      <c r="CD13" s="700" t="s">
        <v>252</v>
      </c>
      <c r="CE13" s="701"/>
      <c r="CF13" s="701"/>
      <c r="CG13" s="701"/>
      <c r="CH13" s="701"/>
      <c r="CI13" s="701"/>
      <c r="CJ13" s="701"/>
      <c r="CK13" s="701"/>
      <c r="CL13" s="701"/>
      <c r="CM13" s="701"/>
      <c r="CN13" s="701"/>
      <c r="CO13" s="701"/>
      <c r="CP13" s="701"/>
      <c r="CQ13" s="702"/>
      <c r="CR13" s="685">
        <v>514717</v>
      </c>
      <c r="CS13" s="686"/>
      <c r="CT13" s="686"/>
      <c r="CU13" s="686"/>
      <c r="CV13" s="686"/>
      <c r="CW13" s="686"/>
      <c r="CX13" s="686"/>
      <c r="CY13" s="687"/>
      <c r="CZ13" s="688">
        <v>10.199999999999999</v>
      </c>
      <c r="DA13" s="688"/>
      <c r="DB13" s="688"/>
      <c r="DC13" s="688"/>
      <c r="DD13" s="694">
        <v>256274</v>
      </c>
      <c r="DE13" s="686"/>
      <c r="DF13" s="686"/>
      <c r="DG13" s="686"/>
      <c r="DH13" s="686"/>
      <c r="DI13" s="686"/>
      <c r="DJ13" s="686"/>
      <c r="DK13" s="686"/>
      <c r="DL13" s="686"/>
      <c r="DM13" s="686"/>
      <c r="DN13" s="686"/>
      <c r="DO13" s="686"/>
      <c r="DP13" s="687"/>
      <c r="DQ13" s="694">
        <v>311718</v>
      </c>
      <c r="DR13" s="686"/>
      <c r="DS13" s="686"/>
      <c r="DT13" s="686"/>
      <c r="DU13" s="686"/>
      <c r="DV13" s="686"/>
      <c r="DW13" s="686"/>
      <c r="DX13" s="686"/>
      <c r="DY13" s="686"/>
      <c r="DZ13" s="686"/>
      <c r="EA13" s="686"/>
      <c r="EB13" s="686"/>
      <c r="EC13" s="695"/>
    </row>
    <row r="14" spans="2:143" ht="11.25" customHeight="1" x14ac:dyDescent="0.15">
      <c r="B14" s="682" t="s">
        <v>253</v>
      </c>
      <c r="C14" s="683"/>
      <c r="D14" s="683"/>
      <c r="E14" s="683"/>
      <c r="F14" s="683"/>
      <c r="G14" s="683"/>
      <c r="H14" s="683"/>
      <c r="I14" s="683"/>
      <c r="J14" s="683"/>
      <c r="K14" s="683"/>
      <c r="L14" s="683"/>
      <c r="M14" s="683"/>
      <c r="N14" s="683"/>
      <c r="O14" s="683"/>
      <c r="P14" s="683"/>
      <c r="Q14" s="684"/>
      <c r="R14" s="685" t="s">
        <v>172</v>
      </c>
      <c r="S14" s="686"/>
      <c r="T14" s="686"/>
      <c r="U14" s="686"/>
      <c r="V14" s="686"/>
      <c r="W14" s="686"/>
      <c r="X14" s="686"/>
      <c r="Y14" s="687"/>
      <c r="Z14" s="688" t="s">
        <v>172</v>
      </c>
      <c r="AA14" s="688"/>
      <c r="AB14" s="688"/>
      <c r="AC14" s="688"/>
      <c r="AD14" s="689" t="s">
        <v>172</v>
      </c>
      <c r="AE14" s="689"/>
      <c r="AF14" s="689"/>
      <c r="AG14" s="689"/>
      <c r="AH14" s="689"/>
      <c r="AI14" s="689"/>
      <c r="AJ14" s="689"/>
      <c r="AK14" s="689"/>
      <c r="AL14" s="690" t="s">
        <v>172</v>
      </c>
      <c r="AM14" s="691"/>
      <c r="AN14" s="691"/>
      <c r="AO14" s="692"/>
      <c r="AP14" s="682" t="s">
        <v>254</v>
      </c>
      <c r="AQ14" s="683"/>
      <c r="AR14" s="683"/>
      <c r="AS14" s="683"/>
      <c r="AT14" s="683"/>
      <c r="AU14" s="683"/>
      <c r="AV14" s="683"/>
      <c r="AW14" s="683"/>
      <c r="AX14" s="683"/>
      <c r="AY14" s="683"/>
      <c r="AZ14" s="683"/>
      <c r="BA14" s="683"/>
      <c r="BB14" s="683"/>
      <c r="BC14" s="683"/>
      <c r="BD14" s="683"/>
      <c r="BE14" s="683"/>
      <c r="BF14" s="684"/>
      <c r="BG14" s="685">
        <v>17206</v>
      </c>
      <c r="BH14" s="686"/>
      <c r="BI14" s="686"/>
      <c r="BJ14" s="686"/>
      <c r="BK14" s="686"/>
      <c r="BL14" s="686"/>
      <c r="BM14" s="686"/>
      <c r="BN14" s="687"/>
      <c r="BO14" s="688">
        <v>4.7</v>
      </c>
      <c r="BP14" s="688"/>
      <c r="BQ14" s="688"/>
      <c r="BR14" s="688"/>
      <c r="BS14" s="694" t="s">
        <v>172</v>
      </c>
      <c r="BT14" s="686"/>
      <c r="BU14" s="686"/>
      <c r="BV14" s="686"/>
      <c r="BW14" s="686"/>
      <c r="BX14" s="686"/>
      <c r="BY14" s="686"/>
      <c r="BZ14" s="686"/>
      <c r="CA14" s="686"/>
      <c r="CB14" s="695"/>
      <c r="CD14" s="700" t="s">
        <v>255</v>
      </c>
      <c r="CE14" s="701"/>
      <c r="CF14" s="701"/>
      <c r="CG14" s="701"/>
      <c r="CH14" s="701"/>
      <c r="CI14" s="701"/>
      <c r="CJ14" s="701"/>
      <c r="CK14" s="701"/>
      <c r="CL14" s="701"/>
      <c r="CM14" s="701"/>
      <c r="CN14" s="701"/>
      <c r="CO14" s="701"/>
      <c r="CP14" s="701"/>
      <c r="CQ14" s="702"/>
      <c r="CR14" s="685">
        <v>147499</v>
      </c>
      <c r="CS14" s="686"/>
      <c r="CT14" s="686"/>
      <c r="CU14" s="686"/>
      <c r="CV14" s="686"/>
      <c r="CW14" s="686"/>
      <c r="CX14" s="686"/>
      <c r="CY14" s="687"/>
      <c r="CZ14" s="688">
        <v>2.9</v>
      </c>
      <c r="DA14" s="688"/>
      <c r="DB14" s="688"/>
      <c r="DC14" s="688"/>
      <c r="DD14" s="694" t="s">
        <v>172</v>
      </c>
      <c r="DE14" s="686"/>
      <c r="DF14" s="686"/>
      <c r="DG14" s="686"/>
      <c r="DH14" s="686"/>
      <c r="DI14" s="686"/>
      <c r="DJ14" s="686"/>
      <c r="DK14" s="686"/>
      <c r="DL14" s="686"/>
      <c r="DM14" s="686"/>
      <c r="DN14" s="686"/>
      <c r="DO14" s="686"/>
      <c r="DP14" s="687"/>
      <c r="DQ14" s="694">
        <v>136946</v>
      </c>
      <c r="DR14" s="686"/>
      <c r="DS14" s="686"/>
      <c r="DT14" s="686"/>
      <c r="DU14" s="686"/>
      <c r="DV14" s="686"/>
      <c r="DW14" s="686"/>
      <c r="DX14" s="686"/>
      <c r="DY14" s="686"/>
      <c r="DZ14" s="686"/>
      <c r="EA14" s="686"/>
      <c r="EB14" s="686"/>
      <c r="EC14" s="695"/>
    </row>
    <row r="15" spans="2:143" ht="11.25" customHeight="1" x14ac:dyDescent="0.15">
      <c r="B15" s="682" t="s">
        <v>256</v>
      </c>
      <c r="C15" s="683"/>
      <c r="D15" s="683"/>
      <c r="E15" s="683"/>
      <c r="F15" s="683"/>
      <c r="G15" s="683"/>
      <c r="H15" s="683"/>
      <c r="I15" s="683"/>
      <c r="J15" s="683"/>
      <c r="K15" s="683"/>
      <c r="L15" s="683"/>
      <c r="M15" s="683"/>
      <c r="N15" s="683"/>
      <c r="O15" s="683"/>
      <c r="P15" s="683"/>
      <c r="Q15" s="684"/>
      <c r="R15" s="685" t="s">
        <v>172</v>
      </c>
      <c r="S15" s="686"/>
      <c r="T15" s="686"/>
      <c r="U15" s="686"/>
      <c r="V15" s="686"/>
      <c r="W15" s="686"/>
      <c r="X15" s="686"/>
      <c r="Y15" s="687"/>
      <c r="Z15" s="688" t="s">
        <v>172</v>
      </c>
      <c r="AA15" s="688"/>
      <c r="AB15" s="688"/>
      <c r="AC15" s="688"/>
      <c r="AD15" s="689" t="s">
        <v>172</v>
      </c>
      <c r="AE15" s="689"/>
      <c r="AF15" s="689"/>
      <c r="AG15" s="689"/>
      <c r="AH15" s="689"/>
      <c r="AI15" s="689"/>
      <c r="AJ15" s="689"/>
      <c r="AK15" s="689"/>
      <c r="AL15" s="690" t="s">
        <v>172</v>
      </c>
      <c r="AM15" s="691"/>
      <c r="AN15" s="691"/>
      <c r="AO15" s="692"/>
      <c r="AP15" s="682" t="s">
        <v>257</v>
      </c>
      <c r="AQ15" s="683"/>
      <c r="AR15" s="683"/>
      <c r="AS15" s="683"/>
      <c r="AT15" s="683"/>
      <c r="AU15" s="683"/>
      <c r="AV15" s="683"/>
      <c r="AW15" s="683"/>
      <c r="AX15" s="683"/>
      <c r="AY15" s="683"/>
      <c r="AZ15" s="683"/>
      <c r="BA15" s="683"/>
      <c r="BB15" s="683"/>
      <c r="BC15" s="683"/>
      <c r="BD15" s="683"/>
      <c r="BE15" s="683"/>
      <c r="BF15" s="684"/>
      <c r="BG15" s="685">
        <v>26939</v>
      </c>
      <c r="BH15" s="686"/>
      <c r="BI15" s="686"/>
      <c r="BJ15" s="686"/>
      <c r="BK15" s="686"/>
      <c r="BL15" s="686"/>
      <c r="BM15" s="686"/>
      <c r="BN15" s="687"/>
      <c r="BO15" s="688">
        <v>7.4</v>
      </c>
      <c r="BP15" s="688"/>
      <c r="BQ15" s="688"/>
      <c r="BR15" s="688"/>
      <c r="BS15" s="694" t="s">
        <v>172</v>
      </c>
      <c r="BT15" s="686"/>
      <c r="BU15" s="686"/>
      <c r="BV15" s="686"/>
      <c r="BW15" s="686"/>
      <c r="BX15" s="686"/>
      <c r="BY15" s="686"/>
      <c r="BZ15" s="686"/>
      <c r="CA15" s="686"/>
      <c r="CB15" s="695"/>
      <c r="CD15" s="700" t="s">
        <v>258</v>
      </c>
      <c r="CE15" s="701"/>
      <c r="CF15" s="701"/>
      <c r="CG15" s="701"/>
      <c r="CH15" s="701"/>
      <c r="CI15" s="701"/>
      <c r="CJ15" s="701"/>
      <c r="CK15" s="701"/>
      <c r="CL15" s="701"/>
      <c r="CM15" s="701"/>
      <c r="CN15" s="701"/>
      <c r="CO15" s="701"/>
      <c r="CP15" s="701"/>
      <c r="CQ15" s="702"/>
      <c r="CR15" s="685">
        <v>395113</v>
      </c>
      <c r="CS15" s="686"/>
      <c r="CT15" s="686"/>
      <c r="CU15" s="686"/>
      <c r="CV15" s="686"/>
      <c r="CW15" s="686"/>
      <c r="CX15" s="686"/>
      <c r="CY15" s="687"/>
      <c r="CZ15" s="688">
        <v>7.8</v>
      </c>
      <c r="DA15" s="688"/>
      <c r="DB15" s="688"/>
      <c r="DC15" s="688"/>
      <c r="DD15" s="694">
        <v>17888</v>
      </c>
      <c r="DE15" s="686"/>
      <c r="DF15" s="686"/>
      <c r="DG15" s="686"/>
      <c r="DH15" s="686"/>
      <c r="DI15" s="686"/>
      <c r="DJ15" s="686"/>
      <c r="DK15" s="686"/>
      <c r="DL15" s="686"/>
      <c r="DM15" s="686"/>
      <c r="DN15" s="686"/>
      <c r="DO15" s="686"/>
      <c r="DP15" s="687"/>
      <c r="DQ15" s="694">
        <v>335330</v>
      </c>
      <c r="DR15" s="686"/>
      <c r="DS15" s="686"/>
      <c r="DT15" s="686"/>
      <c r="DU15" s="686"/>
      <c r="DV15" s="686"/>
      <c r="DW15" s="686"/>
      <c r="DX15" s="686"/>
      <c r="DY15" s="686"/>
      <c r="DZ15" s="686"/>
      <c r="EA15" s="686"/>
      <c r="EB15" s="686"/>
      <c r="EC15" s="695"/>
    </row>
    <row r="16" spans="2:143" ht="11.25" customHeight="1" x14ac:dyDescent="0.15">
      <c r="B16" s="682" t="s">
        <v>259</v>
      </c>
      <c r="C16" s="683"/>
      <c r="D16" s="683"/>
      <c r="E16" s="683"/>
      <c r="F16" s="683"/>
      <c r="G16" s="683"/>
      <c r="H16" s="683"/>
      <c r="I16" s="683"/>
      <c r="J16" s="683"/>
      <c r="K16" s="683"/>
      <c r="L16" s="683"/>
      <c r="M16" s="683"/>
      <c r="N16" s="683"/>
      <c r="O16" s="683"/>
      <c r="P16" s="683"/>
      <c r="Q16" s="684"/>
      <c r="R16" s="685">
        <v>2158</v>
      </c>
      <c r="S16" s="686"/>
      <c r="T16" s="686"/>
      <c r="U16" s="686"/>
      <c r="V16" s="686"/>
      <c r="W16" s="686"/>
      <c r="X16" s="686"/>
      <c r="Y16" s="687"/>
      <c r="Z16" s="688">
        <v>0</v>
      </c>
      <c r="AA16" s="688"/>
      <c r="AB16" s="688"/>
      <c r="AC16" s="688"/>
      <c r="AD16" s="689">
        <v>2158</v>
      </c>
      <c r="AE16" s="689"/>
      <c r="AF16" s="689"/>
      <c r="AG16" s="689"/>
      <c r="AH16" s="689"/>
      <c r="AI16" s="689"/>
      <c r="AJ16" s="689"/>
      <c r="AK16" s="689"/>
      <c r="AL16" s="690">
        <v>0.1</v>
      </c>
      <c r="AM16" s="691"/>
      <c r="AN16" s="691"/>
      <c r="AO16" s="692"/>
      <c r="AP16" s="682" t="s">
        <v>260</v>
      </c>
      <c r="AQ16" s="683"/>
      <c r="AR16" s="683"/>
      <c r="AS16" s="683"/>
      <c r="AT16" s="683"/>
      <c r="AU16" s="683"/>
      <c r="AV16" s="683"/>
      <c r="AW16" s="683"/>
      <c r="AX16" s="683"/>
      <c r="AY16" s="683"/>
      <c r="AZ16" s="683"/>
      <c r="BA16" s="683"/>
      <c r="BB16" s="683"/>
      <c r="BC16" s="683"/>
      <c r="BD16" s="683"/>
      <c r="BE16" s="683"/>
      <c r="BF16" s="684"/>
      <c r="BG16" s="685" t="s">
        <v>225</v>
      </c>
      <c r="BH16" s="686"/>
      <c r="BI16" s="686"/>
      <c r="BJ16" s="686"/>
      <c r="BK16" s="686"/>
      <c r="BL16" s="686"/>
      <c r="BM16" s="686"/>
      <c r="BN16" s="687"/>
      <c r="BO16" s="688" t="s">
        <v>136</v>
      </c>
      <c r="BP16" s="688"/>
      <c r="BQ16" s="688"/>
      <c r="BR16" s="688"/>
      <c r="BS16" s="694" t="s">
        <v>172</v>
      </c>
      <c r="BT16" s="686"/>
      <c r="BU16" s="686"/>
      <c r="BV16" s="686"/>
      <c r="BW16" s="686"/>
      <c r="BX16" s="686"/>
      <c r="BY16" s="686"/>
      <c r="BZ16" s="686"/>
      <c r="CA16" s="686"/>
      <c r="CB16" s="695"/>
      <c r="CD16" s="700" t="s">
        <v>261</v>
      </c>
      <c r="CE16" s="701"/>
      <c r="CF16" s="701"/>
      <c r="CG16" s="701"/>
      <c r="CH16" s="701"/>
      <c r="CI16" s="701"/>
      <c r="CJ16" s="701"/>
      <c r="CK16" s="701"/>
      <c r="CL16" s="701"/>
      <c r="CM16" s="701"/>
      <c r="CN16" s="701"/>
      <c r="CO16" s="701"/>
      <c r="CP16" s="701"/>
      <c r="CQ16" s="702"/>
      <c r="CR16" s="685">
        <v>80008</v>
      </c>
      <c r="CS16" s="686"/>
      <c r="CT16" s="686"/>
      <c r="CU16" s="686"/>
      <c r="CV16" s="686"/>
      <c r="CW16" s="686"/>
      <c r="CX16" s="686"/>
      <c r="CY16" s="687"/>
      <c r="CZ16" s="688">
        <v>1.6</v>
      </c>
      <c r="DA16" s="688"/>
      <c r="DB16" s="688"/>
      <c r="DC16" s="688"/>
      <c r="DD16" s="694" t="s">
        <v>172</v>
      </c>
      <c r="DE16" s="686"/>
      <c r="DF16" s="686"/>
      <c r="DG16" s="686"/>
      <c r="DH16" s="686"/>
      <c r="DI16" s="686"/>
      <c r="DJ16" s="686"/>
      <c r="DK16" s="686"/>
      <c r="DL16" s="686"/>
      <c r="DM16" s="686"/>
      <c r="DN16" s="686"/>
      <c r="DO16" s="686"/>
      <c r="DP16" s="687"/>
      <c r="DQ16" s="694">
        <v>30468</v>
      </c>
      <c r="DR16" s="686"/>
      <c r="DS16" s="686"/>
      <c r="DT16" s="686"/>
      <c r="DU16" s="686"/>
      <c r="DV16" s="686"/>
      <c r="DW16" s="686"/>
      <c r="DX16" s="686"/>
      <c r="DY16" s="686"/>
      <c r="DZ16" s="686"/>
      <c r="EA16" s="686"/>
      <c r="EB16" s="686"/>
      <c r="EC16" s="695"/>
    </row>
    <row r="17" spans="2:133" ht="11.25" customHeight="1" x14ac:dyDescent="0.15">
      <c r="B17" s="682" t="s">
        <v>262</v>
      </c>
      <c r="C17" s="683"/>
      <c r="D17" s="683"/>
      <c r="E17" s="683"/>
      <c r="F17" s="683"/>
      <c r="G17" s="683"/>
      <c r="H17" s="683"/>
      <c r="I17" s="683"/>
      <c r="J17" s="683"/>
      <c r="K17" s="683"/>
      <c r="L17" s="683"/>
      <c r="M17" s="683"/>
      <c r="N17" s="683"/>
      <c r="O17" s="683"/>
      <c r="P17" s="683"/>
      <c r="Q17" s="684"/>
      <c r="R17" s="685">
        <v>1025</v>
      </c>
      <c r="S17" s="686"/>
      <c r="T17" s="686"/>
      <c r="U17" s="686"/>
      <c r="V17" s="686"/>
      <c r="W17" s="686"/>
      <c r="X17" s="686"/>
      <c r="Y17" s="687"/>
      <c r="Z17" s="688">
        <v>0</v>
      </c>
      <c r="AA17" s="688"/>
      <c r="AB17" s="688"/>
      <c r="AC17" s="688"/>
      <c r="AD17" s="689">
        <v>1025</v>
      </c>
      <c r="AE17" s="689"/>
      <c r="AF17" s="689"/>
      <c r="AG17" s="689"/>
      <c r="AH17" s="689"/>
      <c r="AI17" s="689"/>
      <c r="AJ17" s="689"/>
      <c r="AK17" s="689"/>
      <c r="AL17" s="690">
        <v>0</v>
      </c>
      <c r="AM17" s="691"/>
      <c r="AN17" s="691"/>
      <c r="AO17" s="692"/>
      <c r="AP17" s="682" t="s">
        <v>263</v>
      </c>
      <c r="AQ17" s="683"/>
      <c r="AR17" s="683"/>
      <c r="AS17" s="683"/>
      <c r="AT17" s="683"/>
      <c r="AU17" s="683"/>
      <c r="AV17" s="683"/>
      <c r="AW17" s="683"/>
      <c r="AX17" s="683"/>
      <c r="AY17" s="683"/>
      <c r="AZ17" s="683"/>
      <c r="BA17" s="683"/>
      <c r="BB17" s="683"/>
      <c r="BC17" s="683"/>
      <c r="BD17" s="683"/>
      <c r="BE17" s="683"/>
      <c r="BF17" s="684"/>
      <c r="BG17" s="685" t="s">
        <v>172</v>
      </c>
      <c r="BH17" s="686"/>
      <c r="BI17" s="686"/>
      <c r="BJ17" s="686"/>
      <c r="BK17" s="686"/>
      <c r="BL17" s="686"/>
      <c r="BM17" s="686"/>
      <c r="BN17" s="687"/>
      <c r="BO17" s="688" t="s">
        <v>172</v>
      </c>
      <c r="BP17" s="688"/>
      <c r="BQ17" s="688"/>
      <c r="BR17" s="688"/>
      <c r="BS17" s="694" t="s">
        <v>172</v>
      </c>
      <c r="BT17" s="686"/>
      <c r="BU17" s="686"/>
      <c r="BV17" s="686"/>
      <c r="BW17" s="686"/>
      <c r="BX17" s="686"/>
      <c r="BY17" s="686"/>
      <c r="BZ17" s="686"/>
      <c r="CA17" s="686"/>
      <c r="CB17" s="695"/>
      <c r="CD17" s="700" t="s">
        <v>264</v>
      </c>
      <c r="CE17" s="701"/>
      <c r="CF17" s="701"/>
      <c r="CG17" s="701"/>
      <c r="CH17" s="701"/>
      <c r="CI17" s="701"/>
      <c r="CJ17" s="701"/>
      <c r="CK17" s="701"/>
      <c r="CL17" s="701"/>
      <c r="CM17" s="701"/>
      <c r="CN17" s="701"/>
      <c r="CO17" s="701"/>
      <c r="CP17" s="701"/>
      <c r="CQ17" s="702"/>
      <c r="CR17" s="685">
        <v>448926</v>
      </c>
      <c r="CS17" s="686"/>
      <c r="CT17" s="686"/>
      <c r="CU17" s="686"/>
      <c r="CV17" s="686"/>
      <c r="CW17" s="686"/>
      <c r="CX17" s="686"/>
      <c r="CY17" s="687"/>
      <c r="CZ17" s="688">
        <v>8.9</v>
      </c>
      <c r="DA17" s="688"/>
      <c r="DB17" s="688"/>
      <c r="DC17" s="688"/>
      <c r="DD17" s="694" t="s">
        <v>225</v>
      </c>
      <c r="DE17" s="686"/>
      <c r="DF17" s="686"/>
      <c r="DG17" s="686"/>
      <c r="DH17" s="686"/>
      <c r="DI17" s="686"/>
      <c r="DJ17" s="686"/>
      <c r="DK17" s="686"/>
      <c r="DL17" s="686"/>
      <c r="DM17" s="686"/>
      <c r="DN17" s="686"/>
      <c r="DO17" s="686"/>
      <c r="DP17" s="687"/>
      <c r="DQ17" s="694">
        <v>442583</v>
      </c>
      <c r="DR17" s="686"/>
      <c r="DS17" s="686"/>
      <c r="DT17" s="686"/>
      <c r="DU17" s="686"/>
      <c r="DV17" s="686"/>
      <c r="DW17" s="686"/>
      <c r="DX17" s="686"/>
      <c r="DY17" s="686"/>
      <c r="DZ17" s="686"/>
      <c r="EA17" s="686"/>
      <c r="EB17" s="686"/>
      <c r="EC17" s="695"/>
    </row>
    <row r="18" spans="2:133" ht="11.25" customHeight="1" x14ac:dyDescent="0.15">
      <c r="B18" s="682" t="s">
        <v>265</v>
      </c>
      <c r="C18" s="683"/>
      <c r="D18" s="683"/>
      <c r="E18" s="683"/>
      <c r="F18" s="683"/>
      <c r="G18" s="683"/>
      <c r="H18" s="683"/>
      <c r="I18" s="683"/>
      <c r="J18" s="683"/>
      <c r="K18" s="683"/>
      <c r="L18" s="683"/>
      <c r="M18" s="683"/>
      <c r="N18" s="683"/>
      <c r="O18" s="683"/>
      <c r="P18" s="683"/>
      <c r="Q18" s="684"/>
      <c r="R18" s="685">
        <v>2609</v>
      </c>
      <c r="S18" s="686"/>
      <c r="T18" s="686"/>
      <c r="U18" s="686"/>
      <c r="V18" s="686"/>
      <c r="W18" s="686"/>
      <c r="X18" s="686"/>
      <c r="Y18" s="687"/>
      <c r="Z18" s="688">
        <v>0</v>
      </c>
      <c r="AA18" s="688"/>
      <c r="AB18" s="688"/>
      <c r="AC18" s="688"/>
      <c r="AD18" s="689">
        <v>2609</v>
      </c>
      <c r="AE18" s="689"/>
      <c r="AF18" s="689"/>
      <c r="AG18" s="689"/>
      <c r="AH18" s="689"/>
      <c r="AI18" s="689"/>
      <c r="AJ18" s="689"/>
      <c r="AK18" s="689"/>
      <c r="AL18" s="690">
        <v>0.1</v>
      </c>
      <c r="AM18" s="691"/>
      <c r="AN18" s="691"/>
      <c r="AO18" s="692"/>
      <c r="AP18" s="682" t="s">
        <v>266</v>
      </c>
      <c r="AQ18" s="683"/>
      <c r="AR18" s="683"/>
      <c r="AS18" s="683"/>
      <c r="AT18" s="683"/>
      <c r="AU18" s="683"/>
      <c r="AV18" s="683"/>
      <c r="AW18" s="683"/>
      <c r="AX18" s="683"/>
      <c r="AY18" s="683"/>
      <c r="AZ18" s="683"/>
      <c r="BA18" s="683"/>
      <c r="BB18" s="683"/>
      <c r="BC18" s="683"/>
      <c r="BD18" s="683"/>
      <c r="BE18" s="683"/>
      <c r="BF18" s="684"/>
      <c r="BG18" s="685" t="s">
        <v>172</v>
      </c>
      <c r="BH18" s="686"/>
      <c r="BI18" s="686"/>
      <c r="BJ18" s="686"/>
      <c r="BK18" s="686"/>
      <c r="BL18" s="686"/>
      <c r="BM18" s="686"/>
      <c r="BN18" s="687"/>
      <c r="BO18" s="688" t="s">
        <v>225</v>
      </c>
      <c r="BP18" s="688"/>
      <c r="BQ18" s="688"/>
      <c r="BR18" s="688"/>
      <c r="BS18" s="694" t="s">
        <v>172</v>
      </c>
      <c r="BT18" s="686"/>
      <c r="BU18" s="686"/>
      <c r="BV18" s="686"/>
      <c r="BW18" s="686"/>
      <c r="BX18" s="686"/>
      <c r="BY18" s="686"/>
      <c r="BZ18" s="686"/>
      <c r="CA18" s="686"/>
      <c r="CB18" s="695"/>
      <c r="CD18" s="700" t="s">
        <v>267</v>
      </c>
      <c r="CE18" s="701"/>
      <c r="CF18" s="701"/>
      <c r="CG18" s="701"/>
      <c r="CH18" s="701"/>
      <c r="CI18" s="701"/>
      <c r="CJ18" s="701"/>
      <c r="CK18" s="701"/>
      <c r="CL18" s="701"/>
      <c r="CM18" s="701"/>
      <c r="CN18" s="701"/>
      <c r="CO18" s="701"/>
      <c r="CP18" s="701"/>
      <c r="CQ18" s="702"/>
      <c r="CR18" s="685" t="s">
        <v>172</v>
      </c>
      <c r="CS18" s="686"/>
      <c r="CT18" s="686"/>
      <c r="CU18" s="686"/>
      <c r="CV18" s="686"/>
      <c r="CW18" s="686"/>
      <c r="CX18" s="686"/>
      <c r="CY18" s="687"/>
      <c r="CZ18" s="688" t="s">
        <v>172</v>
      </c>
      <c r="DA18" s="688"/>
      <c r="DB18" s="688"/>
      <c r="DC18" s="688"/>
      <c r="DD18" s="694" t="s">
        <v>172</v>
      </c>
      <c r="DE18" s="686"/>
      <c r="DF18" s="686"/>
      <c r="DG18" s="686"/>
      <c r="DH18" s="686"/>
      <c r="DI18" s="686"/>
      <c r="DJ18" s="686"/>
      <c r="DK18" s="686"/>
      <c r="DL18" s="686"/>
      <c r="DM18" s="686"/>
      <c r="DN18" s="686"/>
      <c r="DO18" s="686"/>
      <c r="DP18" s="687"/>
      <c r="DQ18" s="694" t="s">
        <v>225</v>
      </c>
      <c r="DR18" s="686"/>
      <c r="DS18" s="686"/>
      <c r="DT18" s="686"/>
      <c r="DU18" s="686"/>
      <c r="DV18" s="686"/>
      <c r="DW18" s="686"/>
      <c r="DX18" s="686"/>
      <c r="DY18" s="686"/>
      <c r="DZ18" s="686"/>
      <c r="EA18" s="686"/>
      <c r="EB18" s="686"/>
      <c r="EC18" s="695"/>
    </row>
    <row r="19" spans="2:133" ht="11.25" customHeight="1" x14ac:dyDescent="0.15">
      <c r="B19" s="682" t="s">
        <v>268</v>
      </c>
      <c r="C19" s="683"/>
      <c r="D19" s="683"/>
      <c r="E19" s="683"/>
      <c r="F19" s="683"/>
      <c r="G19" s="683"/>
      <c r="H19" s="683"/>
      <c r="I19" s="683"/>
      <c r="J19" s="683"/>
      <c r="K19" s="683"/>
      <c r="L19" s="683"/>
      <c r="M19" s="683"/>
      <c r="N19" s="683"/>
      <c r="O19" s="683"/>
      <c r="P19" s="683"/>
      <c r="Q19" s="684"/>
      <c r="R19" s="685">
        <v>1309</v>
      </c>
      <c r="S19" s="686"/>
      <c r="T19" s="686"/>
      <c r="U19" s="686"/>
      <c r="V19" s="686"/>
      <c r="W19" s="686"/>
      <c r="X19" s="686"/>
      <c r="Y19" s="687"/>
      <c r="Z19" s="688">
        <v>0</v>
      </c>
      <c r="AA19" s="688"/>
      <c r="AB19" s="688"/>
      <c r="AC19" s="688"/>
      <c r="AD19" s="689">
        <v>1309</v>
      </c>
      <c r="AE19" s="689"/>
      <c r="AF19" s="689"/>
      <c r="AG19" s="689"/>
      <c r="AH19" s="689"/>
      <c r="AI19" s="689"/>
      <c r="AJ19" s="689"/>
      <c r="AK19" s="689"/>
      <c r="AL19" s="690">
        <v>0.1</v>
      </c>
      <c r="AM19" s="691"/>
      <c r="AN19" s="691"/>
      <c r="AO19" s="692"/>
      <c r="AP19" s="682" t="s">
        <v>269</v>
      </c>
      <c r="AQ19" s="683"/>
      <c r="AR19" s="683"/>
      <c r="AS19" s="683"/>
      <c r="AT19" s="683"/>
      <c r="AU19" s="683"/>
      <c r="AV19" s="683"/>
      <c r="AW19" s="683"/>
      <c r="AX19" s="683"/>
      <c r="AY19" s="683"/>
      <c r="AZ19" s="683"/>
      <c r="BA19" s="683"/>
      <c r="BB19" s="683"/>
      <c r="BC19" s="683"/>
      <c r="BD19" s="683"/>
      <c r="BE19" s="683"/>
      <c r="BF19" s="684"/>
      <c r="BG19" s="685">
        <v>2219</v>
      </c>
      <c r="BH19" s="686"/>
      <c r="BI19" s="686"/>
      <c r="BJ19" s="686"/>
      <c r="BK19" s="686"/>
      <c r="BL19" s="686"/>
      <c r="BM19" s="686"/>
      <c r="BN19" s="687"/>
      <c r="BO19" s="688">
        <v>0.6</v>
      </c>
      <c r="BP19" s="688"/>
      <c r="BQ19" s="688"/>
      <c r="BR19" s="688"/>
      <c r="BS19" s="694" t="s">
        <v>172</v>
      </c>
      <c r="BT19" s="686"/>
      <c r="BU19" s="686"/>
      <c r="BV19" s="686"/>
      <c r="BW19" s="686"/>
      <c r="BX19" s="686"/>
      <c r="BY19" s="686"/>
      <c r="BZ19" s="686"/>
      <c r="CA19" s="686"/>
      <c r="CB19" s="695"/>
      <c r="CD19" s="700" t="s">
        <v>270</v>
      </c>
      <c r="CE19" s="701"/>
      <c r="CF19" s="701"/>
      <c r="CG19" s="701"/>
      <c r="CH19" s="701"/>
      <c r="CI19" s="701"/>
      <c r="CJ19" s="701"/>
      <c r="CK19" s="701"/>
      <c r="CL19" s="701"/>
      <c r="CM19" s="701"/>
      <c r="CN19" s="701"/>
      <c r="CO19" s="701"/>
      <c r="CP19" s="701"/>
      <c r="CQ19" s="702"/>
      <c r="CR19" s="685" t="s">
        <v>225</v>
      </c>
      <c r="CS19" s="686"/>
      <c r="CT19" s="686"/>
      <c r="CU19" s="686"/>
      <c r="CV19" s="686"/>
      <c r="CW19" s="686"/>
      <c r="CX19" s="686"/>
      <c r="CY19" s="687"/>
      <c r="CZ19" s="688" t="s">
        <v>172</v>
      </c>
      <c r="DA19" s="688"/>
      <c r="DB19" s="688"/>
      <c r="DC19" s="688"/>
      <c r="DD19" s="694" t="s">
        <v>172</v>
      </c>
      <c r="DE19" s="686"/>
      <c r="DF19" s="686"/>
      <c r="DG19" s="686"/>
      <c r="DH19" s="686"/>
      <c r="DI19" s="686"/>
      <c r="DJ19" s="686"/>
      <c r="DK19" s="686"/>
      <c r="DL19" s="686"/>
      <c r="DM19" s="686"/>
      <c r="DN19" s="686"/>
      <c r="DO19" s="686"/>
      <c r="DP19" s="687"/>
      <c r="DQ19" s="694" t="s">
        <v>225</v>
      </c>
      <c r="DR19" s="686"/>
      <c r="DS19" s="686"/>
      <c r="DT19" s="686"/>
      <c r="DU19" s="686"/>
      <c r="DV19" s="686"/>
      <c r="DW19" s="686"/>
      <c r="DX19" s="686"/>
      <c r="DY19" s="686"/>
      <c r="DZ19" s="686"/>
      <c r="EA19" s="686"/>
      <c r="EB19" s="686"/>
      <c r="EC19" s="695"/>
    </row>
    <row r="20" spans="2:133" ht="11.25" customHeight="1" x14ac:dyDescent="0.15">
      <c r="B20" s="682" t="s">
        <v>271</v>
      </c>
      <c r="C20" s="683"/>
      <c r="D20" s="683"/>
      <c r="E20" s="683"/>
      <c r="F20" s="683"/>
      <c r="G20" s="683"/>
      <c r="H20" s="683"/>
      <c r="I20" s="683"/>
      <c r="J20" s="683"/>
      <c r="K20" s="683"/>
      <c r="L20" s="683"/>
      <c r="M20" s="683"/>
      <c r="N20" s="683"/>
      <c r="O20" s="683"/>
      <c r="P20" s="683"/>
      <c r="Q20" s="684"/>
      <c r="R20" s="685">
        <v>1003</v>
      </c>
      <c r="S20" s="686"/>
      <c r="T20" s="686"/>
      <c r="U20" s="686"/>
      <c r="V20" s="686"/>
      <c r="W20" s="686"/>
      <c r="X20" s="686"/>
      <c r="Y20" s="687"/>
      <c r="Z20" s="688">
        <v>0</v>
      </c>
      <c r="AA20" s="688"/>
      <c r="AB20" s="688"/>
      <c r="AC20" s="688"/>
      <c r="AD20" s="689">
        <v>1003</v>
      </c>
      <c r="AE20" s="689"/>
      <c r="AF20" s="689"/>
      <c r="AG20" s="689"/>
      <c r="AH20" s="689"/>
      <c r="AI20" s="689"/>
      <c r="AJ20" s="689"/>
      <c r="AK20" s="689"/>
      <c r="AL20" s="690">
        <v>0</v>
      </c>
      <c r="AM20" s="691"/>
      <c r="AN20" s="691"/>
      <c r="AO20" s="692"/>
      <c r="AP20" s="682" t="s">
        <v>272</v>
      </c>
      <c r="AQ20" s="683"/>
      <c r="AR20" s="683"/>
      <c r="AS20" s="683"/>
      <c r="AT20" s="683"/>
      <c r="AU20" s="683"/>
      <c r="AV20" s="683"/>
      <c r="AW20" s="683"/>
      <c r="AX20" s="683"/>
      <c r="AY20" s="683"/>
      <c r="AZ20" s="683"/>
      <c r="BA20" s="683"/>
      <c r="BB20" s="683"/>
      <c r="BC20" s="683"/>
      <c r="BD20" s="683"/>
      <c r="BE20" s="683"/>
      <c r="BF20" s="684"/>
      <c r="BG20" s="685">
        <v>2219</v>
      </c>
      <c r="BH20" s="686"/>
      <c r="BI20" s="686"/>
      <c r="BJ20" s="686"/>
      <c r="BK20" s="686"/>
      <c r="BL20" s="686"/>
      <c r="BM20" s="686"/>
      <c r="BN20" s="687"/>
      <c r="BO20" s="688">
        <v>0.6</v>
      </c>
      <c r="BP20" s="688"/>
      <c r="BQ20" s="688"/>
      <c r="BR20" s="688"/>
      <c r="BS20" s="694" t="s">
        <v>172</v>
      </c>
      <c r="BT20" s="686"/>
      <c r="BU20" s="686"/>
      <c r="BV20" s="686"/>
      <c r="BW20" s="686"/>
      <c r="BX20" s="686"/>
      <c r="BY20" s="686"/>
      <c r="BZ20" s="686"/>
      <c r="CA20" s="686"/>
      <c r="CB20" s="695"/>
      <c r="CD20" s="700" t="s">
        <v>273</v>
      </c>
      <c r="CE20" s="701"/>
      <c r="CF20" s="701"/>
      <c r="CG20" s="701"/>
      <c r="CH20" s="701"/>
      <c r="CI20" s="701"/>
      <c r="CJ20" s="701"/>
      <c r="CK20" s="701"/>
      <c r="CL20" s="701"/>
      <c r="CM20" s="701"/>
      <c r="CN20" s="701"/>
      <c r="CO20" s="701"/>
      <c r="CP20" s="701"/>
      <c r="CQ20" s="702"/>
      <c r="CR20" s="685">
        <v>5033633</v>
      </c>
      <c r="CS20" s="686"/>
      <c r="CT20" s="686"/>
      <c r="CU20" s="686"/>
      <c r="CV20" s="686"/>
      <c r="CW20" s="686"/>
      <c r="CX20" s="686"/>
      <c r="CY20" s="687"/>
      <c r="CZ20" s="688">
        <v>100</v>
      </c>
      <c r="DA20" s="688"/>
      <c r="DB20" s="688"/>
      <c r="DC20" s="688"/>
      <c r="DD20" s="694">
        <v>848290</v>
      </c>
      <c r="DE20" s="686"/>
      <c r="DF20" s="686"/>
      <c r="DG20" s="686"/>
      <c r="DH20" s="686"/>
      <c r="DI20" s="686"/>
      <c r="DJ20" s="686"/>
      <c r="DK20" s="686"/>
      <c r="DL20" s="686"/>
      <c r="DM20" s="686"/>
      <c r="DN20" s="686"/>
      <c r="DO20" s="686"/>
      <c r="DP20" s="687"/>
      <c r="DQ20" s="694">
        <v>3061024</v>
      </c>
      <c r="DR20" s="686"/>
      <c r="DS20" s="686"/>
      <c r="DT20" s="686"/>
      <c r="DU20" s="686"/>
      <c r="DV20" s="686"/>
      <c r="DW20" s="686"/>
      <c r="DX20" s="686"/>
      <c r="DY20" s="686"/>
      <c r="DZ20" s="686"/>
      <c r="EA20" s="686"/>
      <c r="EB20" s="686"/>
      <c r="EC20" s="695"/>
    </row>
    <row r="21" spans="2:133" ht="11.25" customHeight="1" x14ac:dyDescent="0.15">
      <c r="B21" s="682" t="s">
        <v>274</v>
      </c>
      <c r="C21" s="683"/>
      <c r="D21" s="683"/>
      <c r="E21" s="683"/>
      <c r="F21" s="683"/>
      <c r="G21" s="683"/>
      <c r="H21" s="683"/>
      <c r="I21" s="683"/>
      <c r="J21" s="683"/>
      <c r="K21" s="683"/>
      <c r="L21" s="683"/>
      <c r="M21" s="683"/>
      <c r="N21" s="683"/>
      <c r="O21" s="683"/>
      <c r="P21" s="683"/>
      <c r="Q21" s="684"/>
      <c r="R21" s="685">
        <v>297</v>
      </c>
      <c r="S21" s="686"/>
      <c r="T21" s="686"/>
      <c r="U21" s="686"/>
      <c r="V21" s="686"/>
      <c r="W21" s="686"/>
      <c r="X21" s="686"/>
      <c r="Y21" s="687"/>
      <c r="Z21" s="688">
        <v>0</v>
      </c>
      <c r="AA21" s="688"/>
      <c r="AB21" s="688"/>
      <c r="AC21" s="688"/>
      <c r="AD21" s="689">
        <v>297</v>
      </c>
      <c r="AE21" s="689"/>
      <c r="AF21" s="689"/>
      <c r="AG21" s="689"/>
      <c r="AH21" s="689"/>
      <c r="AI21" s="689"/>
      <c r="AJ21" s="689"/>
      <c r="AK21" s="689"/>
      <c r="AL21" s="690">
        <v>0</v>
      </c>
      <c r="AM21" s="691"/>
      <c r="AN21" s="691"/>
      <c r="AO21" s="692"/>
      <c r="AP21" s="704" t="s">
        <v>275</v>
      </c>
      <c r="AQ21" s="705"/>
      <c r="AR21" s="705"/>
      <c r="AS21" s="705"/>
      <c r="AT21" s="705"/>
      <c r="AU21" s="705"/>
      <c r="AV21" s="705"/>
      <c r="AW21" s="705"/>
      <c r="AX21" s="705"/>
      <c r="AY21" s="705"/>
      <c r="AZ21" s="705"/>
      <c r="BA21" s="705"/>
      <c r="BB21" s="705"/>
      <c r="BC21" s="705"/>
      <c r="BD21" s="705"/>
      <c r="BE21" s="705"/>
      <c r="BF21" s="706"/>
      <c r="BG21" s="685">
        <v>2219</v>
      </c>
      <c r="BH21" s="686"/>
      <c r="BI21" s="686"/>
      <c r="BJ21" s="686"/>
      <c r="BK21" s="686"/>
      <c r="BL21" s="686"/>
      <c r="BM21" s="686"/>
      <c r="BN21" s="687"/>
      <c r="BO21" s="688">
        <v>0.6</v>
      </c>
      <c r="BP21" s="688"/>
      <c r="BQ21" s="688"/>
      <c r="BR21" s="688"/>
      <c r="BS21" s="694" t="s">
        <v>172</v>
      </c>
      <c r="BT21" s="686"/>
      <c r="BU21" s="686"/>
      <c r="BV21" s="686"/>
      <c r="BW21" s="686"/>
      <c r="BX21" s="686"/>
      <c r="BY21" s="686"/>
      <c r="BZ21" s="686"/>
      <c r="CA21" s="686"/>
      <c r="CB21" s="695"/>
      <c r="CD21" s="712"/>
      <c r="CE21" s="713"/>
      <c r="CF21" s="713"/>
      <c r="CG21" s="713"/>
      <c r="CH21" s="713"/>
      <c r="CI21" s="713"/>
      <c r="CJ21" s="713"/>
      <c r="CK21" s="713"/>
      <c r="CL21" s="713"/>
      <c r="CM21" s="713"/>
      <c r="CN21" s="713"/>
      <c r="CO21" s="713"/>
      <c r="CP21" s="713"/>
      <c r="CQ21" s="714"/>
      <c r="CR21" s="715"/>
      <c r="CS21" s="708"/>
      <c r="CT21" s="708"/>
      <c r="CU21" s="708"/>
      <c r="CV21" s="708"/>
      <c r="CW21" s="708"/>
      <c r="CX21" s="708"/>
      <c r="CY21" s="716"/>
      <c r="CZ21" s="717"/>
      <c r="DA21" s="717"/>
      <c r="DB21" s="717"/>
      <c r="DC21" s="717"/>
      <c r="DD21" s="707"/>
      <c r="DE21" s="708"/>
      <c r="DF21" s="708"/>
      <c r="DG21" s="708"/>
      <c r="DH21" s="708"/>
      <c r="DI21" s="708"/>
      <c r="DJ21" s="708"/>
      <c r="DK21" s="708"/>
      <c r="DL21" s="708"/>
      <c r="DM21" s="708"/>
      <c r="DN21" s="708"/>
      <c r="DO21" s="708"/>
      <c r="DP21" s="716"/>
      <c r="DQ21" s="707"/>
      <c r="DR21" s="708"/>
      <c r="DS21" s="708"/>
      <c r="DT21" s="708"/>
      <c r="DU21" s="708"/>
      <c r="DV21" s="708"/>
      <c r="DW21" s="708"/>
      <c r="DX21" s="708"/>
      <c r="DY21" s="708"/>
      <c r="DZ21" s="708"/>
      <c r="EA21" s="708"/>
      <c r="EB21" s="708"/>
      <c r="EC21" s="709"/>
    </row>
    <row r="22" spans="2:133" ht="11.25" customHeight="1" x14ac:dyDescent="0.15">
      <c r="B22" s="682" t="s">
        <v>276</v>
      </c>
      <c r="C22" s="683"/>
      <c r="D22" s="683"/>
      <c r="E22" s="683"/>
      <c r="F22" s="683"/>
      <c r="G22" s="683"/>
      <c r="H22" s="683"/>
      <c r="I22" s="683"/>
      <c r="J22" s="683"/>
      <c r="K22" s="683"/>
      <c r="L22" s="683"/>
      <c r="M22" s="683"/>
      <c r="N22" s="683"/>
      <c r="O22" s="683"/>
      <c r="P22" s="683"/>
      <c r="Q22" s="684"/>
      <c r="R22" s="685">
        <v>2316298</v>
      </c>
      <c r="S22" s="686"/>
      <c r="T22" s="686"/>
      <c r="U22" s="686"/>
      <c r="V22" s="686"/>
      <c r="W22" s="686"/>
      <c r="X22" s="686"/>
      <c r="Y22" s="687"/>
      <c r="Z22" s="688">
        <v>42.1</v>
      </c>
      <c r="AA22" s="688"/>
      <c r="AB22" s="688"/>
      <c r="AC22" s="688"/>
      <c r="AD22" s="689">
        <v>2043150</v>
      </c>
      <c r="AE22" s="689"/>
      <c r="AF22" s="689"/>
      <c r="AG22" s="689"/>
      <c r="AH22" s="689"/>
      <c r="AI22" s="689"/>
      <c r="AJ22" s="689"/>
      <c r="AK22" s="689"/>
      <c r="AL22" s="690">
        <v>79.7</v>
      </c>
      <c r="AM22" s="691"/>
      <c r="AN22" s="691"/>
      <c r="AO22" s="692"/>
      <c r="AP22" s="704" t="s">
        <v>277</v>
      </c>
      <c r="AQ22" s="705"/>
      <c r="AR22" s="705"/>
      <c r="AS22" s="705"/>
      <c r="AT22" s="705"/>
      <c r="AU22" s="705"/>
      <c r="AV22" s="705"/>
      <c r="AW22" s="705"/>
      <c r="AX22" s="705"/>
      <c r="AY22" s="705"/>
      <c r="AZ22" s="705"/>
      <c r="BA22" s="705"/>
      <c r="BB22" s="705"/>
      <c r="BC22" s="705"/>
      <c r="BD22" s="705"/>
      <c r="BE22" s="705"/>
      <c r="BF22" s="706"/>
      <c r="BG22" s="685" t="s">
        <v>172</v>
      </c>
      <c r="BH22" s="686"/>
      <c r="BI22" s="686"/>
      <c r="BJ22" s="686"/>
      <c r="BK22" s="686"/>
      <c r="BL22" s="686"/>
      <c r="BM22" s="686"/>
      <c r="BN22" s="687"/>
      <c r="BO22" s="688" t="s">
        <v>136</v>
      </c>
      <c r="BP22" s="688"/>
      <c r="BQ22" s="688"/>
      <c r="BR22" s="688"/>
      <c r="BS22" s="694" t="s">
        <v>225</v>
      </c>
      <c r="BT22" s="686"/>
      <c r="BU22" s="686"/>
      <c r="BV22" s="686"/>
      <c r="BW22" s="686"/>
      <c r="BX22" s="686"/>
      <c r="BY22" s="686"/>
      <c r="BZ22" s="686"/>
      <c r="CA22" s="686"/>
      <c r="CB22" s="695"/>
      <c r="CD22" s="667" t="s">
        <v>278</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x14ac:dyDescent="0.15">
      <c r="B23" s="682" t="s">
        <v>279</v>
      </c>
      <c r="C23" s="683"/>
      <c r="D23" s="683"/>
      <c r="E23" s="683"/>
      <c r="F23" s="683"/>
      <c r="G23" s="683"/>
      <c r="H23" s="683"/>
      <c r="I23" s="683"/>
      <c r="J23" s="683"/>
      <c r="K23" s="683"/>
      <c r="L23" s="683"/>
      <c r="M23" s="683"/>
      <c r="N23" s="683"/>
      <c r="O23" s="683"/>
      <c r="P23" s="683"/>
      <c r="Q23" s="684"/>
      <c r="R23" s="685">
        <v>2043150</v>
      </c>
      <c r="S23" s="686"/>
      <c r="T23" s="686"/>
      <c r="U23" s="686"/>
      <c r="V23" s="686"/>
      <c r="W23" s="686"/>
      <c r="X23" s="686"/>
      <c r="Y23" s="687"/>
      <c r="Z23" s="688">
        <v>37.200000000000003</v>
      </c>
      <c r="AA23" s="688"/>
      <c r="AB23" s="688"/>
      <c r="AC23" s="688"/>
      <c r="AD23" s="689">
        <v>2043150</v>
      </c>
      <c r="AE23" s="689"/>
      <c r="AF23" s="689"/>
      <c r="AG23" s="689"/>
      <c r="AH23" s="689"/>
      <c r="AI23" s="689"/>
      <c r="AJ23" s="689"/>
      <c r="AK23" s="689"/>
      <c r="AL23" s="690">
        <v>79.7</v>
      </c>
      <c r="AM23" s="691"/>
      <c r="AN23" s="691"/>
      <c r="AO23" s="692"/>
      <c r="AP23" s="704" t="s">
        <v>280</v>
      </c>
      <c r="AQ23" s="705"/>
      <c r="AR23" s="705"/>
      <c r="AS23" s="705"/>
      <c r="AT23" s="705"/>
      <c r="AU23" s="705"/>
      <c r="AV23" s="705"/>
      <c r="AW23" s="705"/>
      <c r="AX23" s="705"/>
      <c r="AY23" s="705"/>
      <c r="AZ23" s="705"/>
      <c r="BA23" s="705"/>
      <c r="BB23" s="705"/>
      <c r="BC23" s="705"/>
      <c r="BD23" s="705"/>
      <c r="BE23" s="705"/>
      <c r="BF23" s="706"/>
      <c r="BG23" s="685" t="s">
        <v>172</v>
      </c>
      <c r="BH23" s="686"/>
      <c r="BI23" s="686"/>
      <c r="BJ23" s="686"/>
      <c r="BK23" s="686"/>
      <c r="BL23" s="686"/>
      <c r="BM23" s="686"/>
      <c r="BN23" s="687"/>
      <c r="BO23" s="688" t="s">
        <v>172</v>
      </c>
      <c r="BP23" s="688"/>
      <c r="BQ23" s="688"/>
      <c r="BR23" s="688"/>
      <c r="BS23" s="694" t="s">
        <v>172</v>
      </c>
      <c r="BT23" s="686"/>
      <c r="BU23" s="686"/>
      <c r="BV23" s="686"/>
      <c r="BW23" s="686"/>
      <c r="BX23" s="686"/>
      <c r="BY23" s="686"/>
      <c r="BZ23" s="686"/>
      <c r="CA23" s="686"/>
      <c r="CB23" s="695"/>
      <c r="CD23" s="667" t="s">
        <v>219</v>
      </c>
      <c r="CE23" s="668"/>
      <c r="CF23" s="668"/>
      <c r="CG23" s="668"/>
      <c r="CH23" s="668"/>
      <c r="CI23" s="668"/>
      <c r="CJ23" s="668"/>
      <c r="CK23" s="668"/>
      <c r="CL23" s="668"/>
      <c r="CM23" s="668"/>
      <c r="CN23" s="668"/>
      <c r="CO23" s="668"/>
      <c r="CP23" s="668"/>
      <c r="CQ23" s="669"/>
      <c r="CR23" s="667" t="s">
        <v>281</v>
      </c>
      <c r="CS23" s="668"/>
      <c r="CT23" s="668"/>
      <c r="CU23" s="668"/>
      <c r="CV23" s="668"/>
      <c r="CW23" s="668"/>
      <c r="CX23" s="668"/>
      <c r="CY23" s="669"/>
      <c r="CZ23" s="667" t="s">
        <v>282</v>
      </c>
      <c r="DA23" s="668"/>
      <c r="DB23" s="668"/>
      <c r="DC23" s="669"/>
      <c r="DD23" s="667" t="s">
        <v>283</v>
      </c>
      <c r="DE23" s="668"/>
      <c r="DF23" s="668"/>
      <c r="DG23" s="668"/>
      <c r="DH23" s="668"/>
      <c r="DI23" s="668"/>
      <c r="DJ23" s="668"/>
      <c r="DK23" s="669"/>
      <c r="DL23" s="718" t="s">
        <v>284</v>
      </c>
      <c r="DM23" s="719"/>
      <c r="DN23" s="719"/>
      <c r="DO23" s="719"/>
      <c r="DP23" s="719"/>
      <c r="DQ23" s="719"/>
      <c r="DR23" s="719"/>
      <c r="DS23" s="719"/>
      <c r="DT23" s="719"/>
      <c r="DU23" s="719"/>
      <c r="DV23" s="720"/>
      <c r="DW23" s="667" t="s">
        <v>285</v>
      </c>
      <c r="DX23" s="668"/>
      <c r="DY23" s="668"/>
      <c r="DZ23" s="668"/>
      <c r="EA23" s="668"/>
      <c r="EB23" s="668"/>
      <c r="EC23" s="669"/>
    </row>
    <row r="24" spans="2:133" ht="11.25" customHeight="1" x14ac:dyDescent="0.15">
      <c r="B24" s="682" t="s">
        <v>286</v>
      </c>
      <c r="C24" s="683"/>
      <c r="D24" s="683"/>
      <c r="E24" s="683"/>
      <c r="F24" s="683"/>
      <c r="G24" s="683"/>
      <c r="H24" s="683"/>
      <c r="I24" s="683"/>
      <c r="J24" s="683"/>
      <c r="K24" s="683"/>
      <c r="L24" s="683"/>
      <c r="M24" s="683"/>
      <c r="N24" s="683"/>
      <c r="O24" s="683"/>
      <c r="P24" s="683"/>
      <c r="Q24" s="684"/>
      <c r="R24" s="685">
        <v>273148</v>
      </c>
      <c r="S24" s="686"/>
      <c r="T24" s="686"/>
      <c r="U24" s="686"/>
      <c r="V24" s="686"/>
      <c r="W24" s="686"/>
      <c r="X24" s="686"/>
      <c r="Y24" s="687"/>
      <c r="Z24" s="688">
        <v>5</v>
      </c>
      <c r="AA24" s="688"/>
      <c r="AB24" s="688"/>
      <c r="AC24" s="688"/>
      <c r="AD24" s="689" t="s">
        <v>172</v>
      </c>
      <c r="AE24" s="689"/>
      <c r="AF24" s="689"/>
      <c r="AG24" s="689"/>
      <c r="AH24" s="689"/>
      <c r="AI24" s="689"/>
      <c r="AJ24" s="689"/>
      <c r="AK24" s="689"/>
      <c r="AL24" s="690" t="s">
        <v>172</v>
      </c>
      <c r="AM24" s="691"/>
      <c r="AN24" s="691"/>
      <c r="AO24" s="692"/>
      <c r="AP24" s="704" t="s">
        <v>287</v>
      </c>
      <c r="AQ24" s="705"/>
      <c r="AR24" s="705"/>
      <c r="AS24" s="705"/>
      <c r="AT24" s="705"/>
      <c r="AU24" s="705"/>
      <c r="AV24" s="705"/>
      <c r="AW24" s="705"/>
      <c r="AX24" s="705"/>
      <c r="AY24" s="705"/>
      <c r="AZ24" s="705"/>
      <c r="BA24" s="705"/>
      <c r="BB24" s="705"/>
      <c r="BC24" s="705"/>
      <c r="BD24" s="705"/>
      <c r="BE24" s="705"/>
      <c r="BF24" s="706"/>
      <c r="BG24" s="685" t="s">
        <v>172</v>
      </c>
      <c r="BH24" s="686"/>
      <c r="BI24" s="686"/>
      <c r="BJ24" s="686"/>
      <c r="BK24" s="686"/>
      <c r="BL24" s="686"/>
      <c r="BM24" s="686"/>
      <c r="BN24" s="687"/>
      <c r="BO24" s="688" t="s">
        <v>172</v>
      </c>
      <c r="BP24" s="688"/>
      <c r="BQ24" s="688"/>
      <c r="BR24" s="688"/>
      <c r="BS24" s="694" t="s">
        <v>172</v>
      </c>
      <c r="BT24" s="686"/>
      <c r="BU24" s="686"/>
      <c r="BV24" s="686"/>
      <c r="BW24" s="686"/>
      <c r="BX24" s="686"/>
      <c r="BY24" s="686"/>
      <c r="BZ24" s="686"/>
      <c r="CA24" s="686"/>
      <c r="CB24" s="695"/>
      <c r="CD24" s="696" t="s">
        <v>288</v>
      </c>
      <c r="CE24" s="697"/>
      <c r="CF24" s="697"/>
      <c r="CG24" s="697"/>
      <c r="CH24" s="697"/>
      <c r="CI24" s="697"/>
      <c r="CJ24" s="697"/>
      <c r="CK24" s="697"/>
      <c r="CL24" s="697"/>
      <c r="CM24" s="697"/>
      <c r="CN24" s="697"/>
      <c r="CO24" s="697"/>
      <c r="CP24" s="697"/>
      <c r="CQ24" s="698"/>
      <c r="CR24" s="674">
        <v>1560462</v>
      </c>
      <c r="CS24" s="675"/>
      <c r="CT24" s="675"/>
      <c r="CU24" s="675"/>
      <c r="CV24" s="675"/>
      <c r="CW24" s="675"/>
      <c r="CX24" s="675"/>
      <c r="CY24" s="676"/>
      <c r="CZ24" s="679">
        <v>31</v>
      </c>
      <c r="DA24" s="680"/>
      <c r="DB24" s="680"/>
      <c r="DC24" s="699"/>
      <c r="DD24" s="721">
        <v>1306610</v>
      </c>
      <c r="DE24" s="675"/>
      <c r="DF24" s="675"/>
      <c r="DG24" s="675"/>
      <c r="DH24" s="675"/>
      <c r="DI24" s="675"/>
      <c r="DJ24" s="675"/>
      <c r="DK24" s="676"/>
      <c r="DL24" s="721">
        <v>1216327</v>
      </c>
      <c r="DM24" s="675"/>
      <c r="DN24" s="675"/>
      <c r="DO24" s="675"/>
      <c r="DP24" s="675"/>
      <c r="DQ24" s="675"/>
      <c r="DR24" s="675"/>
      <c r="DS24" s="675"/>
      <c r="DT24" s="675"/>
      <c r="DU24" s="675"/>
      <c r="DV24" s="676"/>
      <c r="DW24" s="679">
        <v>46.2</v>
      </c>
      <c r="DX24" s="680"/>
      <c r="DY24" s="680"/>
      <c r="DZ24" s="680"/>
      <c r="EA24" s="680"/>
      <c r="EB24" s="680"/>
      <c r="EC24" s="681"/>
    </row>
    <row r="25" spans="2:133" ht="11.25" customHeight="1" x14ac:dyDescent="0.15">
      <c r="B25" s="682" t="s">
        <v>289</v>
      </c>
      <c r="C25" s="683"/>
      <c r="D25" s="683"/>
      <c r="E25" s="683"/>
      <c r="F25" s="683"/>
      <c r="G25" s="683"/>
      <c r="H25" s="683"/>
      <c r="I25" s="683"/>
      <c r="J25" s="683"/>
      <c r="K25" s="683"/>
      <c r="L25" s="683"/>
      <c r="M25" s="683"/>
      <c r="N25" s="683"/>
      <c r="O25" s="683"/>
      <c r="P25" s="683"/>
      <c r="Q25" s="684"/>
      <c r="R25" s="685" t="s">
        <v>172</v>
      </c>
      <c r="S25" s="686"/>
      <c r="T25" s="686"/>
      <c r="U25" s="686"/>
      <c r="V25" s="686"/>
      <c r="W25" s="686"/>
      <c r="X25" s="686"/>
      <c r="Y25" s="687"/>
      <c r="Z25" s="688" t="s">
        <v>172</v>
      </c>
      <c r="AA25" s="688"/>
      <c r="AB25" s="688"/>
      <c r="AC25" s="688"/>
      <c r="AD25" s="689" t="s">
        <v>172</v>
      </c>
      <c r="AE25" s="689"/>
      <c r="AF25" s="689"/>
      <c r="AG25" s="689"/>
      <c r="AH25" s="689"/>
      <c r="AI25" s="689"/>
      <c r="AJ25" s="689"/>
      <c r="AK25" s="689"/>
      <c r="AL25" s="690" t="s">
        <v>172</v>
      </c>
      <c r="AM25" s="691"/>
      <c r="AN25" s="691"/>
      <c r="AO25" s="692"/>
      <c r="AP25" s="704" t="s">
        <v>290</v>
      </c>
      <c r="AQ25" s="705"/>
      <c r="AR25" s="705"/>
      <c r="AS25" s="705"/>
      <c r="AT25" s="705"/>
      <c r="AU25" s="705"/>
      <c r="AV25" s="705"/>
      <c r="AW25" s="705"/>
      <c r="AX25" s="705"/>
      <c r="AY25" s="705"/>
      <c r="AZ25" s="705"/>
      <c r="BA25" s="705"/>
      <c r="BB25" s="705"/>
      <c r="BC25" s="705"/>
      <c r="BD25" s="705"/>
      <c r="BE25" s="705"/>
      <c r="BF25" s="706"/>
      <c r="BG25" s="685" t="s">
        <v>172</v>
      </c>
      <c r="BH25" s="686"/>
      <c r="BI25" s="686"/>
      <c r="BJ25" s="686"/>
      <c r="BK25" s="686"/>
      <c r="BL25" s="686"/>
      <c r="BM25" s="686"/>
      <c r="BN25" s="687"/>
      <c r="BO25" s="688" t="s">
        <v>136</v>
      </c>
      <c r="BP25" s="688"/>
      <c r="BQ25" s="688"/>
      <c r="BR25" s="688"/>
      <c r="BS25" s="694" t="s">
        <v>172</v>
      </c>
      <c r="BT25" s="686"/>
      <c r="BU25" s="686"/>
      <c r="BV25" s="686"/>
      <c r="BW25" s="686"/>
      <c r="BX25" s="686"/>
      <c r="BY25" s="686"/>
      <c r="BZ25" s="686"/>
      <c r="CA25" s="686"/>
      <c r="CB25" s="695"/>
      <c r="CD25" s="700" t="s">
        <v>291</v>
      </c>
      <c r="CE25" s="701"/>
      <c r="CF25" s="701"/>
      <c r="CG25" s="701"/>
      <c r="CH25" s="701"/>
      <c r="CI25" s="701"/>
      <c r="CJ25" s="701"/>
      <c r="CK25" s="701"/>
      <c r="CL25" s="701"/>
      <c r="CM25" s="701"/>
      <c r="CN25" s="701"/>
      <c r="CO25" s="701"/>
      <c r="CP25" s="701"/>
      <c r="CQ25" s="702"/>
      <c r="CR25" s="685">
        <v>880998</v>
      </c>
      <c r="CS25" s="710"/>
      <c r="CT25" s="710"/>
      <c r="CU25" s="710"/>
      <c r="CV25" s="710"/>
      <c r="CW25" s="710"/>
      <c r="CX25" s="710"/>
      <c r="CY25" s="711"/>
      <c r="CZ25" s="690">
        <v>17.5</v>
      </c>
      <c r="DA25" s="722"/>
      <c r="DB25" s="722"/>
      <c r="DC25" s="724"/>
      <c r="DD25" s="694">
        <v>792076</v>
      </c>
      <c r="DE25" s="710"/>
      <c r="DF25" s="710"/>
      <c r="DG25" s="710"/>
      <c r="DH25" s="710"/>
      <c r="DI25" s="710"/>
      <c r="DJ25" s="710"/>
      <c r="DK25" s="711"/>
      <c r="DL25" s="694">
        <v>710903</v>
      </c>
      <c r="DM25" s="710"/>
      <c r="DN25" s="710"/>
      <c r="DO25" s="710"/>
      <c r="DP25" s="710"/>
      <c r="DQ25" s="710"/>
      <c r="DR25" s="710"/>
      <c r="DS25" s="710"/>
      <c r="DT25" s="710"/>
      <c r="DU25" s="710"/>
      <c r="DV25" s="711"/>
      <c r="DW25" s="690">
        <v>27</v>
      </c>
      <c r="DX25" s="722"/>
      <c r="DY25" s="722"/>
      <c r="DZ25" s="722"/>
      <c r="EA25" s="722"/>
      <c r="EB25" s="722"/>
      <c r="EC25" s="723"/>
    </row>
    <row r="26" spans="2:133" ht="11.25" customHeight="1" x14ac:dyDescent="0.15">
      <c r="B26" s="682" t="s">
        <v>292</v>
      </c>
      <c r="C26" s="683"/>
      <c r="D26" s="683"/>
      <c r="E26" s="683"/>
      <c r="F26" s="683"/>
      <c r="G26" s="683"/>
      <c r="H26" s="683"/>
      <c r="I26" s="683"/>
      <c r="J26" s="683"/>
      <c r="K26" s="683"/>
      <c r="L26" s="683"/>
      <c r="M26" s="683"/>
      <c r="N26" s="683"/>
      <c r="O26" s="683"/>
      <c r="P26" s="683"/>
      <c r="Q26" s="684"/>
      <c r="R26" s="685">
        <v>2819504</v>
      </c>
      <c r="S26" s="686"/>
      <c r="T26" s="686"/>
      <c r="U26" s="686"/>
      <c r="V26" s="686"/>
      <c r="W26" s="686"/>
      <c r="X26" s="686"/>
      <c r="Y26" s="687"/>
      <c r="Z26" s="688">
        <v>51.3</v>
      </c>
      <c r="AA26" s="688"/>
      <c r="AB26" s="688"/>
      <c r="AC26" s="688"/>
      <c r="AD26" s="689">
        <v>2546356</v>
      </c>
      <c r="AE26" s="689"/>
      <c r="AF26" s="689"/>
      <c r="AG26" s="689"/>
      <c r="AH26" s="689"/>
      <c r="AI26" s="689"/>
      <c r="AJ26" s="689"/>
      <c r="AK26" s="689"/>
      <c r="AL26" s="690">
        <v>99.4</v>
      </c>
      <c r="AM26" s="691"/>
      <c r="AN26" s="691"/>
      <c r="AO26" s="692"/>
      <c r="AP26" s="704" t="s">
        <v>293</v>
      </c>
      <c r="AQ26" s="725"/>
      <c r="AR26" s="725"/>
      <c r="AS26" s="725"/>
      <c r="AT26" s="725"/>
      <c r="AU26" s="725"/>
      <c r="AV26" s="725"/>
      <c r="AW26" s="725"/>
      <c r="AX26" s="725"/>
      <c r="AY26" s="725"/>
      <c r="AZ26" s="725"/>
      <c r="BA26" s="725"/>
      <c r="BB26" s="725"/>
      <c r="BC26" s="725"/>
      <c r="BD26" s="725"/>
      <c r="BE26" s="725"/>
      <c r="BF26" s="706"/>
      <c r="BG26" s="685" t="s">
        <v>172</v>
      </c>
      <c r="BH26" s="686"/>
      <c r="BI26" s="686"/>
      <c r="BJ26" s="686"/>
      <c r="BK26" s="686"/>
      <c r="BL26" s="686"/>
      <c r="BM26" s="686"/>
      <c r="BN26" s="687"/>
      <c r="BO26" s="688" t="s">
        <v>172</v>
      </c>
      <c r="BP26" s="688"/>
      <c r="BQ26" s="688"/>
      <c r="BR26" s="688"/>
      <c r="BS26" s="694" t="s">
        <v>225</v>
      </c>
      <c r="BT26" s="686"/>
      <c r="BU26" s="686"/>
      <c r="BV26" s="686"/>
      <c r="BW26" s="686"/>
      <c r="BX26" s="686"/>
      <c r="BY26" s="686"/>
      <c r="BZ26" s="686"/>
      <c r="CA26" s="686"/>
      <c r="CB26" s="695"/>
      <c r="CD26" s="700" t="s">
        <v>294</v>
      </c>
      <c r="CE26" s="701"/>
      <c r="CF26" s="701"/>
      <c r="CG26" s="701"/>
      <c r="CH26" s="701"/>
      <c r="CI26" s="701"/>
      <c r="CJ26" s="701"/>
      <c r="CK26" s="701"/>
      <c r="CL26" s="701"/>
      <c r="CM26" s="701"/>
      <c r="CN26" s="701"/>
      <c r="CO26" s="701"/>
      <c r="CP26" s="701"/>
      <c r="CQ26" s="702"/>
      <c r="CR26" s="685">
        <v>458892</v>
      </c>
      <c r="CS26" s="686"/>
      <c r="CT26" s="686"/>
      <c r="CU26" s="686"/>
      <c r="CV26" s="686"/>
      <c r="CW26" s="686"/>
      <c r="CX26" s="686"/>
      <c r="CY26" s="687"/>
      <c r="CZ26" s="690">
        <v>9.1</v>
      </c>
      <c r="DA26" s="722"/>
      <c r="DB26" s="722"/>
      <c r="DC26" s="724"/>
      <c r="DD26" s="694">
        <v>394630</v>
      </c>
      <c r="DE26" s="686"/>
      <c r="DF26" s="686"/>
      <c r="DG26" s="686"/>
      <c r="DH26" s="686"/>
      <c r="DI26" s="686"/>
      <c r="DJ26" s="686"/>
      <c r="DK26" s="687"/>
      <c r="DL26" s="694" t="s">
        <v>172</v>
      </c>
      <c r="DM26" s="686"/>
      <c r="DN26" s="686"/>
      <c r="DO26" s="686"/>
      <c r="DP26" s="686"/>
      <c r="DQ26" s="686"/>
      <c r="DR26" s="686"/>
      <c r="DS26" s="686"/>
      <c r="DT26" s="686"/>
      <c r="DU26" s="686"/>
      <c r="DV26" s="687"/>
      <c r="DW26" s="690" t="s">
        <v>172</v>
      </c>
      <c r="DX26" s="722"/>
      <c r="DY26" s="722"/>
      <c r="DZ26" s="722"/>
      <c r="EA26" s="722"/>
      <c r="EB26" s="722"/>
      <c r="EC26" s="723"/>
    </row>
    <row r="27" spans="2:133" ht="11.25" customHeight="1" x14ac:dyDescent="0.15">
      <c r="B27" s="682" t="s">
        <v>295</v>
      </c>
      <c r="C27" s="683"/>
      <c r="D27" s="683"/>
      <c r="E27" s="683"/>
      <c r="F27" s="683"/>
      <c r="G27" s="683"/>
      <c r="H27" s="683"/>
      <c r="I27" s="683"/>
      <c r="J27" s="683"/>
      <c r="K27" s="683"/>
      <c r="L27" s="683"/>
      <c r="M27" s="683"/>
      <c r="N27" s="683"/>
      <c r="O27" s="683"/>
      <c r="P27" s="683"/>
      <c r="Q27" s="684"/>
      <c r="R27" s="685">
        <v>795</v>
      </c>
      <c r="S27" s="686"/>
      <c r="T27" s="686"/>
      <c r="U27" s="686"/>
      <c r="V27" s="686"/>
      <c r="W27" s="686"/>
      <c r="X27" s="686"/>
      <c r="Y27" s="687"/>
      <c r="Z27" s="688">
        <v>0</v>
      </c>
      <c r="AA27" s="688"/>
      <c r="AB27" s="688"/>
      <c r="AC27" s="688"/>
      <c r="AD27" s="689">
        <v>795</v>
      </c>
      <c r="AE27" s="689"/>
      <c r="AF27" s="689"/>
      <c r="AG27" s="689"/>
      <c r="AH27" s="689"/>
      <c r="AI27" s="689"/>
      <c r="AJ27" s="689"/>
      <c r="AK27" s="689"/>
      <c r="AL27" s="690">
        <v>0</v>
      </c>
      <c r="AM27" s="691"/>
      <c r="AN27" s="691"/>
      <c r="AO27" s="692"/>
      <c r="AP27" s="682" t="s">
        <v>296</v>
      </c>
      <c r="AQ27" s="683"/>
      <c r="AR27" s="683"/>
      <c r="AS27" s="683"/>
      <c r="AT27" s="683"/>
      <c r="AU27" s="683"/>
      <c r="AV27" s="683"/>
      <c r="AW27" s="683"/>
      <c r="AX27" s="683"/>
      <c r="AY27" s="683"/>
      <c r="AZ27" s="683"/>
      <c r="BA27" s="683"/>
      <c r="BB27" s="683"/>
      <c r="BC27" s="683"/>
      <c r="BD27" s="683"/>
      <c r="BE27" s="683"/>
      <c r="BF27" s="684"/>
      <c r="BG27" s="685">
        <v>363397</v>
      </c>
      <c r="BH27" s="686"/>
      <c r="BI27" s="686"/>
      <c r="BJ27" s="686"/>
      <c r="BK27" s="686"/>
      <c r="BL27" s="686"/>
      <c r="BM27" s="686"/>
      <c r="BN27" s="687"/>
      <c r="BO27" s="688">
        <v>100</v>
      </c>
      <c r="BP27" s="688"/>
      <c r="BQ27" s="688"/>
      <c r="BR27" s="688"/>
      <c r="BS27" s="694" t="s">
        <v>225</v>
      </c>
      <c r="BT27" s="686"/>
      <c r="BU27" s="686"/>
      <c r="BV27" s="686"/>
      <c r="BW27" s="686"/>
      <c r="BX27" s="686"/>
      <c r="BY27" s="686"/>
      <c r="BZ27" s="686"/>
      <c r="CA27" s="686"/>
      <c r="CB27" s="695"/>
      <c r="CD27" s="700" t="s">
        <v>297</v>
      </c>
      <c r="CE27" s="701"/>
      <c r="CF27" s="701"/>
      <c r="CG27" s="701"/>
      <c r="CH27" s="701"/>
      <c r="CI27" s="701"/>
      <c r="CJ27" s="701"/>
      <c r="CK27" s="701"/>
      <c r="CL27" s="701"/>
      <c r="CM27" s="701"/>
      <c r="CN27" s="701"/>
      <c r="CO27" s="701"/>
      <c r="CP27" s="701"/>
      <c r="CQ27" s="702"/>
      <c r="CR27" s="685">
        <v>230538</v>
      </c>
      <c r="CS27" s="710"/>
      <c r="CT27" s="710"/>
      <c r="CU27" s="710"/>
      <c r="CV27" s="710"/>
      <c r="CW27" s="710"/>
      <c r="CX27" s="710"/>
      <c r="CY27" s="711"/>
      <c r="CZ27" s="690">
        <v>4.5999999999999996</v>
      </c>
      <c r="DA27" s="722"/>
      <c r="DB27" s="722"/>
      <c r="DC27" s="724"/>
      <c r="DD27" s="694">
        <v>71951</v>
      </c>
      <c r="DE27" s="710"/>
      <c r="DF27" s="710"/>
      <c r="DG27" s="710"/>
      <c r="DH27" s="710"/>
      <c r="DI27" s="710"/>
      <c r="DJ27" s="710"/>
      <c r="DK27" s="711"/>
      <c r="DL27" s="694">
        <v>62841</v>
      </c>
      <c r="DM27" s="710"/>
      <c r="DN27" s="710"/>
      <c r="DO27" s="710"/>
      <c r="DP27" s="710"/>
      <c r="DQ27" s="710"/>
      <c r="DR27" s="710"/>
      <c r="DS27" s="710"/>
      <c r="DT27" s="710"/>
      <c r="DU27" s="710"/>
      <c r="DV27" s="711"/>
      <c r="DW27" s="690">
        <v>2.4</v>
      </c>
      <c r="DX27" s="722"/>
      <c r="DY27" s="722"/>
      <c r="DZ27" s="722"/>
      <c r="EA27" s="722"/>
      <c r="EB27" s="722"/>
      <c r="EC27" s="723"/>
    </row>
    <row r="28" spans="2:133" ht="11.25" customHeight="1" x14ac:dyDescent="0.15">
      <c r="B28" s="682" t="s">
        <v>298</v>
      </c>
      <c r="C28" s="683"/>
      <c r="D28" s="683"/>
      <c r="E28" s="683"/>
      <c r="F28" s="683"/>
      <c r="G28" s="683"/>
      <c r="H28" s="683"/>
      <c r="I28" s="683"/>
      <c r="J28" s="683"/>
      <c r="K28" s="683"/>
      <c r="L28" s="683"/>
      <c r="M28" s="683"/>
      <c r="N28" s="683"/>
      <c r="O28" s="683"/>
      <c r="P28" s="683"/>
      <c r="Q28" s="684"/>
      <c r="R28" s="685">
        <v>3766</v>
      </c>
      <c r="S28" s="686"/>
      <c r="T28" s="686"/>
      <c r="U28" s="686"/>
      <c r="V28" s="686"/>
      <c r="W28" s="686"/>
      <c r="X28" s="686"/>
      <c r="Y28" s="687"/>
      <c r="Z28" s="688">
        <v>0.1</v>
      </c>
      <c r="AA28" s="688"/>
      <c r="AB28" s="688"/>
      <c r="AC28" s="688"/>
      <c r="AD28" s="689" t="s">
        <v>172</v>
      </c>
      <c r="AE28" s="689"/>
      <c r="AF28" s="689"/>
      <c r="AG28" s="689"/>
      <c r="AH28" s="689"/>
      <c r="AI28" s="689"/>
      <c r="AJ28" s="689"/>
      <c r="AK28" s="689"/>
      <c r="AL28" s="690" t="s">
        <v>172</v>
      </c>
      <c r="AM28" s="691"/>
      <c r="AN28" s="691"/>
      <c r="AO28" s="692"/>
      <c r="AP28" s="682"/>
      <c r="AQ28" s="683"/>
      <c r="AR28" s="683"/>
      <c r="AS28" s="683"/>
      <c r="AT28" s="683"/>
      <c r="AU28" s="683"/>
      <c r="AV28" s="683"/>
      <c r="AW28" s="683"/>
      <c r="AX28" s="683"/>
      <c r="AY28" s="683"/>
      <c r="AZ28" s="683"/>
      <c r="BA28" s="683"/>
      <c r="BB28" s="683"/>
      <c r="BC28" s="683"/>
      <c r="BD28" s="683"/>
      <c r="BE28" s="683"/>
      <c r="BF28" s="684"/>
      <c r="BG28" s="685"/>
      <c r="BH28" s="686"/>
      <c r="BI28" s="686"/>
      <c r="BJ28" s="686"/>
      <c r="BK28" s="686"/>
      <c r="BL28" s="686"/>
      <c r="BM28" s="686"/>
      <c r="BN28" s="687"/>
      <c r="BO28" s="688"/>
      <c r="BP28" s="688"/>
      <c r="BQ28" s="688"/>
      <c r="BR28" s="688"/>
      <c r="BS28" s="694"/>
      <c r="BT28" s="686"/>
      <c r="BU28" s="686"/>
      <c r="BV28" s="686"/>
      <c r="BW28" s="686"/>
      <c r="BX28" s="686"/>
      <c r="BY28" s="686"/>
      <c r="BZ28" s="686"/>
      <c r="CA28" s="686"/>
      <c r="CB28" s="695"/>
      <c r="CD28" s="700" t="s">
        <v>299</v>
      </c>
      <c r="CE28" s="701"/>
      <c r="CF28" s="701"/>
      <c r="CG28" s="701"/>
      <c r="CH28" s="701"/>
      <c r="CI28" s="701"/>
      <c r="CJ28" s="701"/>
      <c r="CK28" s="701"/>
      <c r="CL28" s="701"/>
      <c r="CM28" s="701"/>
      <c r="CN28" s="701"/>
      <c r="CO28" s="701"/>
      <c r="CP28" s="701"/>
      <c r="CQ28" s="702"/>
      <c r="CR28" s="685">
        <v>448926</v>
      </c>
      <c r="CS28" s="686"/>
      <c r="CT28" s="686"/>
      <c r="CU28" s="686"/>
      <c r="CV28" s="686"/>
      <c r="CW28" s="686"/>
      <c r="CX28" s="686"/>
      <c r="CY28" s="687"/>
      <c r="CZ28" s="690">
        <v>8.9</v>
      </c>
      <c r="DA28" s="722"/>
      <c r="DB28" s="722"/>
      <c r="DC28" s="724"/>
      <c r="DD28" s="694">
        <v>442583</v>
      </c>
      <c r="DE28" s="686"/>
      <c r="DF28" s="686"/>
      <c r="DG28" s="686"/>
      <c r="DH28" s="686"/>
      <c r="DI28" s="686"/>
      <c r="DJ28" s="686"/>
      <c r="DK28" s="687"/>
      <c r="DL28" s="694">
        <v>442583</v>
      </c>
      <c r="DM28" s="686"/>
      <c r="DN28" s="686"/>
      <c r="DO28" s="686"/>
      <c r="DP28" s="686"/>
      <c r="DQ28" s="686"/>
      <c r="DR28" s="686"/>
      <c r="DS28" s="686"/>
      <c r="DT28" s="686"/>
      <c r="DU28" s="686"/>
      <c r="DV28" s="687"/>
      <c r="DW28" s="690">
        <v>16.8</v>
      </c>
      <c r="DX28" s="722"/>
      <c r="DY28" s="722"/>
      <c r="DZ28" s="722"/>
      <c r="EA28" s="722"/>
      <c r="EB28" s="722"/>
      <c r="EC28" s="723"/>
    </row>
    <row r="29" spans="2:133" ht="11.25" customHeight="1" x14ac:dyDescent="0.15">
      <c r="B29" s="682" t="s">
        <v>300</v>
      </c>
      <c r="C29" s="683"/>
      <c r="D29" s="683"/>
      <c r="E29" s="683"/>
      <c r="F29" s="683"/>
      <c r="G29" s="683"/>
      <c r="H29" s="683"/>
      <c r="I29" s="683"/>
      <c r="J29" s="683"/>
      <c r="K29" s="683"/>
      <c r="L29" s="683"/>
      <c r="M29" s="683"/>
      <c r="N29" s="683"/>
      <c r="O29" s="683"/>
      <c r="P29" s="683"/>
      <c r="Q29" s="684"/>
      <c r="R29" s="685">
        <v>30335</v>
      </c>
      <c r="S29" s="686"/>
      <c r="T29" s="686"/>
      <c r="U29" s="686"/>
      <c r="V29" s="686"/>
      <c r="W29" s="686"/>
      <c r="X29" s="686"/>
      <c r="Y29" s="687"/>
      <c r="Z29" s="688">
        <v>0.6</v>
      </c>
      <c r="AA29" s="688"/>
      <c r="AB29" s="688"/>
      <c r="AC29" s="688"/>
      <c r="AD29" s="689">
        <v>6194</v>
      </c>
      <c r="AE29" s="689"/>
      <c r="AF29" s="689"/>
      <c r="AG29" s="689"/>
      <c r="AH29" s="689"/>
      <c r="AI29" s="689"/>
      <c r="AJ29" s="689"/>
      <c r="AK29" s="689"/>
      <c r="AL29" s="690">
        <v>0.2</v>
      </c>
      <c r="AM29" s="691"/>
      <c r="AN29" s="691"/>
      <c r="AO29" s="692"/>
      <c r="AP29" s="726"/>
      <c r="AQ29" s="727"/>
      <c r="AR29" s="727"/>
      <c r="AS29" s="727"/>
      <c r="AT29" s="727"/>
      <c r="AU29" s="727"/>
      <c r="AV29" s="727"/>
      <c r="AW29" s="727"/>
      <c r="AX29" s="727"/>
      <c r="AY29" s="727"/>
      <c r="AZ29" s="727"/>
      <c r="BA29" s="727"/>
      <c r="BB29" s="727"/>
      <c r="BC29" s="727"/>
      <c r="BD29" s="727"/>
      <c r="BE29" s="727"/>
      <c r="BF29" s="728"/>
      <c r="BG29" s="685"/>
      <c r="BH29" s="686"/>
      <c r="BI29" s="686"/>
      <c r="BJ29" s="686"/>
      <c r="BK29" s="686"/>
      <c r="BL29" s="686"/>
      <c r="BM29" s="686"/>
      <c r="BN29" s="687"/>
      <c r="BO29" s="688"/>
      <c r="BP29" s="688"/>
      <c r="BQ29" s="688"/>
      <c r="BR29" s="688"/>
      <c r="BS29" s="689"/>
      <c r="BT29" s="689"/>
      <c r="BU29" s="689"/>
      <c r="BV29" s="689"/>
      <c r="BW29" s="689"/>
      <c r="BX29" s="689"/>
      <c r="BY29" s="689"/>
      <c r="BZ29" s="689"/>
      <c r="CA29" s="689"/>
      <c r="CB29" s="693"/>
      <c r="CD29" s="731" t="s">
        <v>301</v>
      </c>
      <c r="CE29" s="732"/>
      <c r="CF29" s="700" t="s">
        <v>70</v>
      </c>
      <c r="CG29" s="701"/>
      <c r="CH29" s="701"/>
      <c r="CI29" s="701"/>
      <c r="CJ29" s="701"/>
      <c r="CK29" s="701"/>
      <c r="CL29" s="701"/>
      <c r="CM29" s="701"/>
      <c r="CN29" s="701"/>
      <c r="CO29" s="701"/>
      <c r="CP29" s="701"/>
      <c r="CQ29" s="702"/>
      <c r="CR29" s="685">
        <v>448881</v>
      </c>
      <c r="CS29" s="710"/>
      <c r="CT29" s="710"/>
      <c r="CU29" s="710"/>
      <c r="CV29" s="710"/>
      <c r="CW29" s="710"/>
      <c r="CX29" s="710"/>
      <c r="CY29" s="711"/>
      <c r="CZ29" s="690">
        <v>8.9</v>
      </c>
      <c r="DA29" s="722"/>
      <c r="DB29" s="722"/>
      <c r="DC29" s="724"/>
      <c r="DD29" s="694">
        <v>442538</v>
      </c>
      <c r="DE29" s="710"/>
      <c r="DF29" s="710"/>
      <c r="DG29" s="710"/>
      <c r="DH29" s="710"/>
      <c r="DI29" s="710"/>
      <c r="DJ29" s="710"/>
      <c r="DK29" s="711"/>
      <c r="DL29" s="694">
        <v>442538</v>
      </c>
      <c r="DM29" s="710"/>
      <c r="DN29" s="710"/>
      <c r="DO29" s="710"/>
      <c r="DP29" s="710"/>
      <c r="DQ29" s="710"/>
      <c r="DR29" s="710"/>
      <c r="DS29" s="710"/>
      <c r="DT29" s="710"/>
      <c r="DU29" s="710"/>
      <c r="DV29" s="711"/>
      <c r="DW29" s="690">
        <v>16.8</v>
      </c>
      <c r="DX29" s="722"/>
      <c r="DY29" s="722"/>
      <c r="DZ29" s="722"/>
      <c r="EA29" s="722"/>
      <c r="EB29" s="722"/>
      <c r="EC29" s="723"/>
    </row>
    <row r="30" spans="2:133" ht="11.25" customHeight="1" x14ac:dyDescent="0.15">
      <c r="B30" s="682" t="s">
        <v>302</v>
      </c>
      <c r="C30" s="683"/>
      <c r="D30" s="683"/>
      <c r="E30" s="683"/>
      <c r="F30" s="683"/>
      <c r="G30" s="683"/>
      <c r="H30" s="683"/>
      <c r="I30" s="683"/>
      <c r="J30" s="683"/>
      <c r="K30" s="683"/>
      <c r="L30" s="683"/>
      <c r="M30" s="683"/>
      <c r="N30" s="683"/>
      <c r="O30" s="683"/>
      <c r="P30" s="683"/>
      <c r="Q30" s="684"/>
      <c r="R30" s="685">
        <v>10670</v>
      </c>
      <c r="S30" s="686"/>
      <c r="T30" s="686"/>
      <c r="U30" s="686"/>
      <c r="V30" s="686"/>
      <c r="W30" s="686"/>
      <c r="X30" s="686"/>
      <c r="Y30" s="687"/>
      <c r="Z30" s="688">
        <v>0.2</v>
      </c>
      <c r="AA30" s="688"/>
      <c r="AB30" s="688"/>
      <c r="AC30" s="688"/>
      <c r="AD30" s="689" t="s">
        <v>172</v>
      </c>
      <c r="AE30" s="689"/>
      <c r="AF30" s="689"/>
      <c r="AG30" s="689"/>
      <c r="AH30" s="689"/>
      <c r="AI30" s="689"/>
      <c r="AJ30" s="689"/>
      <c r="AK30" s="689"/>
      <c r="AL30" s="690" t="s">
        <v>303</v>
      </c>
      <c r="AM30" s="691"/>
      <c r="AN30" s="691"/>
      <c r="AO30" s="692"/>
      <c r="AP30" s="664" t="s">
        <v>219</v>
      </c>
      <c r="AQ30" s="665"/>
      <c r="AR30" s="665"/>
      <c r="AS30" s="665"/>
      <c r="AT30" s="665"/>
      <c r="AU30" s="665"/>
      <c r="AV30" s="665"/>
      <c r="AW30" s="665"/>
      <c r="AX30" s="665"/>
      <c r="AY30" s="665"/>
      <c r="AZ30" s="665"/>
      <c r="BA30" s="665"/>
      <c r="BB30" s="665"/>
      <c r="BC30" s="665"/>
      <c r="BD30" s="665"/>
      <c r="BE30" s="665"/>
      <c r="BF30" s="666"/>
      <c r="BG30" s="664" t="s">
        <v>304</v>
      </c>
      <c r="BH30" s="729"/>
      <c r="BI30" s="729"/>
      <c r="BJ30" s="729"/>
      <c r="BK30" s="729"/>
      <c r="BL30" s="729"/>
      <c r="BM30" s="729"/>
      <c r="BN30" s="729"/>
      <c r="BO30" s="729"/>
      <c r="BP30" s="729"/>
      <c r="BQ30" s="730"/>
      <c r="BR30" s="664" t="s">
        <v>305</v>
      </c>
      <c r="BS30" s="729"/>
      <c r="BT30" s="729"/>
      <c r="BU30" s="729"/>
      <c r="BV30" s="729"/>
      <c r="BW30" s="729"/>
      <c r="BX30" s="729"/>
      <c r="BY30" s="729"/>
      <c r="BZ30" s="729"/>
      <c r="CA30" s="729"/>
      <c r="CB30" s="730"/>
      <c r="CD30" s="733"/>
      <c r="CE30" s="734"/>
      <c r="CF30" s="700" t="s">
        <v>306</v>
      </c>
      <c r="CG30" s="701"/>
      <c r="CH30" s="701"/>
      <c r="CI30" s="701"/>
      <c r="CJ30" s="701"/>
      <c r="CK30" s="701"/>
      <c r="CL30" s="701"/>
      <c r="CM30" s="701"/>
      <c r="CN30" s="701"/>
      <c r="CO30" s="701"/>
      <c r="CP30" s="701"/>
      <c r="CQ30" s="702"/>
      <c r="CR30" s="685">
        <v>424093</v>
      </c>
      <c r="CS30" s="686"/>
      <c r="CT30" s="686"/>
      <c r="CU30" s="686"/>
      <c r="CV30" s="686"/>
      <c r="CW30" s="686"/>
      <c r="CX30" s="686"/>
      <c r="CY30" s="687"/>
      <c r="CZ30" s="690">
        <v>8.4</v>
      </c>
      <c r="DA30" s="722"/>
      <c r="DB30" s="722"/>
      <c r="DC30" s="724"/>
      <c r="DD30" s="694">
        <v>417750</v>
      </c>
      <c r="DE30" s="686"/>
      <c r="DF30" s="686"/>
      <c r="DG30" s="686"/>
      <c r="DH30" s="686"/>
      <c r="DI30" s="686"/>
      <c r="DJ30" s="686"/>
      <c r="DK30" s="687"/>
      <c r="DL30" s="694">
        <v>417750</v>
      </c>
      <c r="DM30" s="686"/>
      <c r="DN30" s="686"/>
      <c r="DO30" s="686"/>
      <c r="DP30" s="686"/>
      <c r="DQ30" s="686"/>
      <c r="DR30" s="686"/>
      <c r="DS30" s="686"/>
      <c r="DT30" s="686"/>
      <c r="DU30" s="686"/>
      <c r="DV30" s="687"/>
      <c r="DW30" s="690">
        <v>15.9</v>
      </c>
      <c r="DX30" s="722"/>
      <c r="DY30" s="722"/>
      <c r="DZ30" s="722"/>
      <c r="EA30" s="722"/>
      <c r="EB30" s="722"/>
      <c r="EC30" s="723"/>
    </row>
    <row r="31" spans="2:133" ht="11.25" customHeight="1" x14ac:dyDescent="0.15">
      <c r="B31" s="682" t="s">
        <v>307</v>
      </c>
      <c r="C31" s="683"/>
      <c r="D31" s="683"/>
      <c r="E31" s="683"/>
      <c r="F31" s="683"/>
      <c r="G31" s="683"/>
      <c r="H31" s="683"/>
      <c r="I31" s="683"/>
      <c r="J31" s="683"/>
      <c r="K31" s="683"/>
      <c r="L31" s="683"/>
      <c r="M31" s="683"/>
      <c r="N31" s="683"/>
      <c r="O31" s="683"/>
      <c r="P31" s="683"/>
      <c r="Q31" s="684"/>
      <c r="R31" s="685">
        <v>854378</v>
      </c>
      <c r="S31" s="686"/>
      <c r="T31" s="686"/>
      <c r="U31" s="686"/>
      <c r="V31" s="686"/>
      <c r="W31" s="686"/>
      <c r="X31" s="686"/>
      <c r="Y31" s="687"/>
      <c r="Z31" s="688">
        <v>15.5</v>
      </c>
      <c r="AA31" s="688"/>
      <c r="AB31" s="688"/>
      <c r="AC31" s="688"/>
      <c r="AD31" s="689" t="s">
        <v>172</v>
      </c>
      <c r="AE31" s="689"/>
      <c r="AF31" s="689"/>
      <c r="AG31" s="689"/>
      <c r="AH31" s="689"/>
      <c r="AI31" s="689"/>
      <c r="AJ31" s="689"/>
      <c r="AK31" s="689"/>
      <c r="AL31" s="690" t="s">
        <v>136</v>
      </c>
      <c r="AM31" s="691"/>
      <c r="AN31" s="691"/>
      <c r="AO31" s="692"/>
      <c r="AP31" s="742" t="s">
        <v>308</v>
      </c>
      <c r="AQ31" s="743"/>
      <c r="AR31" s="743"/>
      <c r="AS31" s="743"/>
      <c r="AT31" s="748" t="s">
        <v>309</v>
      </c>
      <c r="AU31" s="231"/>
      <c r="AV31" s="231"/>
      <c r="AW31" s="231"/>
      <c r="AX31" s="671" t="s">
        <v>185</v>
      </c>
      <c r="AY31" s="672"/>
      <c r="AZ31" s="672"/>
      <c r="BA31" s="672"/>
      <c r="BB31" s="672"/>
      <c r="BC31" s="672"/>
      <c r="BD31" s="672"/>
      <c r="BE31" s="672"/>
      <c r="BF31" s="673"/>
      <c r="BG31" s="741">
        <v>97.4</v>
      </c>
      <c r="BH31" s="737"/>
      <c r="BI31" s="737"/>
      <c r="BJ31" s="737"/>
      <c r="BK31" s="737"/>
      <c r="BL31" s="737"/>
      <c r="BM31" s="680">
        <v>92.9</v>
      </c>
      <c r="BN31" s="737"/>
      <c r="BO31" s="737"/>
      <c r="BP31" s="737"/>
      <c r="BQ31" s="738"/>
      <c r="BR31" s="741">
        <v>98.7</v>
      </c>
      <c r="BS31" s="737"/>
      <c r="BT31" s="737"/>
      <c r="BU31" s="737"/>
      <c r="BV31" s="737"/>
      <c r="BW31" s="737"/>
      <c r="BX31" s="680">
        <v>94.1</v>
      </c>
      <c r="BY31" s="737"/>
      <c r="BZ31" s="737"/>
      <c r="CA31" s="737"/>
      <c r="CB31" s="738"/>
      <c r="CD31" s="733"/>
      <c r="CE31" s="734"/>
      <c r="CF31" s="700" t="s">
        <v>310</v>
      </c>
      <c r="CG31" s="701"/>
      <c r="CH31" s="701"/>
      <c r="CI31" s="701"/>
      <c r="CJ31" s="701"/>
      <c r="CK31" s="701"/>
      <c r="CL31" s="701"/>
      <c r="CM31" s="701"/>
      <c r="CN31" s="701"/>
      <c r="CO31" s="701"/>
      <c r="CP31" s="701"/>
      <c r="CQ31" s="702"/>
      <c r="CR31" s="685">
        <v>24788</v>
      </c>
      <c r="CS31" s="710"/>
      <c r="CT31" s="710"/>
      <c r="CU31" s="710"/>
      <c r="CV31" s="710"/>
      <c r="CW31" s="710"/>
      <c r="CX31" s="710"/>
      <c r="CY31" s="711"/>
      <c r="CZ31" s="690">
        <v>0.5</v>
      </c>
      <c r="DA31" s="722"/>
      <c r="DB31" s="722"/>
      <c r="DC31" s="724"/>
      <c r="DD31" s="694">
        <v>24788</v>
      </c>
      <c r="DE31" s="710"/>
      <c r="DF31" s="710"/>
      <c r="DG31" s="710"/>
      <c r="DH31" s="710"/>
      <c r="DI31" s="710"/>
      <c r="DJ31" s="710"/>
      <c r="DK31" s="711"/>
      <c r="DL31" s="694">
        <v>24788</v>
      </c>
      <c r="DM31" s="710"/>
      <c r="DN31" s="710"/>
      <c r="DO31" s="710"/>
      <c r="DP31" s="710"/>
      <c r="DQ31" s="710"/>
      <c r="DR31" s="710"/>
      <c r="DS31" s="710"/>
      <c r="DT31" s="710"/>
      <c r="DU31" s="710"/>
      <c r="DV31" s="711"/>
      <c r="DW31" s="690">
        <v>0.9</v>
      </c>
      <c r="DX31" s="722"/>
      <c r="DY31" s="722"/>
      <c r="DZ31" s="722"/>
      <c r="EA31" s="722"/>
      <c r="EB31" s="722"/>
      <c r="EC31" s="723"/>
    </row>
    <row r="32" spans="2:133" ht="11.25" customHeight="1" x14ac:dyDescent="0.15">
      <c r="B32" s="752" t="s">
        <v>311</v>
      </c>
      <c r="C32" s="753"/>
      <c r="D32" s="753"/>
      <c r="E32" s="753"/>
      <c r="F32" s="753"/>
      <c r="G32" s="753"/>
      <c r="H32" s="753"/>
      <c r="I32" s="753"/>
      <c r="J32" s="753"/>
      <c r="K32" s="753"/>
      <c r="L32" s="753"/>
      <c r="M32" s="753"/>
      <c r="N32" s="753"/>
      <c r="O32" s="753"/>
      <c r="P32" s="753"/>
      <c r="Q32" s="754"/>
      <c r="R32" s="685" t="s">
        <v>172</v>
      </c>
      <c r="S32" s="686"/>
      <c r="T32" s="686"/>
      <c r="U32" s="686"/>
      <c r="V32" s="686"/>
      <c r="W32" s="686"/>
      <c r="X32" s="686"/>
      <c r="Y32" s="687"/>
      <c r="Z32" s="688" t="s">
        <v>172</v>
      </c>
      <c r="AA32" s="688"/>
      <c r="AB32" s="688"/>
      <c r="AC32" s="688"/>
      <c r="AD32" s="689" t="s">
        <v>172</v>
      </c>
      <c r="AE32" s="689"/>
      <c r="AF32" s="689"/>
      <c r="AG32" s="689"/>
      <c r="AH32" s="689"/>
      <c r="AI32" s="689"/>
      <c r="AJ32" s="689"/>
      <c r="AK32" s="689"/>
      <c r="AL32" s="690" t="s">
        <v>172</v>
      </c>
      <c r="AM32" s="691"/>
      <c r="AN32" s="691"/>
      <c r="AO32" s="692"/>
      <c r="AP32" s="744"/>
      <c r="AQ32" s="745"/>
      <c r="AR32" s="745"/>
      <c r="AS32" s="745"/>
      <c r="AT32" s="749"/>
      <c r="AU32" s="230" t="s">
        <v>312</v>
      </c>
      <c r="AV32" s="230"/>
      <c r="AW32" s="230"/>
      <c r="AX32" s="682" t="s">
        <v>313</v>
      </c>
      <c r="AY32" s="683"/>
      <c r="AZ32" s="683"/>
      <c r="BA32" s="683"/>
      <c r="BB32" s="683"/>
      <c r="BC32" s="683"/>
      <c r="BD32" s="683"/>
      <c r="BE32" s="683"/>
      <c r="BF32" s="684"/>
      <c r="BG32" s="751">
        <v>99.2</v>
      </c>
      <c r="BH32" s="710"/>
      <c r="BI32" s="710"/>
      <c r="BJ32" s="710"/>
      <c r="BK32" s="710"/>
      <c r="BL32" s="710"/>
      <c r="BM32" s="691">
        <v>96.4</v>
      </c>
      <c r="BN32" s="739"/>
      <c r="BO32" s="739"/>
      <c r="BP32" s="739"/>
      <c r="BQ32" s="740"/>
      <c r="BR32" s="751">
        <v>98.8</v>
      </c>
      <c r="BS32" s="710"/>
      <c r="BT32" s="710"/>
      <c r="BU32" s="710"/>
      <c r="BV32" s="710"/>
      <c r="BW32" s="710"/>
      <c r="BX32" s="691">
        <v>96.1</v>
      </c>
      <c r="BY32" s="739"/>
      <c r="BZ32" s="739"/>
      <c r="CA32" s="739"/>
      <c r="CB32" s="740"/>
      <c r="CD32" s="735"/>
      <c r="CE32" s="736"/>
      <c r="CF32" s="700" t="s">
        <v>314</v>
      </c>
      <c r="CG32" s="701"/>
      <c r="CH32" s="701"/>
      <c r="CI32" s="701"/>
      <c r="CJ32" s="701"/>
      <c r="CK32" s="701"/>
      <c r="CL32" s="701"/>
      <c r="CM32" s="701"/>
      <c r="CN32" s="701"/>
      <c r="CO32" s="701"/>
      <c r="CP32" s="701"/>
      <c r="CQ32" s="702"/>
      <c r="CR32" s="685">
        <v>45</v>
      </c>
      <c r="CS32" s="686"/>
      <c r="CT32" s="686"/>
      <c r="CU32" s="686"/>
      <c r="CV32" s="686"/>
      <c r="CW32" s="686"/>
      <c r="CX32" s="686"/>
      <c r="CY32" s="687"/>
      <c r="CZ32" s="690">
        <v>0</v>
      </c>
      <c r="DA32" s="722"/>
      <c r="DB32" s="722"/>
      <c r="DC32" s="724"/>
      <c r="DD32" s="694">
        <v>45</v>
      </c>
      <c r="DE32" s="686"/>
      <c r="DF32" s="686"/>
      <c r="DG32" s="686"/>
      <c r="DH32" s="686"/>
      <c r="DI32" s="686"/>
      <c r="DJ32" s="686"/>
      <c r="DK32" s="687"/>
      <c r="DL32" s="694">
        <v>45</v>
      </c>
      <c r="DM32" s="686"/>
      <c r="DN32" s="686"/>
      <c r="DO32" s="686"/>
      <c r="DP32" s="686"/>
      <c r="DQ32" s="686"/>
      <c r="DR32" s="686"/>
      <c r="DS32" s="686"/>
      <c r="DT32" s="686"/>
      <c r="DU32" s="686"/>
      <c r="DV32" s="687"/>
      <c r="DW32" s="690">
        <v>0</v>
      </c>
      <c r="DX32" s="722"/>
      <c r="DY32" s="722"/>
      <c r="DZ32" s="722"/>
      <c r="EA32" s="722"/>
      <c r="EB32" s="722"/>
      <c r="EC32" s="723"/>
    </row>
    <row r="33" spans="2:133" ht="11.25" customHeight="1" x14ac:dyDescent="0.15">
      <c r="B33" s="682" t="s">
        <v>315</v>
      </c>
      <c r="C33" s="683"/>
      <c r="D33" s="683"/>
      <c r="E33" s="683"/>
      <c r="F33" s="683"/>
      <c r="G33" s="683"/>
      <c r="H33" s="683"/>
      <c r="I33" s="683"/>
      <c r="J33" s="683"/>
      <c r="K33" s="683"/>
      <c r="L33" s="683"/>
      <c r="M33" s="683"/>
      <c r="N33" s="683"/>
      <c r="O33" s="683"/>
      <c r="P33" s="683"/>
      <c r="Q33" s="684"/>
      <c r="R33" s="685">
        <v>305903</v>
      </c>
      <c r="S33" s="686"/>
      <c r="T33" s="686"/>
      <c r="U33" s="686"/>
      <c r="V33" s="686"/>
      <c r="W33" s="686"/>
      <c r="X33" s="686"/>
      <c r="Y33" s="687"/>
      <c r="Z33" s="688">
        <v>5.6</v>
      </c>
      <c r="AA33" s="688"/>
      <c r="AB33" s="688"/>
      <c r="AC33" s="688"/>
      <c r="AD33" s="689" t="s">
        <v>172</v>
      </c>
      <c r="AE33" s="689"/>
      <c r="AF33" s="689"/>
      <c r="AG33" s="689"/>
      <c r="AH33" s="689"/>
      <c r="AI33" s="689"/>
      <c r="AJ33" s="689"/>
      <c r="AK33" s="689"/>
      <c r="AL33" s="690" t="s">
        <v>172</v>
      </c>
      <c r="AM33" s="691"/>
      <c r="AN33" s="691"/>
      <c r="AO33" s="692"/>
      <c r="AP33" s="746"/>
      <c r="AQ33" s="747"/>
      <c r="AR33" s="747"/>
      <c r="AS33" s="747"/>
      <c r="AT33" s="750"/>
      <c r="AU33" s="232"/>
      <c r="AV33" s="232"/>
      <c r="AW33" s="232"/>
      <c r="AX33" s="726" t="s">
        <v>316</v>
      </c>
      <c r="AY33" s="727"/>
      <c r="AZ33" s="727"/>
      <c r="BA33" s="727"/>
      <c r="BB33" s="727"/>
      <c r="BC33" s="727"/>
      <c r="BD33" s="727"/>
      <c r="BE33" s="727"/>
      <c r="BF33" s="728"/>
      <c r="BG33" s="755">
        <v>94.8</v>
      </c>
      <c r="BH33" s="756"/>
      <c r="BI33" s="756"/>
      <c r="BJ33" s="756"/>
      <c r="BK33" s="756"/>
      <c r="BL33" s="756"/>
      <c r="BM33" s="757">
        <v>87.7</v>
      </c>
      <c r="BN33" s="756"/>
      <c r="BO33" s="756"/>
      <c r="BP33" s="756"/>
      <c r="BQ33" s="758"/>
      <c r="BR33" s="755">
        <v>98.1</v>
      </c>
      <c r="BS33" s="756"/>
      <c r="BT33" s="756"/>
      <c r="BU33" s="756"/>
      <c r="BV33" s="756"/>
      <c r="BW33" s="756"/>
      <c r="BX33" s="757">
        <v>90.5</v>
      </c>
      <c r="BY33" s="756"/>
      <c r="BZ33" s="756"/>
      <c r="CA33" s="756"/>
      <c r="CB33" s="758"/>
      <c r="CD33" s="700" t="s">
        <v>317</v>
      </c>
      <c r="CE33" s="701"/>
      <c r="CF33" s="701"/>
      <c r="CG33" s="701"/>
      <c r="CH33" s="701"/>
      <c r="CI33" s="701"/>
      <c r="CJ33" s="701"/>
      <c r="CK33" s="701"/>
      <c r="CL33" s="701"/>
      <c r="CM33" s="701"/>
      <c r="CN33" s="701"/>
      <c r="CO33" s="701"/>
      <c r="CP33" s="701"/>
      <c r="CQ33" s="702"/>
      <c r="CR33" s="685">
        <v>2544873</v>
      </c>
      <c r="CS33" s="710"/>
      <c r="CT33" s="710"/>
      <c r="CU33" s="710"/>
      <c r="CV33" s="710"/>
      <c r="CW33" s="710"/>
      <c r="CX33" s="710"/>
      <c r="CY33" s="711"/>
      <c r="CZ33" s="690">
        <v>50.6</v>
      </c>
      <c r="DA33" s="722"/>
      <c r="DB33" s="722"/>
      <c r="DC33" s="724"/>
      <c r="DD33" s="694">
        <v>1613514</v>
      </c>
      <c r="DE33" s="710"/>
      <c r="DF33" s="710"/>
      <c r="DG33" s="710"/>
      <c r="DH33" s="710"/>
      <c r="DI33" s="710"/>
      <c r="DJ33" s="710"/>
      <c r="DK33" s="711"/>
      <c r="DL33" s="694">
        <v>909308</v>
      </c>
      <c r="DM33" s="710"/>
      <c r="DN33" s="710"/>
      <c r="DO33" s="710"/>
      <c r="DP33" s="710"/>
      <c r="DQ33" s="710"/>
      <c r="DR33" s="710"/>
      <c r="DS33" s="710"/>
      <c r="DT33" s="710"/>
      <c r="DU33" s="710"/>
      <c r="DV33" s="711"/>
      <c r="DW33" s="690">
        <v>34.6</v>
      </c>
      <c r="DX33" s="722"/>
      <c r="DY33" s="722"/>
      <c r="DZ33" s="722"/>
      <c r="EA33" s="722"/>
      <c r="EB33" s="722"/>
      <c r="EC33" s="723"/>
    </row>
    <row r="34" spans="2:133" ht="11.25" customHeight="1" x14ac:dyDescent="0.15">
      <c r="B34" s="682" t="s">
        <v>318</v>
      </c>
      <c r="C34" s="683"/>
      <c r="D34" s="683"/>
      <c r="E34" s="683"/>
      <c r="F34" s="683"/>
      <c r="G34" s="683"/>
      <c r="H34" s="683"/>
      <c r="I34" s="683"/>
      <c r="J34" s="683"/>
      <c r="K34" s="683"/>
      <c r="L34" s="683"/>
      <c r="M34" s="683"/>
      <c r="N34" s="683"/>
      <c r="O34" s="683"/>
      <c r="P34" s="683"/>
      <c r="Q34" s="684"/>
      <c r="R34" s="685">
        <v>24240</v>
      </c>
      <c r="S34" s="686"/>
      <c r="T34" s="686"/>
      <c r="U34" s="686"/>
      <c r="V34" s="686"/>
      <c r="W34" s="686"/>
      <c r="X34" s="686"/>
      <c r="Y34" s="687"/>
      <c r="Z34" s="688">
        <v>0.4</v>
      </c>
      <c r="AA34" s="688"/>
      <c r="AB34" s="688"/>
      <c r="AC34" s="688"/>
      <c r="AD34" s="689">
        <v>8597</v>
      </c>
      <c r="AE34" s="689"/>
      <c r="AF34" s="689"/>
      <c r="AG34" s="689"/>
      <c r="AH34" s="689"/>
      <c r="AI34" s="689"/>
      <c r="AJ34" s="689"/>
      <c r="AK34" s="689"/>
      <c r="AL34" s="690">
        <v>0.3</v>
      </c>
      <c r="AM34" s="691"/>
      <c r="AN34" s="691"/>
      <c r="AO34" s="69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00" t="s">
        <v>319</v>
      </c>
      <c r="CE34" s="701"/>
      <c r="CF34" s="701"/>
      <c r="CG34" s="701"/>
      <c r="CH34" s="701"/>
      <c r="CI34" s="701"/>
      <c r="CJ34" s="701"/>
      <c r="CK34" s="701"/>
      <c r="CL34" s="701"/>
      <c r="CM34" s="701"/>
      <c r="CN34" s="701"/>
      <c r="CO34" s="701"/>
      <c r="CP34" s="701"/>
      <c r="CQ34" s="702"/>
      <c r="CR34" s="685">
        <v>644542</v>
      </c>
      <c r="CS34" s="686"/>
      <c r="CT34" s="686"/>
      <c r="CU34" s="686"/>
      <c r="CV34" s="686"/>
      <c r="CW34" s="686"/>
      <c r="CX34" s="686"/>
      <c r="CY34" s="687"/>
      <c r="CZ34" s="690">
        <v>12.8</v>
      </c>
      <c r="DA34" s="722"/>
      <c r="DB34" s="722"/>
      <c r="DC34" s="724"/>
      <c r="DD34" s="694">
        <v>430400</v>
      </c>
      <c r="DE34" s="686"/>
      <c r="DF34" s="686"/>
      <c r="DG34" s="686"/>
      <c r="DH34" s="686"/>
      <c r="DI34" s="686"/>
      <c r="DJ34" s="686"/>
      <c r="DK34" s="687"/>
      <c r="DL34" s="694">
        <v>271313</v>
      </c>
      <c r="DM34" s="686"/>
      <c r="DN34" s="686"/>
      <c r="DO34" s="686"/>
      <c r="DP34" s="686"/>
      <c r="DQ34" s="686"/>
      <c r="DR34" s="686"/>
      <c r="DS34" s="686"/>
      <c r="DT34" s="686"/>
      <c r="DU34" s="686"/>
      <c r="DV34" s="687"/>
      <c r="DW34" s="690">
        <v>10.3</v>
      </c>
      <c r="DX34" s="722"/>
      <c r="DY34" s="722"/>
      <c r="DZ34" s="722"/>
      <c r="EA34" s="722"/>
      <c r="EB34" s="722"/>
      <c r="EC34" s="723"/>
    </row>
    <row r="35" spans="2:133" ht="11.25" customHeight="1" x14ac:dyDescent="0.15">
      <c r="B35" s="682" t="s">
        <v>320</v>
      </c>
      <c r="C35" s="683"/>
      <c r="D35" s="683"/>
      <c r="E35" s="683"/>
      <c r="F35" s="683"/>
      <c r="G35" s="683"/>
      <c r="H35" s="683"/>
      <c r="I35" s="683"/>
      <c r="J35" s="683"/>
      <c r="K35" s="683"/>
      <c r="L35" s="683"/>
      <c r="M35" s="683"/>
      <c r="N35" s="683"/>
      <c r="O35" s="683"/>
      <c r="P35" s="683"/>
      <c r="Q35" s="684"/>
      <c r="R35" s="685">
        <v>71128</v>
      </c>
      <c r="S35" s="686"/>
      <c r="T35" s="686"/>
      <c r="U35" s="686"/>
      <c r="V35" s="686"/>
      <c r="W35" s="686"/>
      <c r="X35" s="686"/>
      <c r="Y35" s="687"/>
      <c r="Z35" s="688">
        <v>1.3</v>
      </c>
      <c r="AA35" s="688"/>
      <c r="AB35" s="688"/>
      <c r="AC35" s="688"/>
      <c r="AD35" s="689" t="s">
        <v>225</v>
      </c>
      <c r="AE35" s="689"/>
      <c r="AF35" s="689"/>
      <c r="AG35" s="689"/>
      <c r="AH35" s="689"/>
      <c r="AI35" s="689"/>
      <c r="AJ35" s="689"/>
      <c r="AK35" s="689"/>
      <c r="AL35" s="690" t="s">
        <v>303</v>
      </c>
      <c r="AM35" s="691"/>
      <c r="AN35" s="691"/>
      <c r="AO35" s="692"/>
      <c r="AP35" s="235"/>
      <c r="AQ35" s="664" t="s">
        <v>321</v>
      </c>
      <c r="AR35" s="665"/>
      <c r="AS35" s="665"/>
      <c r="AT35" s="665"/>
      <c r="AU35" s="665"/>
      <c r="AV35" s="665"/>
      <c r="AW35" s="665"/>
      <c r="AX35" s="665"/>
      <c r="AY35" s="665"/>
      <c r="AZ35" s="665"/>
      <c r="BA35" s="665"/>
      <c r="BB35" s="665"/>
      <c r="BC35" s="665"/>
      <c r="BD35" s="665"/>
      <c r="BE35" s="665"/>
      <c r="BF35" s="666"/>
      <c r="BG35" s="664" t="s">
        <v>322</v>
      </c>
      <c r="BH35" s="665"/>
      <c r="BI35" s="665"/>
      <c r="BJ35" s="665"/>
      <c r="BK35" s="665"/>
      <c r="BL35" s="665"/>
      <c r="BM35" s="665"/>
      <c r="BN35" s="665"/>
      <c r="BO35" s="665"/>
      <c r="BP35" s="665"/>
      <c r="BQ35" s="665"/>
      <c r="BR35" s="665"/>
      <c r="BS35" s="665"/>
      <c r="BT35" s="665"/>
      <c r="BU35" s="665"/>
      <c r="BV35" s="665"/>
      <c r="BW35" s="665"/>
      <c r="BX35" s="665"/>
      <c r="BY35" s="665"/>
      <c r="BZ35" s="665"/>
      <c r="CA35" s="665"/>
      <c r="CB35" s="666"/>
      <c r="CD35" s="700" t="s">
        <v>323</v>
      </c>
      <c r="CE35" s="701"/>
      <c r="CF35" s="701"/>
      <c r="CG35" s="701"/>
      <c r="CH35" s="701"/>
      <c r="CI35" s="701"/>
      <c r="CJ35" s="701"/>
      <c r="CK35" s="701"/>
      <c r="CL35" s="701"/>
      <c r="CM35" s="701"/>
      <c r="CN35" s="701"/>
      <c r="CO35" s="701"/>
      <c r="CP35" s="701"/>
      <c r="CQ35" s="702"/>
      <c r="CR35" s="685">
        <v>199754</v>
      </c>
      <c r="CS35" s="710"/>
      <c r="CT35" s="710"/>
      <c r="CU35" s="710"/>
      <c r="CV35" s="710"/>
      <c r="CW35" s="710"/>
      <c r="CX35" s="710"/>
      <c r="CY35" s="711"/>
      <c r="CZ35" s="690">
        <v>4</v>
      </c>
      <c r="DA35" s="722"/>
      <c r="DB35" s="722"/>
      <c r="DC35" s="724"/>
      <c r="DD35" s="694">
        <v>189413</v>
      </c>
      <c r="DE35" s="710"/>
      <c r="DF35" s="710"/>
      <c r="DG35" s="710"/>
      <c r="DH35" s="710"/>
      <c r="DI35" s="710"/>
      <c r="DJ35" s="710"/>
      <c r="DK35" s="711"/>
      <c r="DL35" s="694">
        <v>119671</v>
      </c>
      <c r="DM35" s="710"/>
      <c r="DN35" s="710"/>
      <c r="DO35" s="710"/>
      <c r="DP35" s="710"/>
      <c r="DQ35" s="710"/>
      <c r="DR35" s="710"/>
      <c r="DS35" s="710"/>
      <c r="DT35" s="710"/>
      <c r="DU35" s="710"/>
      <c r="DV35" s="711"/>
      <c r="DW35" s="690">
        <v>4.5</v>
      </c>
      <c r="DX35" s="722"/>
      <c r="DY35" s="722"/>
      <c r="DZ35" s="722"/>
      <c r="EA35" s="722"/>
      <c r="EB35" s="722"/>
      <c r="EC35" s="723"/>
    </row>
    <row r="36" spans="2:133" ht="11.25" customHeight="1" x14ac:dyDescent="0.15">
      <c r="B36" s="682" t="s">
        <v>324</v>
      </c>
      <c r="C36" s="683"/>
      <c r="D36" s="683"/>
      <c r="E36" s="683"/>
      <c r="F36" s="683"/>
      <c r="G36" s="683"/>
      <c r="H36" s="683"/>
      <c r="I36" s="683"/>
      <c r="J36" s="683"/>
      <c r="K36" s="683"/>
      <c r="L36" s="683"/>
      <c r="M36" s="683"/>
      <c r="N36" s="683"/>
      <c r="O36" s="683"/>
      <c r="P36" s="683"/>
      <c r="Q36" s="684"/>
      <c r="R36" s="685">
        <v>153630</v>
      </c>
      <c r="S36" s="686"/>
      <c r="T36" s="686"/>
      <c r="U36" s="686"/>
      <c r="V36" s="686"/>
      <c r="W36" s="686"/>
      <c r="X36" s="686"/>
      <c r="Y36" s="687"/>
      <c r="Z36" s="688">
        <v>2.8</v>
      </c>
      <c r="AA36" s="688"/>
      <c r="AB36" s="688"/>
      <c r="AC36" s="688"/>
      <c r="AD36" s="689" t="s">
        <v>172</v>
      </c>
      <c r="AE36" s="689"/>
      <c r="AF36" s="689"/>
      <c r="AG36" s="689"/>
      <c r="AH36" s="689"/>
      <c r="AI36" s="689"/>
      <c r="AJ36" s="689"/>
      <c r="AK36" s="689"/>
      <c r="AL36" s="690" t="s">
        <v>225</v>
      </c>
      <c r="AM36" s="691"/>
      <c r="AN36" s="691"/>
      <c r="AO36" s="692"/>
      <c r="AP36" s="235"/>
      <c r="AQ36" s="759" t="s">
        <v>325</v>
      </c>
      <c r="AR36" s="760"/>
      <c r="AS36" s="760"/>
      <c r="AT36" s="760"/>
      <c r="AU36" s="760"/>
      <c r="AV36" s="760"/>
      <c r="AW36" s="760"/>
      <c r="AX36" s="760"/>
      <c r="AY36" s="761"/>
      <c r="AZ36" s="674">
        <v>476171</v>
      </c>
      <c r="BA36" s="675"/>
      <c r="BB36" s="675"/>
      <c r="BC36" s="675"/>
      <c r="BD36" s="675"/>
      <c r="BE36" s="675"/>
      <c r="BF36" s="762"/>
      <c r="BG36" s="696" t="s">
        <v>326</v>
      </c>
      <c r="BH36" s="697"/>
      <c r="BI36" s="697"/>
      <c r="BJ36" s="697"/>
      <c r="BK36" s="697"/>
      <c r="BL36" s="697"/>
      <c r="BM36" s="697"/>
      <c r="BN36" s="697"/>
      <c r="BO36" s="697"/>
      <c r="BP36" s="697"/>
      <c r="BQ36" s="697"/>
      <c r="BR36" s="697"/>
      <c r="BS36" s="697"/>
      <c r="BT36" s="697"/>
      <c r="BU36" s="698"/>
      <c r="BV36" s="674">
        <v>941</v>
      </c>
      <c r="BW36" s="675"/>
      <c r="BX36" s="675"/>
      <c r="BY36" s="675"/>
      <c r="BZ36" s="675"/>
      <c r="CA36" s="675"/>
      <c r="CB36" s="762"/>
      <c r="CD36" s="700" t="s">
        <v>327</v>
      </c>
      <c r="CE36" s="701"/>
      <c r="CF36" s="701"/>
      <c r="CG36" s="701"/>
      <c r="CH36" s="701"/>
      <c r="CI36" s="701"/>
      <c r="CJ36" s="701"/>
      <c r="CK36" s="701"/>
      <c r="CL36" s="701"/>
      <c r="CM36" s="701"/>
      <c r="CN36" s="701"/>
      <c r="CO36" s="701"/>
      <c r="CP36" s="701"/>
      <c r="CQ36" s="702"/>
      <c r="CR36" s="685">
        <v>1046464</v>
      </c>
      <c r="CS36" s="686"/>
      <c r="CT36" s="686"/>
      <c r="CU36" s="686"/>
      <c r="CV36" s="686"/>
      <c r="CW36" s="686"/>
      <c r="CX36" s="686"/>
      <c r="CY36" s="687"/>
      <c r="CZ36" s="690">
        <v>20.8</v>
      </c>
      <c r="DA36" s="722"/>
      <c r="DB36" s="722"/>
      <c r="DC36" s="724"/>
      <c r="DD36" s="694">
        <v>398732</v>
      </c>
      <c r="DE36" s="686"/>
      <c r="DF36" s="686"/>
      <c r="DG36" s="686"/>
      <c r="DH36" s="686"/>
      <c r="DI36" s="686"/>
      <c r="DJ36" s="686"/>
      <c r="DK36" s="687"/>
      <c r="DL36" s="694">
        <v>284778</v>
      </c>
      <c r="DM36" s="686"/>
      <c r="DN36" s="686"/>
      <c r="DO36" s="686"/>
      <c r="DP36" s="686"/>
      <c r="DQ36" s="686"/>
      <c r="DR36" s="686"/>
      <c r="DS36" s="686"/>
      <c r="DT36" s="686"/>
      <c r="DU36" s="686"/>
      <c r="DV36" s="687"/>
      <c r="DW36" s="690">
        <v>10.8</v>
      </c>
      <c r="DX36" s="722"/>
      <c r="DY36" s="722"/>
      <c r="DZ36" s="722"/>
      <c r="EA36" s="722"/>
      <c r="EB36" s="722"/>
      <c r="EC36" s="723"/>
    </row>
    <row r="37" spans="2:133" ht="11.25" customHeight="1" x14ac:dyDescent="0.15">
      <c r="B37" s="682" t="s">
        <v>328</v>
      </c>
      <c r="C37" s="683"/>
      <c r="D37" s="683"/>
      <c r="E37" s="683"/>
      <c r="F37" s="683"/>
      <c r="G37" s="683"/>
      <c r="H37" s="683"/>
      <c r="I37" s="683"/>
      <c r="J37" s="683"/>
      <c r="K37" s="683"/>
      <c r="L37" s="683"/>
      <c r="M37" s="683"/>
      <c r="N37" s="683"/>
      <c r="O37" s="683"/>
      <c r="P37" s="683"/>
      <c r="Q37" s="684"/>
      <c r="R37" s="685">
        <v>403150</v>
      </c>
      <c r="S37" s="686"/>
      <c r="T37" s="686"/>
      <c r="U37" s="686"/>
      <c r="V37" s="686"/>
      <c r="W37" s="686"/>
      <c r="X37" s="686"/>
      <c r="Y37" s="687"/>
      <c r="Z37" s="688">
        <v>7.3</v>
      </c>
      <c r="AA37" s="688"/>
      <c r="AB37" s="688"/>
      <c r="AC37" s="688"/>
      <c r="AD37" s="689" t="s">
        <v>172</v>
      </c>
      <c r="AE37" s="689"/>
      <c r="AF37" s="689"/>
      <c r="AG37" s="689"/>
      <c r="AH37" s="689"/>
      <c r="AI37" s="689"/>
      <c r="AJ37" s="689"/>
      <c r="AK37" s="689"/>
      <c r="AL37" s="690" t="s">
        <v>225</v>
      </c>
      <c r="AM37" s="691"/>
      <c r="AN37" s="691"/>
      <c r="AO37" s="692"/>
      <c r="AQ37" s="763" t="s">
        <v>329</v>
      </c>
      <c r="AR37" s="764"/>
      <c r="AS37" s="764"/>
      <c r="AT37" s="764"/>
      <c r="AU37" s="764"/>
      <c r="AV37" s="764"/>
      <c r="AW37" s="764"/>
      <c r="AX37" s="764"/>
      <c r="AY37" s="765"/>
      <c r="AZ37" s="685">
        <v>185500</v>
      </c>
      <c r="BA37" s="686"/>
      <c r="BB37" s="686"/>
      <c r="BC37" s="686"/>
      <c r="BD37" s="710"/>
      <c r="BE37" s="710"/>
      <c r="BF37" s="740"/>
      <c r="BG37" s="700" t="s">
        <v>330</v>
      </c>
      <c r="BH37" s="701"/>
      <c r="BI37" s="701"/>
      <c r="BJ37" s="701"/>
      <c r="BK37" s="701"/>
      <c r="BL37" s="701"/>
      <c r="BM37" s="701"/>
      <c r="BN37" s="701"/>
      <c r="BO37" s="701"/>
      <c r="BP37" s="701"/>
      <c r="BQ37" s="701"/>
      <c r="BR37" s="701"/>
      <c r="BS37" s="701"/>
      <c r="BT37" s="701"/>
      <c r="BU37" s="702"/>
      <c r="BV37" s="685">
        <v>941</v>
      </c>
      <c r="BW37" s="686"/>
      <c r="BX37" s="686"/>
      <c r="BY37" s="686"/>
      <c r="BZ37" s="686"/>
      <c r="CA37" s="686"/>
      <c r="CB37" s="695"/>
      <c r="CD37" s="700" t="s">
        <v>331</v>
      </c>
      <c r="CE37" s="701"/>
      <c r="CF37" s="701"/>
      <c r="CG37" s="701"/>
      <c r="CH37" s="701"/>
      <c r="CI37" s="701"/>
      <c r="CJ37" s="701"/>
      <c r="CK37" s="701"/>
      <c r="CL37" s="701"/>
      <c r="CM37" s="701"/>
      <c r="CN37" s="701"/>
      <c r="CO37" s="701"/>
      <c r="CP37" s="701"/>
      <c r="CQ37" s="702"/>
      <c r="CR37" s="685">
        <v>253982</v>
      </c>
      <c r="CS37" s="710"/>
      <c r="CT37" s="710"/>
      <c r="CU37" s="710"/>
      <c r="CV37" s="710"/>
      <c r="CW37" s="710"/>
      <c r="CX37" s="710"/>
      <c r="CY37" s="711"/>
      <c r="CZ37" s="690">
        <v>5</v>
      </c>
      <c r="DA37" s="722"/>
      <c r="DB37" s="722"/>
      <c r="DC37" s="724"/>
      <c r="DD37" s="694">
        <v>233240</v>
      </c>
      <c r="DE37" s="710"/>
      <c r="DF37" s="710"/>
      <c r="DG37" s="710"/>
      <c r="DH37" s="710"/>
      <c r="DI37" s="710"/>
      <c r="DJ37" s="710"/>
      <c r="DK37" s="711"/>
      <c r="DL37" s="694">
        <v>233240</v>
      </c>
      <c r="DM37" s="710"/>
      <c r="DN37" s="710"/>
      <c r="DO37" s="710"/>
      <c r="DP37" s="710"/>
      <c r="DQ37" s="710"/>
      <c r="DR37" s="710"/>
      <c r="DS37" s="710"/>
      <c r="DT37" s="710"/>
      <c r="DU37" s="710"/>
      <c r="DV37" s="711"/>
      <c r="DW37" s="690">
        <v>8.9</v>
      </c>
      <c r="DX37" s="722"/>
      <c r="DY37" s="722"/>
      <c r="DZ37" s="722"/>
      <c r="EA37" s="722"/>
      <c r="EB37" s="722"/>
      <c r="EC37" s="723"/>
    </row>
    <row r="38" spans="2:133" ht="11.25" customHeight="1" x14ac:dyDescent="0.15">
      <c r="B38" s="682" t="s">
        <v>332</v>
      </c>
      <c r="C38" s="683"/>
      <c r="D38" s="683"/>
      <c r="E38" s="683"/>
      <c r="F38" s="683"/>
      <c r="G38" s="683"/>
      <c r="H38" s="683"/>
      <c r="I38" s="683"/>
      <c r="J38" s="683"/>
      <c r="K38" s="683"/>
      <c r="L38" s="683"/>
      <c r="M38" s="683"/>
      <c r="N38" s="683"/>
      <c r="O38" s="683"/>
      <c r="P38" s="683"/>
      <c r="Q38" s="684"/>
      <c r="R38" s="685">
        <v>92986</v>
      </c>
      <c r="S38" s="686"/>
      <c r="T38" s="686"/>
      <c r="U38" s="686"/>
      <c r="V38" s="686"/>
      <c r="W38" s="686"/>
      <c r="X38" s="686"/>
      <c r="Y38" s="687"/>
      <c r="Z38" s="688">
        <v>1.7</v>
      </c>
      <c r="AA38" s="688"/>
      <c r="AB38" s="688"/>
      <c r="AC38" s="688"/>
      <c r="AD38" s="689">
        <v>9</v>
      </c>
      <c r="AE38" s="689"/>
      <c r="AF38" s="689"/>
      <c r="AG38" s="689"/>
      <c r="AH38" s="689"/>
      <c r="AI38" s="689"/>
      <c r="AJ38" s="689"/>
      <c r="AK38" s="689"/>
      <c r="AL38" s="690">
        <v>0</v>
      </c>
      <c r="AM38" s="691"/>
      <c r="AN38" s="691"/>
      <c r="AO38" s="692"/>
      <c r="AQ38" s="763" t="s">
        <v>333</v>
      </c>
      <c r="AR38" s="764"/>
      <c r="AS38" s="764"/>
      <c r="AT38" s="764"/>
      <c r="AU38" s="764"/>
      <c r="AV38" s="764"/>
      <c r="AW38" s="764"/>
      <c r="AX38" s="764"/>
      <c r="AY38" s="765"/>
      <c r="AZ38" s="685">
        <v>74900</v>
      </c>
      <c r="BA38" s="686"/>
      <c r="BB38" s="686"/>
      <c r="BC38" s="686"/>
      <c r="BD38" s="710"/>
      <c r="BE38" s="710"/>
      <c r="BF38" s="740"/>
      <c r="BG38" s="700" t="s">
        <v>334</v>
      </c>
      <c r="BH38" s="701"/>
      <c r="BI38" s="701"/>
      <c r="BJ38" s="701"/>
      <c r="BK38" s="701"/>
      <c r="BL38" s="701"/>
      <c r="BM38" s="701"/>
      <c r="BN38" s="701"/>
      <c r="BO38" s="701"/>
      <c r="BP38" s="701"/>
      <c r="BQ38" s="701"/>
      <c r="BR38" s="701"/>
      <c r="BS38" s="701"/>
      <c r="BT38" s="701"/>
      <c r="BU38" s="702"/>
      <c r="BV38" s="685">
        <v>618</v>
      </c>
      <c r="BW38" s="686"/>
      <c r="BX38" s="686"/>
      <c r="BY38" s="686"/>
      <c r="BZ38" s="686"/>
      <c r="CA38" s="686"/>
      <c r="CB38" s="695"/>
      <c r="CD38" s="700" t="s">
        <v>335</v>
      </c>
      <c r="CE38" s="701"/>
      <c r="CF38" s="701"/>
      <c r="CG38" s="701"/>
      <c r="CH38" s="701"/>
      <c r="CI38" s="701"/>
      <c r="CJ38" s="701"/>
      <c r="CK38" s="701"/>
      <c r="CL38" s="701"/>
      <c r="CM38" s="701"/>
      <c r="CN38" s="701"/>
      <c r="CO38" s="701"/>
      <c r="CP38" s="701"/>
      <c r="CQ38" s="702"/>
      <c r="CR38" s="685">
        <v>476171</v>
      </c>
      <c r="CS38" s="686"/>
      <c r="CT38" s="686"/>
      <c r="CU38" s="686"/>
      <c r="CV38" s="686"/>
      <c r="CW38" s="686"/>
      <c r="CX38" s="686"/>
      <c r="CY38" s="687"/>
      <c r="CZ38" s="690">
        <v>9.5</v>
      </c>
      <c r="DA38" s="722"/>
      <c r="DB38" s="722"/>
      <c r="DC38" s="724"/>
      <c r="DD38" s="694">
        <v>462917</v>
      </c>
      <c r="DE38" s="686"/>
      <c r="DF38" s="686"/>
      <c r="DG38" s="686"/>
      <c r="DH38" s="686"/>
      <c r="DI38" s="686"/>
      <c r="DJ38" s="686"/>
      <c r="DK38" s="687"/>
      <c r="DL38" s="694">
        <v>233546</v>
      </c>
      <c r="DM38" s="686"/>
      <c r="DN38" s="686"/>
      <c r="DO38" s="686"/>
      <c r="DP38" s="686"/>
      <c r="DQ38" s="686"/>
      <c r="DR38" s="686"/>
      <c r="DS38" s="686"/>
      <c r="DT38" s="686"/>
      <c r="DU38" s="686"/>
      <c r="DV38" s="687"/>
      <c r="DW38" s="690">
        <v>8.9</v>
      </c>
      <c r="DX38" s="722"/>
      <c r="DY38" s="722"/>
      <c r="DZ38" s="722"/>
      <c r="EA38" s="722"/>
      <c r="EB38" s="722"/>
      <c r="EC38" s="723"/>
    </row>
    <row r="39" spans="2:133" ht="11.25" customHeight="1" x14ac:dyDescent="0.15">
      <c r="B39" s="682" t="s">
        <v>336</v>
      </c>
      <c r="C39" s="683"/>
      <c r="D39" s="683"/>
      <c r="E39" s="683"/>
      <c r="F39" s="683"/>
      <c r="G39" s="683"/>
      <c r="H39" s="683"/>
      <c r="I39" s="683"/>
      <c r="J39" s="683"/>
      <c r="K39" s="683"/>
      <c r="L39" s="683"/>
      <c r="M39" s="683"/>
      <c r="N39" s="683"/>
      <c r="O39" s="683"/>
      <c r="P39" s="683"/>
      <c r="Q39" s="684"/>
      <c r="R39" s="685">
        <v>728500</v>
      </c>
      <c r="S39" s="686"/>
      <c r="T39" s="686"/>
      <c r="U39" s="686"/>
      <c r="V39" s="686"/>
      <c r="W39" s="686"/>
      <c r="X39" s="686"/>
      <c r="Y39" s="687"/>
      <c r="Z39" s="688">
        <v>13.2</v>
      </c>
      <c r="AA39" s="688"/>
      <c r="AB39" s="688"/>
      <c r="AC39" s="688"/>
      <c r="AD39" s="689" t="s">
        <v>172</v>
      </c>
      <c r="AE39" s="689"/>
      <c r="AF39" s="689"/>
      <c r="AG39" s="689"/>
      <c r="AH39" s="689"/>
      <c r="AI39" s="689"/>
      <c r="AJ39" s="689"/>
      <c r="AK39" s="689"/>
      <c r="AL39" s="690" t="s">
        <v>172</v>
      </c>
      <c r="AM39" s="691"/>
      <c r="AN39" s="691"/>
      <c r="AO39" s="692"/>
      <c r="AQ39" s="763" t="s">
        <v>337</v>
      </c>
      <c r="AR39" s="764"/>
      <c r="AS39" s="764"/>
      <c r="AT39" s="764"/>
      <c r="AU39" s="764"/>
      <c r="AV39" s="764"/>
      <c r="AW39" s="764"/>
      <c r="AX39" s="764"/>
      <c r="AY39" s="765"/>
      <c r="AZ39" s="685" t="s">
        <v>172</v>
      </c>
      <c r="BA39" s="686"/>
      <c r="BB39" s="686"/>
      <c r="BC39" s="686"/>
      <c r="BD39" s="710"/>
      <c r="BE39" s="710"/>
      <c r="BF39" s="740"/>
      <c r="BG39" s="700" t="s">
        <v>338</v>
      </c>
      <c r="BH39" s="701"/>
      <c r="BI39" s="701"/>
      <c r="BJ39" s="701"/>
      <c r="BK39" s="701"/>
      <c r="BL39" s="701"/>
      <c r="BM39" s="701"/>
      <c r="BN39" s="701"/>
      <c r="BO39" s="701"/>
      <c r="BP39" s="701"/>
      <c r="BQ39" s="701"/>
      <c r="BR39" s="701"/>
      <c r="BS39" s="701"/>
      <c r="BT39" s="701"/>
      <c r="BU39" s="702"/>
      <c r="BV39" s="685">
        <v>1025</v>
      </c>
      <c r="BW39" s="686"/>
      <c r="BX39" s="686"/>
      <c r="BY39" s="686"/>
      <c r="BZ39" s="686"/>
      <c r="CA39" s="686"/>
      <c r="CB39" s="695"/>
      <c r="CD39" s="700" t="s">
        <v>339</v>
      </c>
      <c r="CE39" s="701"/>
      <c r="CF39" s="701"/>
      <c r="CG39" s="701"/>
      <c r="CH39" s="701"/>
      <c r="CI39" s="701"/>
      <c r="CJ39" s="701"/>
      <c r="CK39" s="701"/>
      <c r="CL39" s="701"/>
      <c r="CM39" s="701"/>
      <c r="CN39" s="701"/>
      <c r="CO39" s="701"/>
      <c r="CP39" s="701"/>
      <c r="CQ39" s="702"/>
      <c r="CR39" s="685">
        <v>167942</v>
      </c>
      <c r="CS39" s="710"/>
      <c r="CT39" s="710"/>
      <c r="CU39" s="710"/>
      <c r="CV39" s="710"/>
      <c r="CW39" s="710"/>
      <c r="CX39" s="710"/>
      <c r="CY39" s="711"/>
      <c r="CZ39" s="690">
        <v>3.3</v>
      </c>
      <c r="DA39" s="722"/>
      <c r="DB39" s="722"/>
      <c r="DC39" s="724"/>
      <c r="DD39" s="694">
        <v>132052</v>
      </c>
      <c r="DE39" s="710"/>
      <c r="DF39" s="710"/>
      <c r="DG39" s="710"/>
      <c r="DH39" s="710"/>
      <c r="DI39" s="710"/>
      <c r="DJ39" s="710"/>
      <c r="DK39" s="711"/>
      <c r="DL39" s="694" t="s">
        <v>172</v>
      </c>
      <c r="DM39" s="710"/>
      <c r="DN39" s="710"/>
      <c r="DO39" s="710"/>
      <c r="DP39" s="710"/>
      <c r="DQ39" s="710"/>
      <c r="DR39" s="710"/>
      <c r="DS39" s="710"/>
      <c r="DT39" s="710"/>
      <c r="DU39" s="710"/>
      <c r="DV39" s="711"/>
      <c r="DW39" s="690" t="s">
        <v>172</v>
      </c>
      <c r="DX39" s="722"/>
      <c r="DY39" s="722"/>
      <c r="DZ39" s="722"/>
      <c r="EA39" s="722"/>
      <c r="EB39" s="722"/>
      <c r="EC39" s="723"/>
    </row>
    <row r="40" spans="2:133" ht="11.25" customHeight="1" x14ac:dyDescent="0.15">
      <c r="B40" s="682" t="s">
        <v>340</v>
      </c>
      <c r="C40" s="683"/>
      <c r="D40" s="683"/>
      <c r="E40" s="683"/>
      <c r="F40" s="683"/>
      <c r="G40" s="683"/>
      <c r="H40" s="683"/>
      <c r="I40" s="683"/>
      <c r="J40" s="683"/>
      <c r="K40" s="683"/>
      <c r="L40" s="683"/>
      <c r="M40" s="683"/>
      <c r="N40" s="683"/>
      <c r="O40" s="683"/>
      <c r="P40" s="683"/>
      <c r="Q40" s="684"/>
      <c r="R40" s="685" t="s">
        <v>136</v>
      </c>
      <c r="S40" s="686"/>
      <c r="T40" s="686"/>
      <c r="U40" s="686"/>
      <c r="V40" s="686"/>
      <c r="W40" s="686"/>
      <c r="X40" s="686"/>
      <c r="Y40" s="687"/>
      <c r="Z40" s="688" t="s">
        <v>172</v>
      </c>
      <c r="AA40" s="688"/>
      <c r="AB40" s="688"/>
      <c r="AC40" s="688"/>
      <c r="AD40" s="689" t="s">
        <v>172</v>
      </c>
      <c r="AE40" s="689"/>
      <c r="AF40" s="689"/>
      <c r="AG40" s="689"/>
      <c r="AH40" s="689"/>
      <c r="AI40" s="689"/>
      <c r="AJ40" s="689"/>
      <c r="AK40" s="689"/>
      <c r="AL40" s="690" t="s">
        <v>172</v>
      </c>
      <c r="AM40" s="691"/>
      <c r="AN40" s="691"/>
      <c r="AO40" s="692"/>
      <c r="AQ40" s="763" t="s">
        <v>341</v>
      </c>
      <c r="AR40" s="764"/>
      <c r="AS40" s="764"/>
      <c r="AT40" s="764"/>
      <c r="AU40" s="764"/>
      <c r="AV40" s="764"/>
      <c r="AW40" s="764"/>
      <c r="AX40" s="764"/>
      <c r="AY40" s="765"/>
      <c r="AZ40" s="685" t="s">
        <v>172</v>
      </c>
      <c r="BA40" s="686"/>
      <c r="BB40" s="686"/>
      <c r="BC40" s="686"/>
      <c r="BD40" s="710"/>
      <c r="BE40" s="710"/>
      <c r="BF40" s="740"/>
      <c r="BG40" s="766" t="s">
        <v>342</v>
      </c>
      <c r="BH40" s="767"/>
      <c r="BI40" s="767"/>
      <c r="BJ40" s="767"/>
      <c r="BK40" s="767"/>
      <c r="BL40" s="236"/>
      <c r="BM40" s="701" t="s">
        <v>343</v>
      </c>
      <c r="BN40" s="701"/>
      <c r="BO40" s="701"/>
      <c r="BP40" s="701"/>
      <c r="BQ40" s="701"/>
      <c r="BR40" s="701"/>
      <c r="BS40" s="701"/>
      <c r="BT40" s="701"/>
      <c r="BU40" s="702"/>
      <c r="BV40" s="685" t="s">
        <v>172</v>
      </c>
      <c r="BW40" s="686"/>
      <c r="BX40" s="686"/>
      <c r="BY40" s="686"/>
      <c r="BZ40" s="686"/>
      <c r="CA40" s="686"/>
      <c r="CB40" s="695"/>
      <c r="CD40" s="700" t="s">
        <v>344</v>
      </c>
      <c r="CE40" s="701"/>
      <c r="CF40" s="701"/>
      <c r="CG40" s="701"/>
      <c r="CH40" s="701"/>
      <c r="CI40" s="701"/>
      <c r="CJ40" s="701"/>
      <c r="CK40" s="701"/>
      <c r="CL40" s="701"/>
      <c r="CM40" s="701"/>
      <c r="CN40" s="701"/>
      <c r="CO40" s="701"/>
      <c r="CP40" s="701"/>
      <c r="CQ40" s="702"/>
      <c r="CR40" s="685">
        <v>10000</v>
      </c>
      <c r="CS40" s="686"/>
      <c r="CT40" s="686"/>
      <c r="CU40" s="686"/>
      <c r="CV40" s="686"/>
      <c r="CW40" s="686"/>
      <c r="CX40" s="686"/>
      <c r="CY40" s="687"/>
      <c r="CZ40" s="690">
        <v>0.2</v>
      </c>
      <c r="DA40" s="722"/>
      <c r="DB40" s="722"/>
      <c r="DC40" s="724"/>
      <c r="DD40" s="694" t="s">
        <v>172</v>
      </c>
      <c r="DE40" s="686"/>
      <c r="DF40" s="686"/>
      <c r="DG40" s="686"/>
      <c r="DH40" s="686"/>
      <c r="DI40" s="686"/>
      <c r="DJ40" s="686"/>
      <c r="DK40" s="687"/>
      <c r="DL40" s="694" t="s">
        <v>172</v>
      </c>
      <c r="DM40" s="686"/>
      <c r="DN40" s="686"/>
      <c r="DO40" s="686"/>
      <c r="DP40" s="686"/>
      <c r="DQ40" s="686"/>
      <c r="DR40" s="686"/>
      <c r="DS40" s="686"/>
      <c r="DT40" s="686"/>
      <c r="DU40" s="686"/>
      <c r="DV40" s="687"/>
      <c r="DW40" s="690" t="s">
        <v>172</v>
      </c>
      <c r="DX40" s="722"/>
      <c r="DY40" s="722"/>
      <c r="DZ40" s="722"/>
      <c r="EA40" s="722"/>
      <c r="EB40" s="722"/>
      <c r="EC40" s="723"/>
    </row>
    <row r="41" spans="2:133" ht="11.25" customHeight="1" x14ac:dyDescent="0.15">
      <c r="B41" s="682" t="s">
        <v>345</v>
      </c>
      <c r="C41" s="683"/>
      <c r="D41" s="683"/>
      <c r="E41" s="683"/>
      <c r="F41" s="683"/>
      <c r="G41" s="683"/>
      <c r="H41" s="683"/>
      <c r="I41" s="683"/>
      <c r="J41" s="683"/>
      <c r="K41" s="683"/>
      <c r="L41" s="683"/>
      <c r="M41" s="683"/>
      <c r="N41" s="683"/>
      <c r="O41" s="683"/>
      <c r="P41" s="683"/>
      <c r="Q41" s="684"/>
      <c r="R41" s="685" t="s">
        <v>172</v>
      </c>
      <c r="S41" s="686"/>
      <c r="T41" s="686"/>
      <c r="U41" s="686"/>
      <c r="V41" s="686"/>
      <c r="W41" s="686"/>
      <c r="X41" s="686"/>
      <c r="Y41" s="687"/>
      <c r="Z41" s="688" t="s">
        <v>172</v>
      </c>
      <c r="AA41" s="688"/>
      <c r="AB41" s="688"/>
      <c r="AC41" s="688"/>
      <c r="AD41" s="689" t="s">
        <v>172</v>
      </c>
      <c r="AE41" s="689"/>
      <c r="AF41" s="689"/>
      <c r="AG41" s="689"/>
      <c r="AH41" s="689"/>
      <c r="AI41" s="689"/>
      <c r="AJ41" s="689"/>
      <c r="AK41" s="689"/>
      <c r="AL41" s="690" t="s">
        <v>172</v>
      </c>
      <c r="AM41" s="691"/>
      <c r="AN41" s="691"/>
      <c r="AO41" s="692"/>
      <c r="AQ41" s="763" t="s">
        <v>346</v>
      </c>
      <c r="AR41" s="764"/>
      <c r="AS41" s="764"/>
      <c r="AT41" s="764"/>
      <c r="AU41" s="764"/>
      <c r="AV41" s="764"/>
      <c r="AW41" s="764"/>
      <c r="AX41" s="764"/>
      <c r="AY41" s="765"/>
      <c r="AZ41" s="685">
        <v>14961</v>
      </c>
      <c r="BA41" s="686"/>
      <c r="BB41" s="686"/>
      <c r="BC41" s="686"/>
      <c r="BD41" s="710"/>
      <c r="BE41" s="710"/>
      <c r="BF41" s="740"/>
      <c r="BG41" s="766"/>
      <c r="BH41" s="767"/>
      <c r="BI41" s="767"/>
      <c r="BJ41" s="767"/>
      <c r="BK41" s="767"/>
      <c r="BL41" s="236"/>
      <c r="BM41" s="701" t="s">
        <v>347</v>
      </c>
      <c r="BN41" s="701"/>
      <c r="BO41" s="701"/>
      <c r="BP41" s="701"/>
      <c r="BQ41" s="701"/>
      <c r="BR41" s="701"/>
      <c r="BS41" s="701"/>
      <c r="BT41" s="701"/>
      <c r="BU41" s="702"/>
      <c r="BV41" s="685" t="s">
        <v>172</v>
      </c>
      <c r="BW41" s="686"/>
      <c r="BX41" s="686"/>
      <c r="BY41" s="686"/>
      <c r="BZ41" s="686"/>
      <c r="CA41" s="686"/>
      <c r="CB41" s="695"/>
      <c r="CD41" s="700" t="s">
        <v>348</v>
      </c>
      <c r="CE41" s="701"/>
      <c r="CF41" s="701"/>
      <c r="CG41" s="701"/>
      <c r="CH41" s="701"/>
      <c r="CI41" s="701"/>
      <c r="CJ41" s="701"/>
      <c r="CK41" s="701"/>
      <c r="CL41" s="701"/>
      <c r="CM41" s="701"/>
      <c r="CN41" s="701"/>
      <c r="CO41" s="701"/>
      <c r="CP41" s="701"/>
      <c r="CQ41" s="702"/>
      <c r="CR41" s="685" t="s">
        <v>172</v>
      </c>
      <c r="CS41" s="710"/>
      <c r="CT41" s="710"/>
      <c r="CU41" s="710"/>
      <c r="CV41" s="710"/>
      <c r="CW41" s="710"/>
      <c r="CX41" s="710"/>
      <c r="CY41" s="711"/>
      <c r="CZ41" s="690" t="s">
        <v>172</v>
      </c>
      <c r="DA41" s="722"/>
      <c r="DB41" s="722"/>
      <c r="DC41" s="724"/>
      <c r="DD41" s="694" t="s">
        <v>225</v>
      </c>
      <c r="DE41" s="710"/>
      <c r="DF41" s="710"/>
      <c r="DG41" s="710"/>
      <c r="DH41" s="710"/>
      <c r="DI41" s="710"/>
      <c r="DJ41" s="710"/>
      <c r="DK41" s="711"/>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15">
      <c r="B42" s="682" t="s">
        <v>349</v>
      </c>
      <c r="C42" s="683"/>
      <c r="D42" s="683"/>
      <c r="E42" s="683"/>
      <c r="F42" s="683"/>
      <c r="G42" s="683"/>
      <c r="H42" s="683"/>
      <c r="I42" s="683"/>
      <c r="J42" s="683"/>
      <c r="K42" s="683"/>
      <c r="L42" s="683"/>
      <c r="M42" s="683"/>
      <c r="N42" s="683"/>
      <c r="O42" s="683"/>
      <c r="P42" s="683"/>
      <c r="Q42" s="684"/>
      <c r="R42" s="685">
        <v>69500</v>
      </c>
      <c r="S42" s="686"/>
      <c r="T42" s="686"/>
      <c r="U42" s="686"/>
      <c r="V42" s="686"/>
      <c r="W42" s="686"/>
      <c r="X42" s="686"/>
      <c r="Y42" s="687"/>
      <c r="Z42" s="688">
        <v>1.3</v>
      </c>
      <c r="AA42" s="688"/>
      <c r="AB42" s="688"/>
      <c r="AC42" s="688"/>
      <c r="AD42" s="689" t="s">
        <v>172</v>
      </c>
      <c r="AE42" s="689"/>
      <c r="AF42" s="689"/>
      <c r="AG42" s="689"/>
      <c r="AH42" s="689"/>
      <c r="AI42" s="689"/>
      <c r="AJ42" s="689"/>
      <c r="AK42" s="689"/>
      <c r="AL42" s="690" t="s">
        <v>172</v>
      </c>
      <c r="AM42" s="691"/>
      <c r="AN42" s="691"/>
      <c r="AO42" s="692"/>
      <c r="AQ42" s="784" t="s">
        <v>350</v>
      </c>
      <c r="AR42" s="785"/>
      <c r="AS42" s="785"/>
      <c r="AT42" s="785"/>
      <c r="AU42" s="785"/>
      <c r="AV42" s="785"/>
      <c r="AW42" s="785"/>
      <c r="AX42" s="785"/>
      <c r="AY42" s="786"/>
      <c r="AZ42" s="776">
        <v>200810</v>
      </c>
      <c r="BA42" s="777"/>
      <c r="BB42" s="777"/>
      <c r="BC42" s="777"/>
      <c r="BD42" s="756"/>
      <c r="BE42" s="756"/>
      <c r="BF42" s="758"/>
      <c r="BG42" s="768"/>
      <c r="BH42" s="769"/>
      <c r="BI42" s="769"/>
      <c r="BJ42" s="769"/>
      <c r="BK42" s="769"/>
      <c r="BL42" s="237"/>
      <c r="BM42" s="713" t="s">
        <v>351</v>
      </c>
      <c r="BN42" s="713"/>
      <c r="BO42" s="713"/>
      <c r="BP42" s="713"/>
      <c r="BQ42" s="713"/>
      <c r="BR42" s="713"/>
      <c r="BS42" s="713"/>
      <c r="BT42" s="713"/>
      <c r="BU42" s="714"/>
      <c r="BV42" s="776" t="s">
        <v>225</v>
      </c>
      <c r="BW42" s="777"/>
      <c r="BX42" s="777"/>
      <c r="BY42" s="777"/>
      <c r="BZ42" s="777"/>
      <c r="CA42" s="777"/>
      <c r="CB42" s="783"/>
      <c r="CD42" s="682" t="s">
        <v>352</v>
      </c>
      <c r="CE42" s="683"/>
      <c r="CF42" s="683"/>
      <c r="CG42" s="683"/>
      <c r="CH42" s="683"/>
      <c r="CI42" s="683"/>
      <c r="CJ42" s="683"/>
      <c r="CK42" s="683"/>
      <c r="CL42" s="683"/>
      <c r="CM42" s="683"/>
      <c r="CN42" s="683"/>
      <c r="CO42" s="683"/>
      <c r="CP42" s="683"/>
      <c r="CQ42" s="684"/>
      <c r="CR42" s="685">
        <v>928298</v>
      </c>
      <c r="CS42" s="686"/>
      <c r="CT42" s="686"/>
      <c r="CU42" s="686"/>
      <c r="CV42" s="686"/>
      <c r="CW42" s="686"/>
      <c r="CX42" s="686"/>
      <c r="CY42" s="687"/>
      <c r="CZ42" s="690">
        <v>18.399999999999999</v>
      </c>
      <c r="DA42" s="691"/>
      <c r="DB42" s="691"/>
      <c r="DC42" s="703"/>
      <c r="DD42" s="694">
        <v>140900</v>
      </c>
      <c r="DE42" s="686"/>
      <c r="DF42" s="686"/>
      <c r="DG42" s="686"/>
      <c r="DH42" s="686"/>
      <c r="DI42" s="686"/>
      <c r="DJ42" s="686"/>
      <c r="DK42" s="687"/>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15">
      <c r="B43" s="726" t="s">
        <v>353</v>
      </c>
      <c r="C43" s="727"/>
      <c r="D43" s="727"/>
      <c r="E43" s="727"/>
      <c r="F43" s="727"/>
      <c r="G43" s="727"/>
      <c r="H43" s="727"/>
      <c r="I43" s="727"/>
      <c r="J43" s="727"/>
      <c r="K43" s="727"/>
      <c r="L43" s="727"/>
      <c r="M43" s="727"/>
      <c r="N43" s="727"/>
      <c r="O43" s="727"/>
      <c r="P43" s="727"/>
      <c r="Q43" s="728"/>
      <c r="R43" s="776">
        <v>5498985</v>
      </c>
      <c r="S43" s="777"/>
      <c r="T43" s="777"/>
      <c r="U43" s="777"/>
      <c r="V43" s="777"/>
      <c r="W43" s="777"/>
      <c r="X43" s="777"/>
      <c r="Y43" s="778"/>
      <c r="Z43" s="779">
        <v>100</v>
      </c>
      <c r="AA43" s="779"/>
      <c r="AB43" s="779"/>
      <c r="AC43" s="779"/>
      <c r="AD43" s="780">
        <v>2561951</v>
      </c>
      <c r="AE43" s="780"/>
      <c r="AF43" s="780"/>
      <c r="AG43" s="780"/>
      <c r="AH43" s="780"/>
      <c r="AI43" s="780"/>
      <c r="AJ43" s="780"/>
      <c r="AK43" s="780"/>
      <c r="AL43" s="781">
        <v>100</v>
      </c>
      <c r="AM43" s="757"/>
      <c r="AN43" s="757"/>
      <c r="AO43" s="782"/>
      <c r="BV43" s="238"/>
      <c r="BW43" s="238"/>
      <c r="BX43" s="238"/>
      <c r="BY43" s="238"/>
      <c r="BZ43" s="238"/>
      <c r="CA43" s="238"/>
      <c r="CB43" s="238"/>
      <c r="CD43" s="682" t="s">
        <v>354</v>
      </c>
      <c r="CE43" s="683"/>
      <c r="CF43" s="683"/>
      <c r="CG43" s="683"/>
      <c r="CH43" s="683"/>
      <c r="CI43" s="683"/>
      <c r="CJ43" s="683"/>
      <c r="CK43" s="683"/>
      <c r="CL43" s="683"/>
      <c r="CM43" s="683"/>
      <c r="CN43" s="683"/>
      <c r="CO43" s="683"/>
      <c r="CP43" s="683"/>
      <c r="CQ43" s="684"/>
      <c r="CR43" s="685">
        <v>27038</v>
      </c>
      <c r="CS43" s="710"/>
      <c r="CT43" s="710"/>
      <c r="CU43" s="710"/>
      <c r="CV43" s="710"/>
      <c r="CW43" s="710"/>
      <c r="CX43" s="710"/>
      <c r="CY43" s="711"/>
      <c r="CZ43" s="690">
        <v>0.5</v>
      </c>
      <c r="DA43" s="722"/>
      <c r="DB43" s="722"/>
      <c r="DC43" s="724"/>
      <c r="DD43" s="694">
        <v>27038</v>
      </c>
      <c r="DE43" s="710"/>
      <c r="DF43" s="710"/>
      <c r="DG43" s="710"/>
      <c r="DH43" s="710"/>
      <c r="DI43" s="710"/>
      <c r="DJ43" s="710"/>
      <c r="DK43" s="711"/>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97" t="s">
        <v>301</v>
      </c>
      <c r="CE44" s="798"/>
      <c r="CF44" s="682" t="s">
        <v>355</v>
      </c>
      <c r="CG44" s="683"/>
      <c r="CH44" s="683"/>
      <c r="CI44" s="683"/>
      <c r="CJ44" s="683"/>
      <c r="CK44" s="683"/>
      <c r="CL44" s="683"/>
      <c r="CM44" s="683"/>
      <c r="CN44" s="683"/>
      <c r="CO44" s="683"/>
      <c r="CP44" s="683"/>
      <c r="CQ44" s="684"/>
      <c r="CR44" s="685">
        <v>848290</v>
      </c>
      <c r="CS44" s="686"/>
      <c r="CT44" s="686"/>
      <c r="CU44" s="686"/>
      <c r="CV44" s="686"/>
      <c r="CW44" s="686"/>
      <c r="CX44" s="686"/>
      <c r="CY44" s="687"/>
      <c r="CZ44" s="690">
        <v>16.899999999999999</v>
      </c>
      <c r="DA44" s="691"/>
      <c r="DB44" s="691"/>
      <c r="DC44" s="703"/>
      <c r="DD44" s="694">
        <v>110432</v>
      </c>
      <c r="DE44" s="686"/>
      <c r="DF44" s="686"/>
      <c r="DG44" s="686"/>
      <c r="DH44" s="686"/>
      <c r="DI44" s="686"/>
      <c r="DJ44" s="686"/>
      <c r="DK44" s="687"/>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15">
      <c r="B45" s="240" t="s">
        <v>356</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99"/>
      <c r="CE45" s="800"/>
      <c r="CF45" s="682" t="s">
        <v>357</v>
      </c>
      <c r="CG45" s="683"/>
      <c r="CH45" s="683"/>
      <c r="CI45" s="683"/>
      <c r="CJ45" s="683"/>
      <c r="CK45" s="683"/>
      <c r="CL45" s="683"/>
      <c r="CM45" s="683"/>
      <c r="CN45" s="683"/>
      <c r="CO45" s="683"/>
      <c r="CP45" s="683"/>
      <c r="CQ45" s="684"/>
      <c r="CR45" s="685">
        <v>136908</v>
      </c>
      <c r="CS45" s="710"/>
      <c r="CT45" s="710"/>
      <c r="CU45" s="710"/>
      <c r="CV45" s="710"/>
      <c r="CW45" s="710"/>
      <c r="CX45" s="710"/>
      <c r="CY45" s="711"/>
      <c r="CZ45" s="690">
        <v>2.7</v>
      </c>
      <c r="DA45" s="722"/>
      <c r="DB45" s="722"/>
      <c r="DC45" s="724"/>
      <c r="DD45" s="694">
        <v>18929</v>
      </c>
      <c r="DE45" s="710"/>
      <c r="DF45" s="710"/>
      <c r="DG45" s="710"/>
      <c r="DH45" s="710"/>
      <c r="DI45" s="710"/>
      <c r="DJ45" s="710"/>
      <c r="DK45" s="711"/>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15">
      <c r="B46" s="241" t="s">
        <v>358</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99"/>
      <c r="CE46" s="800"/>
      <c r="CF46" s="682" t="s">
        <v>359</v>
      </c>
      <c r="CG46" s="683"/>
      <c r="CH46" s="683"/>
      <c r="CI46" s="683"/>
      <c r="CJ46" s="683"/>
      <c r="CK46" s="683"/>
      <c r="CL46" s="683"/>
      <c r="CM46" s="683"/>
      <c r="CN46" s="683"/>
      <c r="CO46" s="683"/>
      <c r="CP46" s="683"/>
      <c r="CQ46" s="684"/>
      <c r="CR46" s="685">
        <v>603578</v>
      </c>
      <c r="CS46" s="686"/>
      <c r="CT46" s="686"/>
      <c r="CU46" s="686"/>
      <c r="CV46" s="686"/>
      <c r="CW46" s="686"/>
      <c r="CX46" s="686"/>
      <c r="CY46" s="687"/>
      <c r="CZ46" s="690">
        <v>12</v>
      </c>
      <c r="DA46" s="691"/>
      <c r="DB46" s="691"/>
      <c r="DC46" s="703"/>
      <c r="DD46" s="694">
        <v>84199</v>
      </c>
      <c r="DE46" s="686"/>
      <c r="DF46" s="686"/>
      <c r="DG46" s="686"/>
      <c r="DH46" s="686"/>
      <c r="DI46" s="686"/>
      <c r="DJ46" s="686"/>
      <c r="DK46" s="687"/>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15">
      <c r="B47" s="242" t="s">
        <v>360</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9"/>
      <c r="CE47" s="800"/>
      <c r="CF47" s="682" t="s">
        <v>361</v>
      </c>
      <c r="CG47" s="683"/>
      <c r="CH47" s="683"/>
      <c r="CI47" s="683"/>
      <c r="CJ47" s="683"/>
      <c r="CK47" s="683"/>
      <c r="CL47" s="683"/>
      <c r="CM47" s="683"/>
      <c r="CN47" s="683"/>
      <c r="CO47" s="683"/>
      <c r="CP47" s="683"/>
      <c r="CQ47" s="684"/>
      <c r="CR47" s="685">
        <v>80008</v>
      </c>
      <c r="CS47" s="710"/>
      <c r="CT47" s="710"/>
      <c r="CU47" s="710"/>
      <c r="CV47" s="710"/>
      <c r="CW47" s="710"/>
      <c r="CX47" s="710"/>
      <c r="CY47" s="711"/>
      <c r="CZ47" s="690">
        <v>1.6</v>
      </c>
      <c r="DA47" s="722"/>
      <c r="DB47" s="722"/>
      <c r="DC47" s="724"/>
      <c r="DD47" s="694">
        <v>30468</v>
      </c>
      <c r="DE47" s="710"/>
      <c r="DF47" s="710"/>
      <c r="DG47" s="710"/>
      <c r="DH47" s="710"/>
      <c r="DI47" s="710"/>
      <c r="DJ47" s="710"/>
      <c r="DK47" s="711"/>
      <c r="DL47" s="770"/>
      <c r="DM47" s="771"/>
      <c r="DN47" s="771"/>
      <c r="DO47" s="771"/>
      <c r="DP47" s="771"/>
      <c r="DQ47" s="771"/>
      <c r="DR47" s="771"/>
      <c r="DS47" s="771"/>
      <c r="DT47" s="771"/>
      <c r="DU47" s="771"/>
      <c r="DV47" s="772"/>
      <c r="DW47" s="773"/>
      <c r="DX47" s="774"/>
      <c r="DY47" s="774"/>
      <c r="DZ47" s="774"/>
      <c r="EA47" s="774"/>
      <c r="EB47" s="774"/>
      <c r="EC47" s="775"/>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801"/>
      <c r="CE48" s="802"/>
      <c r="CF48" s="682" t="s">
        <v>362</v>
      </c>
      <c r="CG48" s="683"/>
      <c r="CH48" s="683"/>
      <c r="CI48" s="683"/>
      <c r="CJ48" s="683"/>
      <c r="CK48" s="683"/>
      <c r="CL48" s="683"/>
      <c r="CM48" s="683"/>
      <c r="CN48" s="683"/>
      <c r="CO48" s="683"/>
      <c r="CP48" s="683"/>
      <c r="CQ48" s="684"/>
      <c r="CR48" s="685" t="s">
        <v>225</v>
      </c>
      <c r="CS48" s="686"/>
      <c r="CT48" s="686"/>
      <c r="CU48" s="686"/>
      <c r="CV48" s="686"/>
      <c r="CW48" s="686"/>
      <c r="CX48" s="686"/>
      <c r="CY48" s="687"/>
      <c r="CZ48" s="690" t="s">
        <v>172</v>
      </c>
      <c r="DA48" s="691"/>
      <c r="DB48" s="691"/>
      <c r="DC48" s="703"/>
      <c r="DD48" s="694" t="s">
        <v>172</v>
      </c>
      <c r="DE48" s="686"/>
      <c r="DF48" s="686"/>
      <c r="DG48" s="686"/>
      <c r="DH48" s="686"/>
      <c r="DI48" s="686"/>
      <c r="DJ48" s="686"/>
      <c r="DK48" s="687"/>
      <c r="DL48" s="770"/>
      <c r="DM48" s="771"/>
      <c r="DN48" s="771"/>
      <c r="DO48" s="771"/>
      <c r="DP48" s="771"/>
      <c r="DQ48" s="771"/>
      <c r="DR48" s="771"/>
      <c r="DS48" s="771"/>
      <c r="DT48" s="771"/>
      <c r="DU48" s="771"/>
      <c r="DV48" s="772"/>
      <c r="DW48" s="773"/>
      <c r="DX48" s="774"/>
      <c r="DY48" s="774"/>
      <c r="DZ48" s="774"/>
      <c r="EA48" s="774"/>
      <c r="EB48" s="774"/>
      <c r="EC48" s="775"/>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726" t="s">
        <v>363</v>
      </c>
      <c r="CE49" s="727"/>
      <c r="CF49" s="727"/>
      <c r="CG49" s="727"/>
      <c r="CH49" s="727"/>
      <c r="CI49" s="727"/>
      <c r="CJ49" s="727"/>
      <c r="CK49" s="727"/>
      <c r="CL49" s="727"/>
      <c r="CM49" s="727"/>
      <c r="CN49" s="727"/>
      <c r="CO49" s="727"/>
      <c r="CP49" s="727"/>
      <c r="CQ49" s="728"/>
      <c r="CR49" s="776">
        <v>5033633</v>
      </c>
      <c r="CS49" s="756"/>
      <c r="CT49" s="756"/>
      <c r="CU49" s="756"/>
      <c r="CV49" s="756"/>
      <c r="CW49" s="756"/>
      <c r="CX49" s="756"/>
      <c r="CY49" s="787"/>
      <c r="CZ49" s="781">
        <v>100</v>
      </c>
      <c r="DA49" s="788"/>
      <c r="DB49" s="788"/>
      <c r="DC49" s="789"/>
      <c r="DD49" s="790">
        <v>3061024</v>
      </c>
      <c r="DE49" s="756"/>
      <c r="DF49" s="756"/>
      <c r="DG49" s="756"/>
      <c r="DH49" s="756"/>
      <c r="DI49" s="756"/>
      <c r="DJ49" s="756"/>
      <c r="DK49" s="787"/>
      <c r="DL49" s="791"/>
      <c r="DM49" s="792"/>
      <c r="DN49" s="792"/>
      <c r="DO49" s="792"/>
      <c r="DP49" s="792"/>
      <c r="DQ49" s="792"/>
      <c r="DR49" s="792"/>
      <c r="DS49" s="792"/>
      <c r="DT49" s="792"/>
      <c r="DU49" s="792"/>
      <c r="DV49" s="793"/>
      <c r="DW49" s="794"/>
      <c r="DX49" s="795"/>
      <c r="DY49" s="795"/>
      <c r="DZ49" s="795"/>
      <c r="EA49" s="795"/>
      <c r="EB49" s="795"/>
      <c r="EC49" s="796"/>
    </row>
  </sheetData>
  <sheetProtection algorithmName="SHA-512" hashValue="oWFLXO4ZOmXFp0D6VeeDzdklisK37dJKayozqH85ZRziP/CJje3wf6X5X/mFKXLI064FOv44PlOs9MsuRQGoIA==" saltValue="FI9IK3oIvslJ0VmcvUAx0w=="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G38:BU38"/>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364</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832" t="s">
        <v>365</v>
      </c>
      <c r="DK2" s="833"/>
      <c r="DL2" s="833"/>
      <c r="DM2" s="833"/>
      <c r="DN2" s="833"/>
      <c r="DO2" s="834"/>
      <c r="DP2" s="251"/>
      <c r="DQ2" s="832" t="s">
        <v>366</v>
      </c>
      <c r="DR2" s="833"/>
      <c r="DS2" s="833"/>
      <c r="DT2" s="833"/>
      <c r="DU2" s="833"/>
      <c r="DV2" s="833"/>
      <c r="DW2" s="833"/>
      <c r="DX2" s="833"/>
      <c r="DY2" s="833"/>
      <c r="DZ2" s="834"/>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835" t="s">
        <v>367</v>
      </c>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254"/>
      <c r="BA4" s="254"/>
      <c r="BB4" s="254"/>
      <c r="BC4" s="254"/>
      <c r="BD4" s="254"/>
      <c r="BE4" s="255"/>
      <c r="BF4" s="255"/>
      <c r="BG4" s="255"/>
      <c r="BH4" s="255"/>
      <c r="BI4" s="255"/>
      <c r="BJ4" s="255"/>
      <c r="BK4" s="255"/>
      <c r="BL4" s="255"/>
      <c r="BM4" s="255"/>
      <c r="BN4" s="255"/>
      <c r="BO4" s="255"/>
      <c r="BP4" s="255"/>
      <c r="BQ4" s="254" t="s">
        <v>368</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826" t="s">
        <v>369</v>
      </c>
      <c r="B5" s="827"/>
      <c r="C5" s="827"/>
      <c r="D5" s="827"/>
      <c r="E5" s="827"/>
      <c r="F5" s="827"/>
      <c r="G5" s="827"/>
      <c r="H5" s="827"/>
      <c r="I5" s="827"/>
      <c r="J5" s="827"/>
      <c r="K5" s="827"/>
      <c r="L5" s="827"/>
      <c r="M5" s="827"/>
      <c r="N5" s="827"/>
      <c r="O5" s="827"/>
      <c r="P5" s="828"/>
      <c r="Q5" s="803" t="s">
        <v>370</v>
      </c>
      <c r="R5" s="804"/>
      <c r="S5" s="804"/>
      <c r="T5" s="804"/>
      <c r="U5" s="805"/>
      <c r="V5" s="803" t="s">
        <v>371</v>
      </c>
      <c r="W5" s="804"/>
      <c r="X5" s="804"/>
      <c r="Y5" s="804"/>
      <c r="Z5" s="805"/>
      <c r="AA5" s="803" t="s">
        <v>372</v>
      </c>
      <c r="AB5" s="804"/>
      <c r="AC5" s="804"/>
      <c r="AD5" s="804"/>
      <c r="AE5" s="804"/>
      <c r="AF5" s="836" t="s">
        <v>373</v>
      </c>
      <c r="AG5" s="804"/>
      <c r="AH5" s="804"/>
      <c r="AI5" s="804"/>
      <c r="AJ5" s="815"/>
      <c r="AK5" s="804" t="s">
        <v>374</v>
      </c>
      <c r="AL5" s="804"/>
      <c r="AM5" s="804"/>
      <c r="AN5" s="804"/>
      <c r="AO5" s="805"/>
      <c r="AP5" s="803" t="s">
        <v>375</v>
      </c>
      <c r="AQ5" s="804"/>
      <c r="AR5" s="804"/>
      <c r="AS5" s="804"/>
      <c r="AT5" s="805"/>
      <c r="AU5" s="803" t="s">
        <v>376</v>
      </c>
      <c r="AV5" s="804"/>
      <c r="AW5" s="804"/>
      <c r="AX5" s="804"/>
      <c r="AY5" s="815"/>
      <c r="AZ5" s="258"/>
      <c r="BA5" s="258"/>
      <c r="BB5" s="258"/>
      <c r="BC5" s="258"/>
      <c r="BD5" s="258"/>
      <c r="BE5" s="259"/>
      <c r="BF5" s="259"/>
      <c r="BG5" s="259"/>
      <c r="BH5" s="259"/>
      <c r="BI5" s="259"/>
      <c r="BJ5" s="259"/>
      <c r="BK5" s="259"/>
      <c r="BL5" s="259"/>
      <c r="BM5" s="259"/>
      <c r="BN5" s="259"/>
      <c r="BO5" s="259"/>
      <c r="BP5" s="259"/>
      <c r="BQ5" s="826" t="s">
        <v>377</v>
      </c>
      <c r="BR5" s="827"/>
      <c r="BS5" s="827"/>
      <c r="BT5" s="827"/>
      <c r="BU5" s="827"/>
      <c r="BV5" s="827"/>
      <c r="BW5" s="827"/>
      <c r="BX5" s="827"/>
      <c r="BY5" s="827"/>
      <c r="BZ5" s="827"/>
      <c r="CA5" s="827"/>
      <c r="CB5" s="827"/>
      <c r="CC5" s="827"/>
      <c r="CD5" s="827"/>
      <c r="CE5" s="827"/>
      <c r="CF5" s="827"/>
      <c r="CG5" s="828"/>
      <c r="CH5" s="803" t="s">
        <v>378</v>
      </c>
      <c r="CI5" s="804"/>
      <c r="CJ5" s="804"/>
      <c r="CK5" s="804"/>
      <c r="CL5" s="805"/>
      <c r="CM5" s="803" t="s">
        <v>379</v>
      </c>
      <c r="CN5" s="804"/>
      <c r="CO5" s="804"/>
      <c r="CP5" s="804"/>
      <c r="CQ5" s="805"/>
      <c r="CR5" s="803" t="s">
        <v>380</v>
      </c>
      <c r="CS5" s="804"/>
      <c r="CT5" s="804"/>
      <c r="CU5" s="804"/>
      <c r="CV5" s="805"/>
      <c r="CW5" s="803" t="s">
        <v>381</v>
      </c>
      <c r="CX5" s="804"/>
      <c r="CY5" s="804"/>
      <c r="CZ5" s="804"/>
      <c r="DA5" s="805"/>
      <c r="DB5" s="803" t="s">
        <v>382</v>
      </c>
      <c r="DC5" s="804"/>
      <c r="DD5" s="804"/>
      <c r="DE5" s="804"/>
      <c r="DF5" s="805"/>
      <c r="DG5" s="809" t="s">
        <v>383</v>
      </c>
      <c r="DH5" s="810"/>
      <c r="DI5" s="810"/>
      <c r="DJ5" s="810"/>
      <c r="DK5" s="811"/>
      <c r="DL5" s="809" t="s">
        <v>384</v>
      </c>
      <c r="DM5" s="810"/>
      <c r="DN5" s="810"/>
      <c r="DO5" s="810"/>
      <c r="DP5" s="811"/>
      <c r="DQ5" s="803" t="s">
        <v>385</v>
      </c>
      <c r="DR5" s="804"/>
      <c r="DS5" s="804"/>
      <c r="DT5" s="804"/>
      <c r="DU5" s="805"/>
      <c r="DV5" s="803" t="s">
        <v>376</v>
      </c>
      <c r="DW5" s="804"/>
      <c r="DX5" s="804"/>
      <c r="DY5" s="804"/>
      <c r="DZ5" s="815"/>
      <c r="EA5" s="256"/>
    </row>
    <row r="6" spans="1:131" s="257" customFormat="1" ht="26.25" customHeight="1" thickBot="1" x14ac:dyDescent="0.2">
      <c r="A6" s="829"/>
      <c r="B6" s="830"/>
      <c r="C6" s="830"/>
      <c r="D6" s="830"/>
      <c r="E6" s="830"/>
      <c r="F6" s="830"/>
      <c r="G6" s="830"/>
      <c r="H6" s="830"/>
      <c r="I6" s="830"/>
      <c r="J6" s="830"/>
      <c r="K6" s="830"/>
      <c r="L6" s="830"/>
      <c r="M6" s="830"/>
      <c r="N6" s="830"/>
      <c r="O6" s="830"/>
      <c r="P6" s="831"/>
      <c r="Q6" s="806"/>
      <c r="R6" s="807"/>
      <c r="S6" s="807"/>
      <c r="T6" s="807"/>
      <c r="U6" s="808"/>
      <c r="V6" s="806"/>
      <c r="W6" s="807"/>
      <c r="X6" s="807"/>
      <c r="Y6" s="807"/>
      <c r="Z6" s="808"/>
      <c r="AA6" s="806"/>
      <c r="AB6" s="807"/>
      <c r="AC6" s="807"/>
      <c r="AD6" s="807"/>
      <c r="AE6" s="807"/>
      <c r="AF6" s="837"/>
      <c r="AG6" s="807"/>
      <c r="AH6" s="807"/>
      <c r="AI6" s="807"/>
      <c r="AJ6" s="816"/>
      <c r="AK6" s="807"/>
      <c r="AL6" s="807"/>
      <c r="AM6" s="807"/>
      <c r="AN6" s="807"/>
      <c r="AO6" s="808"/>
      <c r="AP6" s="806"/>
      <c r="AQ6" s="807"/>
      <c r="AR6" s="807"/>
      <c r="AS6" s="807"/>
      <c r="AT6" s="808"/>
      <c r="AU6" s="806"/>
      <c r="AV6" s="807"/>
      <c r="AW6" s="807"/>
      <c r="AX6" s="807"/>
      <c r="AY6" s="816"/>
      <c r="AZ6" s="254"/>
      <c r="BA6" s="254"/>
      <c r="BB6" s="254"/>
      <c r="BC6" s="254"/>
      <c r="BD6" s="254"/>
      <c r="BE6" s="255"/>
      <c r="BF6" s="255"/>
      <c r="BG6" s="255"/>
      <c r="BH6" s="255"/>
      <c r="BI6" s="255"/>
      <c r="BJ6" s="255"/>
      <c r="BK6" s="255"/>
      <c r="BL6" s="255"/>
      <c r="BM6" s="255"/>
      <c r="BN6" s="255"/>
      <c r="BO6" s="255"/>
      <c r="BP6" s="255"/>
      <c r="BQ6" s="829"/>
      <c r="BR6" s="830"/>
      <c r="BS6" s="830"/>
      <c r="BT6" s="830"/>
      <c r="BU6" s="830"/>
      <c r="BV6" s="830"/>
      <c r="BW6" s="830"/>
      <c r="BX6" s="830"/>
      <c r="BY6" s="830"/>
      <c r="BZ6" s="830"/>
      <c r="CA6" s="830"/>
      <c r="CB6" s="830"/>
      <c r="CC6" s="830"/>
      <c r="CD6" s="830"/>
      <c r="CE6" s="830"/>
      <c r="CF6" s="830"/>
      <c r="CG6" s="831"/>
      <c r="CH6" s="806"/>
      <c r="CI6" s="807"/>
      <c r="CJ6" s="807"/>
      <c r="CK6" s="807"/>
      <c r="CL6" s="808"/>
      <c r="CM6" s="806"/>
      <c r="CN6" s="807"/>
      <c r="CO6" s="807"/>
      <c r="CP6" s="807"/>
      <c r="CQ6" s="808"/>
      <c r="CR6" s="806"/>
      <c r="CS6" s="807"/>
      <c r="CT6" s="807"/>
      <c r="CU6" s="807"/>
      <c r="CV6" s="808"/>
      <c r="CW6" s="806"/>
      <c r="CX6" s="807"/>
      <c r="CY6" s="807"/>
      <c r="CZ6" s="807"/>
      <c r="DA6" s="808"/>
      <c r="DB6" s="806"/>
      <c r="DC6" s="807"/>
      <c r="DD6" s="807"/>
      <c r="DE6" s="807"/>
      <c r="DF6" s="808"/>
      <c r="DG6" s="812"/>
      <c r="DH6" s="813"/>
      <c r="DI6" s="813"/>
      <c r="DJ6" s="813"/>
      <c r="DK6" s="814"/>
      <c r="DL6" s="812"/>
      <c r="DM6" s="813"/>
      <c r="DN6" s="813"/>
      <c r="DO6" s="813"/>
      <c r="DP6" s="814"/>
      <c r="DQ6" s="806"/>
      <c r="DR6" s="807"/>
      <c r="DS6" s="807"/>
      <c r="DT6" s="807"/>
      <c r="DU6" s="808"/>
      <c r="DV6" s="806"/>
      <c r="DW6" s="807"/>
      <c r="DX6" s="807"/>
      <c r="DY6" s="807"/>
      <c r="DZ6" s="816"/>
      <c r="EA6" s="256"/>
    </row>
    <row r="7" spans="1:131" s="257" customFormat="1" ht="26.25" customHeight="1" thickTop="1" x14ac:dyDescent="0.15">
      <c r="A7" s="260">
        <v>1</v>
      </c>
      <c r="B7" s="817" t="s">
        <v>386</v>
      </c>
      <c r="C7" s="818"/>
      <c r="D7" s="818"/>
      <c r="E7" s="818"/>
      <c r="F7" s="818"/>
      <c r="G7" s="818"/>
      <c r="H7" s="818"/>
      <c r="I7" s="818"/>
      <c r="J7" s="818"/>
      <c r="K7" s="818"/>
      <c r="L7" s="818"/>
      <c r="M7" s="818"/>
      <c r="N7" s="818"/>
      <c r="O7" s="818"/>
      <c r="P7" s="819"/>
      <c r="Q7" s="820"/>
      <c r="R7" s="821"/>
      <c r="S7" s="821"/>
      <c r="T7" s="821"/>
      <c r="U7" s="821"/>
      <c r="V7" s="821"/>
      <c r="W7" s="821"/>
      <c r="X7" s="821"/>
      <c r="Y7" s="821"/>
      <c r="Z7" s="821"/>
      <c r="AA7" s="821"/>
      <c r="AB7" s="821"/>
      <c r="AC7" s="821"/>
      <c r="AD7" s="821"/>
      <c r="AE7" s="822"/>
      <c r="AF7" s="823">
        <v>424</v>
      </c>
      <c r="AG7" s="824"/>
      <c r="AH7" s="824"/>
      <c r="AI7" s="824"/>
      <c r="AJ7" s="825"/>
      <c r="AK7" s="860"/>
      <c r="AL7" s="861"/>
      <c r="AM7" s="861"/>
      <c r="AN7" s="861"/>
      <c r="AO7" s="861"/>
      <c r="AP7" s="861"/>
      <c r="AQ7" s="861"/>
      <c r="AR7" s="861"/>
      <c r="AS7" s="861"/>
      <c r="AT7" s="861"/>
      <c r="AU7" s="862"/>
      <c r="AV7" s="862"/>
      <c r="AW7" s="862"/>
      <c r="AX7" s="862"/>
      <c r="AY7" s="863"/>
      <c r="AZ7" s="254"/>
      <c r="BA7" s="254"/>
      <c r="BB7" s="254"/>
      <c r="BC7" s="254"/>
      <c r="BD7" s="254"/>
      <c r="BE7" s="255"/>
      <c r="BF7" s="255"/>
      <c r="BG7" s="255"/>
      <c r="BH7" s="255"/>
      <c r="BI7" s="255"/>
      <c r="BJ7" s="255"/>
      <c r="BK7" s="255"/>
      <c r="BL7" s="255"/>
      <c r="BM7" s="255"/>
      <c r="BN7" s="255"/>
      <c r="BO7" s="255"/>
      <c r="BP7" s="255"/>
      <c r="BQ7" s="261">
        <v>1</v>
      </c>
      <c r="BR7" s="262"/>
      <c r="BS7" s="864" t="s">
        <v>586</v>
      </c>
      <c r="BT7" s="865"/>
      <c r="BU7" s="865"/>
      <c r="BV7" s="865"/>
      <c r="BW7" s="865"/>
      <c r="BX7" s="865"/>
      <c r="BY7" s="865"/>
      <c r="BZ7" s="865"/>
      <c r="CA7" s="865"/>
      <c r="CB7" s="865"/>
      <c r="CC7" s="865"/>
      <c r="CD7" s="865"/>
      <c r="CE7" s="865"/>
      <c r="CF7" s="865"/>
      <c r="CG7" s="866"/>
      <c r="CH7" s="857"/>
      <c r="CI7" s="858"/>
      <c r="CJ7" s="858"/>
      <c r="CK7" s="858"/>
      <c r="CL7" s="859"/>
      <c r="CM7" s="857"/>
      <c r="CN7" s="858"/>
      <c r="CO7" s="858"/>
      <c r="CP7" s="858"/>
      <c r="CQ7" s="859"/>
      <c r="CR7" s="857"/>
      <c r="CS7" s="858"/>
      <c r="CT7" s="858"/>
      <c r="CU7" s="858"/>
      <c r="CV7" s="859"/>
      <c r="CW7" s="857"/>
      <c r="CX7" s="858"/>
      <c r="CY7" s="858"/>
      <c r="CZ7" s="858"/>
      <c r="DA7" s="859"/>
      <c r="DB7" s="857"/>
      <c r="DC7" s="858"/>
      <c r="DD7" s="858"/>
      <c r="DE7" s="858"/>
      <c r="DF7" s="859"/>
      <c r="DG7" s="857"/>
      <c r="DH7" s="858"/>
      <c r="DI7" s="858"/>
      <c r="DJ7" s="858"/>
      <c r="DK7" s="859"/>
      <c r="DL7" s="857"/>
      <c r="DM7" s="858"/>
      <c r="DN7" s="858"/>
      <c r="DO7" s="858"/>
      <c r="DP7" s="859"/>
      <c r="DQ7" s="857"/>
      <c r="DR7" s="858"/>
      <c r="DS7" s="858"/>
      <c r="DT7" s="858"/>
      <c r="DU7" s="859"/>
      <c r="DV7" s="838"/>
      <c r="DW7" s="839"/>
      <c r="DX7" s="839"/>
      <c r="DY7" s="839"/>
      <c r="DZ7" s="840"/>
      <c r="EA7" s="256"/>
    </row>
    <row r="8" spans="1:131" s="257" customFormat="1" ht="26.25" customHeight="1" x14ac:dyDescent="0.15">
      <c r="A8" s="263">
        <v>2</v>
      </c>
      <c r="B8" s="841"/>
      <c r="C8" s="842"/>
      <c r="D8" s="842"/>
      <c r="E8" s="842"/>
      <c r="F8" s="842"/>
      <c r="G8" s="842"/>
      <c r="H8" s="842"/>
      <c r="I8" s="842"/>
      <c r="J8" s="842"/>
      <c r="K8" s="842"/>
      <c r="L8" s="842"/>
      <c r="M8" s="842"/>
      <c r="N8" s="842"/>
      <c r="O8" s="842"/>
      <c r="P8" s="843"/>
      <c r="Q8" s="844"/>
      <c r="R8" s="845"/>
      <c r="S8" s="845"/>
      <c r="T8" s="845"/>
      <c r="U8" s="845"/>
      <c r="V8" s="845"/>
      <c r="W8" s="845"/>
      <c r="X8" s="845"/>
      <c r="Y8" s="845"/>
      <c r="Z8" s="845"/>
      <c r="AA8" s="845"/>
      <c r="AB8" s="845"/>
      <c r="AC8" s="845"/>
      <c r="AD8" s="845"/>
      <c r="AE8" s="846"/>
      <c r="AF8" s="847"/>
      <c r="AG8" s="848"/>
      <c r="AH8" s="848"/>
      <c r="AI8" s="848"/>
      <c r="AJ8" s="849"/>
      <c r="AK8" s="850"/>
      <c r="AL8" s="851"/>
      <c r="AM8" s="851"/>
      <c r="AN8" s="851"/>
      <c r="AO8" s="851"/>
      <c r="AP8" s="851"/>
      <c r="AQ8" s="851"/>
      <c r="AR8" s="851"/>
      <c r="AS8" s="851"/>
      <c r="AT8" s="851"/>
      <c r="AU8" s="852"/>
      <c r="AV8" s="852"/>
      <c r="AW8" s="852"/>
      <c r="AX8" s="852"/>
      <c r="AY8" s="853"/>
      <c r="AZ8" s="254"/>
      <c r="BA8" s="254"/>
      <c r="BB8" s="254"/>
      <c r="BC8" s="254"/>
      <c r="BD8" s="254"/>
      <c r="BE8" s="255"/>
      <c r="BF8" s="255"/>
      <c r="BG8" s="255"/>
      <c r="BH8" s="255"/>
      <c r="BI8" s="255"/>
      <c r="BJ8" s="255"/>
      <c r="BK8" s="255"/>
      <c r="BL8" s="255"/>
      <c r="BM8" s="255"/>
      <c r="BN8" s="255"/>
      <c r="BO8" s="255"/>
      <c r="BP8" s="255"/>
      <c r="BQ8" s="264">
        <v>2</v>
      </c>
      <c r="BR8" s="265"/>
      <c r="BS8" s="854"/>
      <c r="BT8" s="855"/>
      <c r="BU8" s="855"/>
      <c r="BV8" s="855"/>
      <c r="BW8" s="855"/>
      <c r="BX8" s="855"/>
      <c r="BY8" s="855"/>
      <c r="BZ8" s="855"/>
      <c r="CA8" s="855"/>
      <c r="CB8" s="855"/>
      <c r="CC8" s="855"/>
      <c r="CD8" s="855"/>
      <c r="CE8" s="855"/>
      <c r="CF8" s="855"/>
      <c r="CG8" s="856"/>
      <c r="CH8" s="867"/>
      <c r="CI8" s="868"/>
      <c r="CJ8" s="868"/>
      <c r="CK8" s="868"/>
      <c r="CL8" s="869"/>
      <c r="CM8" s="867"/>
      <c r="CN8" s="868"/>
      <c r="CO8" s="868"/>
      <c r="CP8" s="868"/>
      <c r="CQ8" s="869"/>
      <c r="CR8" s="867"/>
      <c r="CS8" s="868"/>
      <c r="CT8" s="868"/>
      <c r="CU8" s="868"/>
      <c r="CV8" s="869"/>
      <c r="CW8" s="867"/>
      <c r="CX8" s="868"/>
      <c r="CY8" s="868"/>
      <c r="CZ8" s="868"/>
      <c r="DA8" s="869"/>
      <c r="DB8" s="867"/>
      <c r="DC8" s="868"/>
      <c r="DD8" s="868"/>
      <c r="DE8" s="868"/>
      <c r="DF8" s="869"/>
      <c r="DG8" s="867"/>
      <c r="DH8" s="868"/>
      <c r="DI8" s="868"/>
      <c r="DJ8" s="868"/>
      <c r="DK8" s="869"/>
      <c r="DL8" s="867"/>
      <c r="DM8" s="868"/>
      <c r="DN8" s="868"/>
      <c r="DO8" s="868"/>
      <c r="DP8" s="869"/>
      <c r="DQ8" s="867"/>
      <c r="DR8" s="868"/>
      <c r="DS8" s="868"/>
      <c r="DT8" s="868"/>
      <c r="DU8" s="869"/>
      <c r="DV8" s="870"/>
      <c r="DW8" s="871"/>
      <c r="DX8" s="871"/>
      <c r="DY8" s="871"/>
      <c r="DZ8" s="872"/>
      <c r="EA8" s="256"/>
    </row>
    <row r="9" spans="1:131" s="257" customFormat="1" ht="26.25" customHeight="1" x14ac:dyDescent="0.15">
      <c r="A9" s="263">
        <v>3</v>
      </c>
      <c r="B9" s="841"/>
      <c r="C9" s="842"/>
      <c r="D9" s="842"/>
      <c r="E9" s="842"/>
      <c r="F9" s="842"/>
      <c r="G9" s="842"/>
      <c r="H9" s="842"/>
      <c r="I9" s="842"/>
      <c r="J9" s="842"/>
      <c r="K9" s="842"/>
      <c r="L9" s="842"/>
      <c r="M9" s="842"/>
      <c r="N9" s="842"/>
      <c r="O9" s="842"/>
      <c r="P9" s="843"/>
      <c r="Q9" s="844"/>
      <c r="R9" s="845"/>
      <c r="S9" s="845"/>
      <c r="T9" s="845"/>
      <c r="U9" s="845"/>
      <c r="V9" s="845"/>
      <c r="W9" s="845"/>
      <c r="X9" s="845"/>
      <c r="Y9" s="845"/>
      <c r="Z9" s="845"/>
      <c r="AA9" s="845"/>
      <c r="AB9" s="845"/>
      <c r="AC9" s="845"/>
      <c r="AD9" s="845"/>
      <c r="AE9" s="846"/>
      <c r="AF9" s="847"/>
      <c r="AG9" s="848"/>
      <c r="AH9" s="848"/>
      <c r="AI9" s="848"/>
      <c r="AJ9" s="849"/>
      <c r="AK9" s="850"/>
      <c r="AL9" s="851"/>
      <c r="AM9" s="851"/>
      <c r="AN9" s="851"/>
      <c r="AO9" s="851"/>
      <c r="AP9" s="851"/>
      <c r="AQ9" s="851"/>
      <c r="AR9" s="851"/>
      <c r="AS9" s="851"/>
      <c r="AT9" s="851"/>
      <c r="AU9" s="852"/>
      <c r="AV9" s="852"/>
      <c r="AW9" s="852"/>
      <c r="AX9" s="852"/>
      <c r="AY9" s="853"/>
      <c r="AZ9" s="254"/>
      <c r="BA9" s="254"/>
      <c r="BB9" s="254"/>
      <c r="BC9" s="254"/>
      <c r="BD9" s="254"/>
      <c r="BE9" s="255"/>
      <c r="BF9" s="255"/>
      <c r="BG9" s="255"/>
      <c r="BH9" s="255"/>
      <c r="BI9" s="255"/>
      <c r="BJ9" s="255"/>
      <c r="BK9" s="255"/>
      <c r="BL9" s="255"/>
      <c r="BM9" s="255"/>
      <c r="BN9" s="255"/>
      <c r="BO9" s="255"/>
      <c r="BP9" s="255"/>
      <c r="BQ9" s="264">
        <v>3</v>
      </c>
      <c r="BR9" s="265"/>
      <c r="BS9" s="854"/>
      <c r="BT9" s="855"/>
      <c r="BU9" s="855"/>
      <c r="BV9" s="855"/>
      <c r="BW9" s="855"/>
      <c r="BX9" s="855"/>
      <c r="BY9" s="855"/>
      <c r="BZ9" s="855"/>
      <c r="CA9" s="855"/>
      <c r="CB9" s="855"/>
      <c r="CC9" s="855"/>
      <c r="CD9" s="855"/>
      <c r="CE9" s="855"/>
      <c r="CF9" s="855"/>
      <c r="CG9" s="856"/>
      <c r="CH9" s="867"/>
      <c r="CI9" s="868"/>
      <c r="CJ9" s="868"/>
      <c r="CK9" s="868"/>
      <c r="CL9" s="869"/>
      <c r="CM9" s="867"/>
      <c r="CN9" s="868"/>
      <c r="CO9" s="868"/>
      <c r="CP9" s="868"/>
      <c r="CQ9" s="869"/>
      <c r="CR9" s="867"/>
      <c r="CS9" s="868"/>
      <c r="CT9" s="868"/>
      <c r="CU9" s="868"/>
      <c r="CV9" s="869"/>
      <c r="CW9" s="867"/>
      <c r="CX9" s="868"/>
      <c r="CY9" s="868"/>
      <c r="CZ9" s="868"/>
      <c r="DA9" s="869"/>
      <c r="DB9" s="867"/>
      <c r="DC9" s="868"/>
      <c r="DD9" s="868"/>
      <c r="DE9" s="868"/>
      <c r="DF9" s="869"/>
      <c r="DG9" s="867"/>
      <c r="DH9" s="868"/>
      <c r="DI9" s="868"/>
      <c r="DJ9" s="868"/>
      <c r="DK9" s="869"/>
      <c r="DL9" s="867"/>
      <c r="DM9" s="868"/>
      <c r="DN9" s="868"/>
      <c r="DO9" s="868"/>
      <c r="DP9" s="869"/>
      <c r="DQ9" s="867"/>
      <c r="DR9" s="868"/>
      <c r="DS9" s="868"/>
      <c r="DT9" s="868"/>
      <c r="DU9" s="869"/>
      <c r="DV9" s="870"/>
      <c r="DW9" s="871"/>
      <c r="DX9" s="871"/>
      <c r="DY9" s="871"/>
      <c r="DZ9" s="872"/>
      <c r="EA9" s="256"/>
    </row>
    <row r="10" spans="1:131" s="257" customFormat="1" ht="26.25" customHeight="1" x14ac:dyDescent="0.15">
      <c r="A10" s="263">
        <v>4</v>
      </c>
      <c r="B10" s="841"/>
      <c r="C10" s="842"/>
      <c r="D10" s="842"/>
      <c r="E10" s="842"/>
      <c r="F10" s="842"/>
      <c r="G10" s="842"/>
      <c r="H10" s="842"/>
      <c r="I10" s="842"/>
      <c r="J10" s="842"/>
      <c r="K10" s="842"/>
      <c r="L10" s="842"/>
      <c r="M10" s="842"/>
      <c r="N10" s="842"/>
      <c r="O10" s="842"/>
      <c r="P10" s="843"/>
      <c r="Q10" s="844"/>
      <c r="R10" s="845"/>
      <c r="S10" s="845"/>
      <c r="T10" s="845"/>
      <c r="U10" s="845"/>
      <c r="V10" s="845"/>
      <c r="W10" s="845"/>
      <c r="X10" s="845"/>
      <c r="Y10" s="845"/>
      <c r="Z10" s="845"/>
      <c r="AA10" s="845"/>
      <c r="AB10" s="845"/>
      <c r="AC10" s="845"/>
      <c r="AD10" s="845"/>
      <c r="AE10" s="846"/>
      <c r="AF10" s="847"/>
      <c r="AG10" s="848"/>
      <c r="AH10" s="848"/>
      <c r="AI10" s="848"/>
      <c r="AJ10" s="849"/>
      <c r="AK10" s="850"/>
      <c r="AL10" s="851"/>
      <c r="AM10" s="851"/>
      <c r="AN10" s="851"/>
      <c r="AO10" s="851"/>
      <c r="AP10" s="851"/>
      <c r="AQ10" s="851"/>
      <c r="AR10" s="851"/>
      <c r="AS10" s="851"/>
      <c r="AT10" s="851"/>
      <c r="AU10" s="852"/>
      <c r="AV10" s="852"/>
      <c r="AW10" s="852"/>
      <c r="AX10" s="852"/>
      <c r="AY10" s="853"/>
      <c r="AZ10" s="254"/>
      <c r="BA10" s="254"/>
      <c r="BB10" s="254"/>
      <c r="BC10" s="254"/>
      <c r="BD10" s="254"/>
      <c r="BE10" s="255"/>
      <c r="BF10" s="255"/>
      <c r="BG10" s="255"/>
      <c r="BH10" s="255"/>
      <c r="BI10" s="255"/>
      <c r="BJ10" s="255"/>
      <c r="BK10" s="255"/>
      <c r="BL10" s="255"/>
      <c r="BM10" s="255"/>
      <c r="BN10" s="255"/>
      <c r="BO10" s="255"/>
      <c r="BP10" s="255"/>
      <c r="BQ10" s="264">
        <v>4</v>
      </c>
      <c r="BR10" s="265"/>
      <c r="BS10" s="854"/>
      <c r="BT10" s="855"/>
      <c r="BU10" s="855"/>
      <c r="BV10" s="855"/>
      <c r="BW10" s="855"/>
      <c r="BX10" s="855"/>
      <c r="BY10" s="855"/>
      <c r="BZ10" s="855"/>
      <c r="CA10" s="855"/>
      <c r="CB10" s="855"/>
      <c r="CC10" s="855"/>
      <c r="CD10" s="855"/>
      <c r="CE10" s="855"/>
      <c r="CF10" s="855"/>
      <c r="CG10" s="856"/>
      <c r="CH10" s="867"/>
      <c r="CI10" s="868"/>
      <c r="CJ10" s="868"/>
      <c r="CK10" s="868"/>
      <c r="CL10" s="869"/>
      <c r="CM10" s="867"/>
      <c r="CN10" s="868"/>
      <c r="CO10" s="868"/>
      <c r="CP10" s="868"/>
      <c r="CQ10" s="869"/>
      <c r="CR10" s="867"/>
      <c r="CS10" s="868"/>
      <c r="CT10" s="868"/>
      <c r="CU10" s="868"/>
      <c r="CV10" s="869"/>
      <c r="CW10" s="867"/>
      <c r="CX10" s="868"/>
      <c r="CY10" s="868"/>
      <c r="CZ10" s="868"/>
      <c r="DA10" s="869"/>
      <c r="DB10" s="867"/>
      <c r="DC10" s="868"/>
      <c r="DD10" s="868"/>
      <c r="DE10" s="868"/>
      <c r="DF10" s="869"/>
      <c r="DG10" s="867"/>
      <c r="DH10" s="868"/>
      <c r="DI10" s="868"/>
      <c r="DJ10" s="868"/>
      <c r="DK10" s="869"/>
      <c r="DL10" s="867"/>
      <c r="DM10" s="868"/>
      <c r="DN10" s="868"/>
      <c r="DO10" s="868"/>
      <c r="DP10" s="869"/>
      <c r="DQ10" s="867"/>
      <c r="DR10" s="868"/>
      <c r="DS10" s="868"/>
      <c r="DT10" s="868"/>
      <c r="DU10" s="869"/>
      <c r="DV10" s="870"/>
      <c r="DW10" s="871"/>
      <c r="DX10" s="871"/>
      <c r="DY10" s="871"/>
      <c r="DZ10" s="872"/>
      <c r="EA10" s="256"/>
    </row>
    <row r="11" spans="1:131" s="257" customFormat="1" ht="26.25" customHeight="1" x14ac:dyDescent="0.15">
      <c r="A11" s="263">
        <v>5</v>
      </c>
      <c r="B11" s="841"/>
      <c r="C11" s="842"/>
      <c r="D11" s="842"/>
      <c r="E11" s="842"/>
      <c r="F11" s="842"/>
      <c r="G11" s="842"/>
      <c r="H11" s="842"/>
      <c r="I11" s="842"/>
      <c r="J11" s="842"/>
      <c r="K11" s="842"/>
      <c r="L11" s="842"/>
      <c r="M11" s="842"/>
      <c r="N11" s="842"/>
      <c r="O11" s="842"/>
      <c r="P11" s="843"/>
      <c r="Q11" s="844"/>
      <c r="R11" s="845"/>
      <c r="S11" s="845"/>
      <c r="T11" s="845"/>
      <c r="U11" s="845"/>
      <c r="V11" s="845"/>
      <c r="W11" s="845"/>
      <c r="X11" s="845"/>
      <c r="Y11" s="845"/>
      <c r="Z11" s="845"/>
      <c r="AA11" s="845"/>
      <c r="AB11" s="845"/>
      <c r="AC11" s="845"/>
      <c r="AD11" s="845"/>
      <c r="AE11" s="846"/>
      <c r="AF11" s="847"/>
      <c r="AG11" s="848"/>
      <c r="AH11" s="848"/>
      <c r="AI11" s="848"/>
      <c r="AJ11" s="849"/>
      <c r="AK11" s="850"/>
      <c r="AL11" s="851"/>
      <c r="AM11" s="851"/>
      <c r="AN11" s="851"/>
      <c r="AO11" s="851"/>
      <c r="AP11" s="851"/>
      <c r="AQ11" s="851"/>
      <c r="AR11" s="851"/>
      <c r="AS11" s="851"/>
      <c r="AT11" s="851"/>
      <c r="AU11" s="852"/>
      <c r="AV11" s="852"/>
      <c r="AW11" s="852"/>
      <c r="AX11" s="852"/>
      <c r="AY11" s="853"/>
      <c r="AZ11" s="254"/>
      <c r="BA11" s="254"/>
      <c r="BB11" s="254"/>
      <c r="BC11" s="254"/>
      <c r="BD11" s="254"/>
      <c r="BE11" s="255"/>
      <c r="BF11" s="255"/>
      <c r="BG11" s="255"/>
      <c r="BH11" s="255"/>
      <c r="BI11" s="255"/>
      <c r="BJ11" s="255"/>
      <c r="BK11" s="255"/>
      <c r="BL11" s="255"/>
      <c r="BM11" s="255"/>
      <c r="BN11" s="255"/>
      <c r="BO11" s="255"/>
      <c r="BP11" s="255"/>
      <c r="BQ11" s="264">
        <v>5</v>
      </c>
      <c r="BR11" s="265"/>
      <c r="BS11" s="854"/>
      <c r="BT11" s="855"/>
      <c r="BU11" s="855"/>
      <c r="BV11" s="855"/>
      <c r="BW11" s="855"/>
      <c r="BX11" s="855"/>
      <c r="BY11" s="855"/>
      <c r="BZ11" s="855"/>
      <c r="CA11" s="855"/>
      <c r="CB11" s="855"/>
      <c r="CC11" s="855"/>
      <c r="CD11" s="855"/>
      <c r="CE11" s="855"/>
      <c r="CF11" s="855"/>
      <c r="CG11" s="856"/>
      <c r="CH11" s="867"/>
      <c r="CI11" s="868"/>
      <c r="CJ11" s="868"/>
      <c r="CK11" s="868"/>
      <c r="CL11" s="869"/>
      <c r="CM11" s="867"/>
      <c r="CN11" s="868"/>
      <c r="CO11" s="868"/>
      <c r="CP11" s="868"/>
      <c r="CQ11" s="869"/>
      <c r="CR11" s="867"/>
      <c r="CS11" s="868"/>
      <c r="CT11" s="868"/>
      <c r="CU11" s="868"/>
      <c r="CV11" s="869"/>
      <c r="CW11" s="867"/>
      <c r="CX11" s="868"/>
      <c r="CY11" s="868"/>
      <c r="CZ11" s="868"/>
      <c r="DA11" s="869"/>
      <c r="DB11" s="867"/>
      <c r="DC11" s="868"/>
      <c r="DD11" s="868"/>
      <c r="DE11" s="868"/>
      <c r="DF11" s="869"/>
      <c r="DG11" s="867"/>
      <c r="DH11" s="868"/>
      <c r="DI11" s="868"/>
      <c r="DJ11" s="868"/>
      <c r="DK11" s="869"/>
      <c r="DL11" s="867"/>
      <c r="DM11" s="868"/>
      <c r="DN11" s="868"/>
      <c r="DO11" s="868"/>
      <c r="DP11" s="869"/>
      <c r="DQ11" s="867"/>
      <c r="DR11" s="868"/>
      <c r="DS11" s="868"/>
      <c r="DT11" s="868"/>
      <c r="DU11" s="869"/>
      <c r="DV11" s="870"/>
      <c r="DW11" s="871"/>
      <c r="DX11" s="871"/>
      <c r="DY11" s="871"/>
      <c r="DZ11" s="872"/>
      <c r="EA11" s="256"/>
    </row>
    <row r="12" spans="1:131" s="257" customFormat="1" ht="26.25" customHeight="1" x14ac:dyDescent="0.15">
      <c r="A12" s="263">
        <v>6</v>
      </c>
      <c r="B12" s="841"/>
      <c r="C12" s="842"/>
      <c r="D12" s="842"/>
      <c r="E12" s="842"/>
      <c r="F12" s="842"/>
      <c r="G12" s="842"/>
      <c r="H12" s="842"/>
      <c r="I12" s="842"/>
      <c r="J12" s="842"/>
      <c r="K12" s="842"/>
      <c r="L12" s="842"/>
      <c r="M12" s="842"/>
      <c r="N12" s="842"/>
      <c r="O12" s="842"/>
      <c r="P12" s="843"/>
      <c r="Q12" s="844"/>
      <c r="R12" s="845"/>
      <c r="S12" s="845"/>
      <c r="T12" s="845"/>
      <c r="U12" s="845"/>
      <c r="V12" s="845"/>
      <c r="W12" s="845"/>
      <c r="X12" s="845"/>
      <c r="Y12" s="845"/>
      <c r="Z12" s="845"/>
      <c r="AA12" s="845"/>
      <c r="AB12" s="845"/>
      <c r="AC12" s="845"/>
      <c r="AD12" s="845"/>
      <c r="AE12" s="846"/>
      <c r="AF12" s="847"/>
      <c r="AG12" s="848"/>
      <c r="AH12" s="848"/>
      <c r="AI12" s="848"/>
      <c r="AJ12" s="849"/>
      <c r="AK12" s="850"/>
      <c r="AL12" s="851"/>
      <c r="AM12" s="851"/>
      <c r="AN12" s="851"/>
      <c r="AO12" s="851"/>
      <c r="AP12" s="851"/>
      <c r="AQ12" s="851"/>
      <c r="AR12" s="851"/>
      <c r="AS12" s="851"/>
      <c r="AT12" s="851"/>
      <c r="AU12" s="852"/>
      <c r="AV12" s="852"/>
      <c r="AW12" s="852"/>
      <c r="AX12" s="852"/>
      <c r="AY12" s="853"/>
      <c r="AZ12" s="254"/>
      <c r="BA12" s="254"/>
      <c r="BB12" s="254"/>
      <c r="BC12" s="254"/>
      <c r="BD12" s="254"/>
      <c r="BE12" s="255"/>
      <c r="BF12" s="255"/>
      <c r="BG12" s="255"/>
      <c r="BH12" s="255"/>
      <c r="BI12" s="255"/>
      <c r="BJ12" s="255"/>
      <c r="BK12" s="255"/>
      <c r="BL12" s="255"/>
      <c r="BM12" s="255"/>
      <c r="BN12" s="255"/>
      <c r="BO12" s="255"/>
      <c r="BP12" s="255"/>
      <c r="BQ12" s="264">
        <v>6</v>
      </c>
      <c r="BR12" s="265"/>
      <c r="BS12" s="854"/>
      <c r="BT12" s="855"/>
      <c r="BU12" s="855"/>
      <c r="BV12" s="855"/>
      <c r="BW12" s="855"/>
      <c r="BX12" s="855"/>
      <c r="BY12" s="855"/>
      <c r="BZ12" s="855"/>
      <c r="CA12" s="855"/>
      <c r="CB12" s="855"/>
      <c r="CC12" s="855"/>
      <c r="CD12" s="855"/>
      <c r="CE12" s="855"/>
      <c r="CF12" s="855"/>
      <c r="CG12" s="856"/>
      <c r="CH12" s="867"/>
      <c r="CI12" s="868"/>
      <c r="CJ12" s="868"/>
      <c r="CK12" s="868"/>
      <c r="CL12" s="869"/>
      <c r="CM12" s="867"/>
      <c r="CN12" s="868"/>
      <c r="CO12" s="868"/>
      <c r="CP12" s="868"/>
      <c r="CQ12" s="869"/>
      <c r="CR12" s="867"/>
      <c r="CS12" s="868"/>
      <c r="CT12" s="868"/>
      <c r="CU12" s="868"/>
      <c r="CV12" s="869"/>
      <c r="CW12" s="867"/>
      <c r="CX12" s="868"/>
      <c r="CY12" s="868"/>
      <c r="CZ12" s="868"/>
      <c r="DA12" s="869"/>
      <c r="DB12" s="867"/>
      <c r="DC12" s="868"/>
      <c r="DD12" s="868"/>
      <c r="DE12" s="868"/>
      <c r="DF12" s="869"/>
      <c r="DG12" s="867"/>
      <c r="DH12" s="868"/>
      <c r="DI12" s="868"/>
      <c r="DJ12" s="868"/>
      <c r="DK12" s="869"/>
      <c r="DL12" s="867"/>
      <c r="DM12" s="868"/>
      <c r="DN12" s="868"/>
      <c r="DO12" s="868"/>
      <c r="DP12" s="869"/>
      <c r="DQ12" s="867"/>
      <c r="DR12" s="868"/>
      <c r="DS12" s="868"/>
      <c r="DT12" s="868"/>
      <c r="DU12" s="869"/>
      <c r="DV12" s="870"/>
      <c r="DW12" s="871"/>
      <c r="DX12" s="871"/>
      <c r="DY12" s="871"/>
      <c r="DZ12" s="872"/>
      <c r="EA12" s="256"/>
    </row>
    <row r="13" spans="1:131" s="257" customFormat="1" ht="26.25" customHeight="1" x14ac:dyDescent="0.15">
      <c r="A13" s="263">
        <v>7</v>
      </c>
      <c r="B13" s="841"/>
      <c r="C13" s="842"/>
      <c r="D13" s="842"/>
      <c r="E13" s="842"/>
      <c r="F13" s="842"/>
      <c r="G13" s="842"/>
      <c r="H13" s="842"/>
      <c r="I13" s="842"/>
      <c r="J13" s="842"/>
      <c r="K13" s="842"/>
      <c r="L13" s="842"/>
      <c r="M13" s="842"/>
      <c r="N13" s="842"/>
      <c r="O13" s="842"/>
      <c r="P13" s="843"/>
      <c r="Q13" s="844"/>
      <c r="R13" s="845"/>
      <c r="S13" s="845"/>
      <c r="T13" s="845"/>
      <c r="U13" s="845"/>
      <c r="V13" s="845"/>
      <c r="W13" s="845"/>
      <c r="X13" s="845"/>
      <c r="Y13" s="845"/>
      <c r="Z13" s="845"/>
      <c r="AA13" s="845"/>
      <c r="AB13" s="845"/>
      <c r="AC13" s="845"/>
      <c r="AD13" s="845"/>
      <c r="AE13" s="846"/>
      <c r="AF13" s="847"/>
      <c r="AG13" s="848"/>
      <c r="AH13" s="848"/>
      <c r="AI13" s="848"/>
      <c r="AJ13" s="849"/>
      <c r="AK13" s="850"/>
      <c r="AL13" s="851"/>
      <c r="AM13" s="851"/>
      <c r="AN13" s="851"/>
      <c r="AO13" s="851"/>
      <c r="AP13" s="851"/>
      <c r="AQ13" s="851"/>
      <c r="AR13" s="851"/>
      <c r="AS13" s="851"/>
      <c r="AT13" s="851"/>
      <c r="AU13" s="852"/>
      <c r="AV13" s="852"/>
      <c r="AW13" s="852"/>
      <c r="AX13" s="852"/>
      <c r="AY13" s="853"/>
      <c r="AZ13" s="254"/>
      <c r="BA13" s="254"/>
      <c r="BB13" s="254"/>
      <c r="BC13" s="254"/>
      <c r="BD13" s="254"/>
      <c r="BE13" s="255"/>
      <c r="BF13" s="255"/>
      <c r="BG13" s="255"/>
      <c r="BH13" s="255"/>
      <c r="BI13" s="255"/>
      <c r="BJ13" s="255"/>
      <c r="BK13" s="255"/>
      <c r="BL13" s="255"/>
      <c r="BM13" s="255"/>
      <c r="BN13" s="255"/>
      <c r="BO13" s="255"/>
      <c r="BP13" s="255"/>
      <c r="BQ13" s="264">
        <v>7</v>
      </c>
      <c r="BR13" s="265"/>
      <c r="BS13" s="854"/>
      <c r="BT13" s="855"/>
      <c r="BU13" s="855"/>
      <c r="BV13" s="855"/>
      <c r="BW13" s="855"/>
      <c r="BX13" s="855"/>
      <c r="BY13" s="855"/>
      <c r="BZ13" s="855"/>
      <c r="CA13" s="855"/>
      <c r="CB13" s="855"/>
      <c r="CC13" s="855"/>
      <c r="CD13" s="855"/>
      <c r="CE13" s="855"/>
      <c r="CF13" s="855"/>
      <c r="CG13" s="856"/>
      <c r="CH13" s="867"/>
      <c r="CI13" s="868"/>
      <c r="CJ13" s="868"/>
      <c r="CK13" s="868"/>
      <c r="CL13" s="869"/>
      <c r="CM13" s="867"/>
      <c r="CN13" s="868"/>
      <c r="CO13" s="868"/>
      <c r="CP13" s="868"/>
      <c r="CQ13" s="869"/>
      <c r="CR13" s="867"/>
      <c r="CS13" s="868"/>
      <c r="CT13" s="868"/>
      <c r="CU13" s="868"/>
      <c r="CV13" s="869"/>
      <c r="CW13" s="867"/>
      <c r="CX13" s="868"/>
      <c r="CY13" s="868"/>
      <c r="CZ13" s="868"/>
      <c r="DA13" s="869"/>
      <c r="DB13" s="867"/>
      <c r="DC13" s="868"/>
      <c r="DD13" s="868"/>
      <c r="DE13" s="868"/>
      <c r="DF13" s="869"/>
      <c r="DG13" s="867"/>
      <c r="DH13" s="868"/>
      <c r="DI13" s="868"/>
      <c r="DJ13" s="868"/>
      <c r="DK13" s="869"/>
      <c r="DL13" s="867"/>
      <c r="DM13" s="868"/>
      <c r="DN13" s="868"/>
      <c r="DO13" s="868"/>
      <c r="DP13" s="869"/>
      <c r="DQ13" s="867"/>
      <c r="DR13" s="868"/>
      <c r="DS13" s="868"/>
      <c r="DT13" s="868"/>
      <c r="DU13" s="869"/>
      <c r="DV13" s="870"/>
      <c r="DW13" s="871"/>
      <c r="DX13" s="871"/>
      <c r="DY13" s="871"/>
      <c r="DZ13" s="872"/>
      <c r="EA13" s="256"/>
    </row>
    <row r="14" spans="1:131" s="257" customFormat="1" ht="26.25" customHeight="1" x14ac:dyDescent="0.15">
      <c r="A14" s="263">
        <v>8</v>
      </c>
      <c r="B14" s="841"/>
      <c r="C14" s="842"/>
      <c r="D14" s="842"/>
      <c r="E14" s="842"/>
      <c r="F14" s="842"/>
      <c r="G14" s="842"/>
      <c r="H14" s="842"/>
      <c r="I14" s="842"/>
      <c r="J14" s="842"/>
      <c r="K14" s="842"/>
      <c r="L14" s="842"/>
      <c r="M14" s="842"/>
      <c r="N14" s="842"/>
      <c r="O14" s="842"/>
      <c r="P14" s="843"/>
      <c r="Q14" s="844"/>
      <c r="R14" s="845"/>
      <c r="S14" s="845"/>
      <c r="T14" s="845"/>
      <c r="U14" s="845"/>
      <c r="V14" s="845"/>
      <c r="W14" s="845"/>
      <c r="X14" s="845"/>
      <c r="Y14" s="845"/>
      <c r="Z14" s="845"/>
      <c r="AA14" s="845"/>
      <c r="AB14" s="845"/>
      <c r="AC14" s="845"/>
      <c r="AD14" s="845"/>
      <c r="AE14" s="846"/>
      <c r="AF14" s="847"/>
      <c r="AG14" s="848"/>
      <c r="AH14" s="848"/>
      <c r="AI14" s="848"/>
      <c r="AJ14" s="849"/>
      <c r="AK14" s="850"/>
      <c r="AL14" s="851"/>
      <c r="AM14" s="851"/>
      <c r="AN14" s="851"/>
      <c r="AO14" s="851"/>
      <c r="AP14" s="851"/>
      <c r="AQ14" s="851"/>
      <c r="AR14" s="851"/>
      <c r="AS14" s="851"/>
      <c r="AT14" s="851"/>
      <c r="AU14" s="852"/>
      <c r="AV14" s="852"/>
      <c r="AW14" s="852"/>
      <c r="AX14" s="852"/>
      <c r="AY14" s="853"/>
      <c r="AZ14" s="254"/>
      <c r="BA14" s="254"/>
      <c r="BB14" s="254"/>
      <c r="BC14" s="254"/>
      <c r="BD14" s="254"/>
      <c r="BE14" s="255"/>
      <c r="BF14" s="255"/>
      <c r="BG14" s="255"/>
      <c r="BH14" s="255"/>
      <c r="BI14" s="255"/>
      <c r="BJ14" s="255"/>
      <c r="BK14" s="255"/>
      <c r="BL14" s="255"/>
      <c r="BM14" s="255"/>
      <c r="BN14" s="255"/>
      <c r="BO14" s="255"/>
      <c r="BP14" s="255"/>
      <c r="BQ14" s="264">
        <v>8</v>
      </c>
      <c r="BR14" s="265"/>
      <c r="BS14" s="854"/>
      <c r="BT14" s="855"/>
      <c r="BU14" s="855"/>
      <c r="BV14" s="855"/>
      <c r="BW14" s="855"/>
      <c r="BX14" s="855"/>
      <c r="BY14" s="855"/>
      <c r="BZ14" s="855"/>
      <c r="CA14" s="855"/>
      <c r="CB14" s="855"/>
      <c r="CC14" s="855"/>
      <c r="CD14" s="855"/>
      <c r="CE14" s="855"/>
      <c r="CF14" s="855"/>
      <c r="CG14" s="856"/>
      <c r="CH14" s="867"/>
      <c r="CI14" s="868"/>
      <c r="CJ14" s="868"/>
      <c r="CK14" s="868"/>
      <c r="CL14" s="869"/>
      <c r="CM14" s="867"/>
      <c r="CN14" s="868"/>
      <c r="CO14" s="868"/>
      <c r="CP14" s="868"/>
      <c r="CQ14" s="869"/>
      <c r="CR14" s="867"/>
      <c r="CS14" s="868"/>
      <c r="CT14" s="868"/>
      <c r="CU14" s="868"/>
      <c r="CV14" s="869"/>
      <c r="CW14" s="867"/>
      <c r="CX14" s="868"/>
      <c r="CY14" s="868"/>
      <c r="CZ14" s="868"/>
      <c r="DA14" s="869"/>
      <c r="DB14" s="867"/>
      <c r="DC14" s="868"/>
      <c r="DD14" s="868"/>
      <c r="DE14" s="868"/>
      <c r="DF14" s="869"/>
      <c r="DG14" s="867"/>
      <c r="DH14" s="868"/>
      <c r="DI14" s="868"/>
      <c r="DJ14" s="868"/>
      <c r="DK14" s="869"/>
      <c r="DL14" s="867"/>
      <c r="DM14" s="868"/>
      <c r="DN14" s="868"/>
      <c r="DO14" s="868"/>
      <c r="DP14" s="869"/>
      <c r="DQ14" s="867"/>
      <c r="DR14" s="868"/>
      <c r="DS14" s="868"/>
      <c r="DT14" s="868"/>
      <c r="DU14" s="869"/>
      <c r="DV14" s="870"/>
      <c r="DW14" s="871"/>
      <c r="DX14" s="871"/>
      <c r="DY14" s="871"/>
      <c r="DZ14" s="872"/>
      <c r="EA14" s="256"/>
    </row>
    <row r="15" spans="1:131" s="257" customFormat="1" ht="26.25" customHeight="1" x14ac:dyDescent="0.15">
      <c r="A15" s="263">
        <v>9</v>
      </c>
      <c r="B15" s="841"/>
      <c r="C15" s="842"/>
      <c r="D15" s="842"/>
      <c r="E15" s="842"/>
      <c r="F15" s="842"/>
      <c r="G15" s="842"/>
      <c r="H15" s="842"/>
      <c r="I15" s="842"/>
      <c r="J15" s="842"/>
      <c r="K15" s="842"/>
      <c r="L15" s="842"/>
      <c r="M15" s="842"/>
      <c r="N15" s="842"/>
      <c r="O15" s="842"/>
      <c r="P15" s="843"/>
      <c r="Q15" s="844"/>
      <c r="R15" s="845"/>
      <c r="S15" s="845"/>
      <c r="T15" s="845"/>
      <c r="U15" s="845"/>
      <c r="V15" s="845"/>
      <c r="W15" s="845"/>
      <c r="X15" s="845"/>
      <c r="Y15" s="845"/>
      <c r="Z15" s="845"/>
      <c r="AA15" s="845"/>
      <c r="AB15" s="845"/>
      <c r="AC15" s="845"/>
      <c r="AD15" s="845"/>
      <c r="AE15" s="846"/>
      <c r="AF15" s="847"/>
      <c r="AG15" s="848"/>
      <c r="AH15" s="848"/>
      <c r="AI15" s="848"/>
      <c r="AJ15" s="849"/>
      <c r="AK15" s="850"/>
      <c r="AL15" s="851"/>
      <c r="AM15" s="851"/>
      <c r="AN15" s="851"/>
      <c r="AO15" s="851"/>
      <c r="AP15" s="851"/>
      <c r="AQ15" s="851"/>
      <c r="AR15" s="851"/>
      <c r="AS15" s="851"/>
      <c r="AT15" s="851"/>
      <c r="AU15" s="852"/>
      <c r="AV15" s="852"/>
      <c r="AW15" s="852"/>
      <c r="AX15" s="852"/>
      <c r="AY15" s="853"/>
      <c r="AZ15" s="254"/>
      <c r="BA15" s="254"/>
      <c r="BB15" s="254"/>
      <c r="BC15" s="254"/>
      <c r="BD15" s="254"/>
      <c r="BE15" s="255"/>
      <c r="BF15" s="255"/>
      <c r="BG15" s="255"/>
      <c r="BH15" s="255"/>
      <c r="BI15" s="255"/>
      <c r="BJ15" s="255"/>
      <c r="BK15" s="255"/>
      <c r="BL15" s="255"/>
      <c r="BM15" s="255"/>
      <c r="BN15" s="255"/>
      <c r="BO15" s="255"/>
      <c r="BP15" s="255"/>
      <c r="BQ15" s="264">
        <v>9</v>
      </c>
      <c r="BR15" s="265"/>
      <c r="BS15" s="854"/>
      <c r="BT15" s="855"/>
      <c r="BU15" s="855"/>
      <c r="BV15" s="855"/>
      <c r="BW15" s="855"/>
      <c r="BX15" s="855"/>
      <c r="BY15" s="855"/>
      <c r="BZ15" s="855"/>
      <c r="CA15" s="855"/>
      <c r="CB15" s="855"/>
      <c r="CC15" s="855"/>
      <c r="CD15" s="855"/>
      <c r="CE15" s="855"/>
      <c r="CF15" s="855"/>
      <c r="CG15" s="856"/>
      <c r="CH15" s="867"/>
      <c r="CI15" s="868"/>
      <c r="CJ15" s="868"/>
      <c r="CK15" s="868"/>
      <c r="CL15" s="869"/>
      <c r="CM15" s="867"/>
      <c r="CN15" s="868"/>
      <c r="CO15" s="868"/>
      <c r="CP15" s="868"/>
      <c r="CQ15" s="869"/>
      <c r="CR15" s="867"/>
      <c r="CS15" s="868"/>
      <c r="CT15" s="868"/>
      <c r="CU15" s="868"/>
      <c r="CV15" s="869"/>
      <c r="CW15" s="867"/>
      <c r="CX15" s="868"/>
      <c r="CY15" s="868"/>
      <c r="CZ15" s="868"/>
      <c r="DA15" s="869"/>
      <c r="DB15" s="867"/>
      <c r="DC15" s="868"/>
      <c r="DD15" s="868"/>
      <c r="DE15" s="868"/>
      <c r="DF15" s="869"/>
      <c r="DG15" s="867"/>
      <c r="DH15" s="868"/>
      <c r="DI15" s="868"/>
      <c r="DJ15" s="868"/>
      <c r="DK15" s="869"/>
      <c r="DL15" s="867"/>
      <c r="DM15" s="868"/>
      <c r="DN15" s="868"/>
      <c r="DO15" s="868"/>
      <c r="DP15" s="869"/>
      <c r="DQ15" s="867"/>
      <c r="DR15" s="868"/>
      <c r="DS15" s="868"/>
      <c r="DT15" s="868"/>
      <c r="DU15" s="869"/>
      <c r="DV15" s="870"/>
      <c r="DW15" s="871"/>
      <c r="DX15" s="871"/>
      <c r="DY15" s="871"/>
      <c r="DZ15" s="872"/>
      <c r="EA15" s="256"/>
    </row>
    <row r="16" spans="1:131" s="257" customFormat="1" ht="26.25" customHeight="1" x14ac:dyDescent="0.15">
      <c r="A16" s="263">
        <v>10</v>
      </c>
      <c r="B16" s="841"/>
      <c r="C16" s="842"/>
      <c r="D16" s="842"/>
      <c r="E16" s="842"/>
      <c r="F16" s="842"/>
      <c r="G16" s="842"/>
      <c r="H16" s="842"/>
      <c r="I16" s="842"/>
      <c r="J16" s="842"/>
      <c r="K16" s="842"/>
      <c r="L16" s="842"/>
      <c r="M16" s="842"/>
      <c r="N16" s="842"/>
      <c r="O16" s="842"/>
      <c r="P16" s="843"/>
      <c r="Q16" s="844"/>
      <c r="R16" s="845"/>
      <c r="S16" s="845"/>
      <c r="T16" s="845"/>
      <c r="U16" s="845"/>
      <c r="V16" s="845"/>
      <c r="W16" s="845"/>
      <c r="X16" s="845"/>
      <c r="Y16" s="845"/>
      <c r="Z16" s="845"/>
      <c r="AA16" s="845"/>
      <c r="AB16" s="845"/>
      <c r="AC16" s="845"/>
      <c r="AD16" s="845"/>
      <c r="AE16" s="846"/>
      <c r="AF16" s="847"/>
      <c r="AG16" s="848"/>
      <c r="AH16" s="848"/>
      <c r="AI16" s="848"/>
      <c r="AJ16" s="849"/>
      <c r="AK16" s="850"/>
      <c r="AL16" s="851"/>
      <c r="AM16" s="851"/>
      <c r="AN16" s="851"/>
      <c r="AO16" s="851"/>
      <c r="AP16" s="851"/>
      <c r="AQ16" s="851"/>
      <c r="AR16" s="851"/>
      <c r="AS16" s="851"/>
      <c r="AT16" s="851"/>
      <c r="AU16" s="852"/>
      <c r="AV16" s="852"/>
      <c r="AW16" s="852"/>
      <c r="AX16" s="852"/>
      <c r="AY16" s="853"/>
      <c r="AZ16" s="254"/>
      <c r="BA16" s="254"/>
      <c r="BB16" s="254"/>
      <c r="BC16" s="254"/>
      <c r="BD16" s="254"/>
      <c r="BE16" s="255"/>
      <c r="BF16" s="255"/>
      <c r="BG16" s="255"/>
      <c r="BH16" s="255"/>
      <c r="BI16" s="255"/>
      <c r="BJ16" s="255"/>
      <c r="BK16" s="255"/>
      <c r="BL16" s="255"/>
      <c r="BM16" s="255"/>
      <c r="BN16" s="255"/>
      <c r="BO16" s="255"/>
      <c r="BP16" s="255"/>
      <c r="BQ16" s="264">
        <v>10</v>
      </c>
      <c r="BR16" s="265"/>
      <c r="BS16" s="854"/>
      <c r="BT16" s="855"/>
      <c r="BU16" s="855"/>
      <c r="BV16" s="855"/>
      <c r="BW16" s="855"/>
      <c r="BX16" s="855"/>
      <c r="BY16" s="855"/>
      <c r="BZ16" s="855"/>
      <c r="CA16" s="855"/>
      <c r="CB16" s="855"/>
      <c r="CC16" s="855"/>
      <c r="CD16" s="855"/>
      <c r="CE16" s="855"/>
      <c r="CF16" s="855"/>
      <c r="CG16" s="856"/>
      <c r="CH16" s="867"/>
      <c r="CI16" s="868"/>
      <c r="CJ16" s="868"/>
      <c r="CK16" s="868"/>
      <c r="CL16" s="869"/>
      <c r="CM16" s="867"/>
      <c r="CN16" s="868"/>
      <c r="CO16" s="868"/>
      <c r="CP16" s="868"/>
      <c r="CQ16" s="869"/>
      <c r="CR16" s="867"/>
      <c r="CS16" s="868"/>
      <c r="CT16" s="868"/>
      <c r="CU16" s="868"/>
      <c r="CV16" s="869"/>
      <c r="CW16" s="867"/>
      <c r="CX16" s="868"/>
      <c r="CY16" s="868"/>
      <c r="CZ16" s="868"/>
      <c r="DA16" s="869"/>
      <c r="DB16" s="867"/>
      <c r="DC16" s="868"/>
      <c r="DD16" s="868"/>
      <c r="DE16" s="868"/>
      <c r="DF16" s="869"/>
      <c r="DG16" s="867"/>
      <c r="DH16" s="868"/>
      <c r="DI16" s="868"/>
      <c r="DJ16" s="868"/>
      <c r="DK16" s="869"/>
      <c r="DL16" s="867"/>
      <c r="DM16" s="868"/>
      <c r="DN16" s="868"/>
      <c r="DO16" s="868"/>
      <c r="DP16" s="869"/>
      <c r="DQ16" s="867"/>
      <c r="DR16" s="868"/>
      <c r="DS16" s="868"/>
      <c r="DT16" s="868"/>
      <c r="DU16" s="869"/>
      <c r="DV16" s="870"/>
      <c r="DW16" s="871"/>
      <c r="DX16" s="871"/>
      <c r="DY16" s="871"/>
      <c r="DZ16" s="872"/>
      <c r="EA16" s="256"/>
    </row>
    <row r="17" spans="1:131" s="257" customFormat="1" ht="26.25" customHeight="1" x14ac:dyDescent="0.15">
      <c r="A17" s="263">
        <v>11</v>
      </c>
      <c r="B17" s="841"/>
      <c r="C17" s="842"/>
      <c r="D17" s="842"/>
      <c r="E17" s="842"/>
      <c r="F17" s="842"/>
      <c r="G17" s="842"/>
      <c r="H17" s="842"/>
      <c r="I17" s="842"/>
      <c r="J17" s="842"/>
      <c r="K17" s="842"/>
      <c r="L17" s="842"/>
      <c r="M17" s="842"/>
      <c r="N17" s="842"/>
      <c r="O17" s="842"/>
      <c r="P17" s="843"/>
      <c r="Q17" s="844"/>
      <c r="R17" s="845"/>
      <c r="S17" s="845"/>
      <c r="T17" s="845"/>
      <c r="U17" s="845"/>
      <c r="V17" s="845"/>
      <c r="W17" s="845"/>
      <c r="X17" s="845"/>
      <c r="Y17" s="845"/>
      <c r="Z17" s="845"/>
      <c r="AA17" s="845"/>
      <c r="AB17" s="845"/>
      <c r="AC17" s="845"/>
      <c r="AD17" s="845"/>
      <c r="AE17" s="846"/>
      <c r="AF17" s="847"/>
      <c r="AG17" s="848"/>
      <c r="AH17" s="848"/>
      <c r="AI17" s="848"/>
      <c r="AJ17" s="849"/>
      <c r="AK17" s="850"/>
      <c r="AL17" s="851"/>
      <c r="AM17" s="851"/>
      <c r="AN17" s="851"/>
      <c r="AO17" s="851"/>
      <c r="AP17" s="851"/>
      <c r="AQ17" s="851"/>
      <c r="AR17" s="851"/>
      <c r="AS17" s="851"/>
      <c r="AT17" s="851"/>
      <c r="AU17" s="852"/>
      <c r="AV17" s="852"/>
      <c r="AW17" s="852"/>
      <c r="AX17" s="852"/>
      <c r="AY17" s="853"/>
      <c r="AZ17" s="254"/>
      <c r="BA17" s="254"/>
      <c r="BB17" s="254"/>
      <c r="BC17" s="254"/>
      <c r="BD17" s="254"/>
      <c r="BE17" s="255"/>
      <c r="BF17" s="255"/>
      <c r="BG17" s="255"/>
      <c r="BH17" s="255"/>
      <c r="BI17" s="255"/>
      <c r="BJ17" s="255"/>
      <c r="BK17" s="255"/>
      <c r="BL17" s="255"/>
      <c r="BM17" s="255"/>
      <c r="BN17" s="255"/>
      <c r="BO17" s="255"/>
      <c r="BP17" s="255"/>
      <c r="BQ17" s="264">
        <v>11</v>
      </c>
      <c r="BR17" s="265"/>
      <c r="BS17" s="854"/>
      <c r="BT17" s="855"/>
      <c r="BU17" s="855"/>
      <c r="BV17" s="855"/>
      <c r="BW17" s="855"/>
      <c r="BX17" s="855"/>
      <c r="BY17" s="855"/>
      <c r="BZ17" s="855"/>
      <c r="CA17" s="855"/>
      <c r="CB17" s="855"/>
      <c r="CC17" s="855"/>
      <c r="CD17" s="855"/>
      <c r="CE17" s="855"/>
      <c r="CF17" s="855"/>
      <c r="CG17" s="856"/>
      <c r="CH17" s="867"/>
      <c r="CI17" s="868"/>
      <c r="CJ17" s="868"/>
      <c r="CK17" s="868"/>
      <c r="CL17" s="869"/>
      <c r="CM17" s="867"/>
      <c r="CN17" s="868"/>
      <c r="CO17" s="868"/>
      <c r="CP17" s="868"/>
      <c r="CQ17" s="869"/>
      <c r="CR17" s="867"/>
      <c r="CS17" s="868"/>
      <c r="CT17" s="868"/>
      <c r="CU17" s="868"/>
      <c r="CV17" s="869"/>
      <c r="CW17" s="867"/>
      <c r="CX17" s="868"/>
      <c r="CY17" s="868"/>
      <c r="CZ17" s="868"/>
      <c r="DA17" s="869"/>
      <c r="DB17" s="867"/>
      <c r="DC17" s="868"/>
      <c r="DD17" s="868"/>
      <c r="DE17" s="868"/>
      <c r="DF17" s="869"/>
      <c r="DG17" s="867"/>
      <c r="DH17" s="868"/>
      <c r="DI17" s="868"/>
      <c r="DJ17" s="868"/>
      <c r="DK17" s="869"/>
      <c r="DL17" s="867"/>
      <c r="DM17" s="868"/>
      <c r="DN17" s="868"/>
      <c r="DO17" s="868"/>
      <c r="DP17" s="869"/>
      <c r="DQ17" s="867"/>
      <c r="DR17" s="868"/>
      <c r="DS17" s="868"/>
      <c r="DT17" s="868"/>
      <c r="DU17" s="869"/>
      <c r="DV17" s="870"/>
      <c r="DW17" s="871"/>
      <c r="DX17" s="871"/>
      <c r="DY17" s="871"/>
      <c r="DZ17" s="872"/>
      <c r="EA17" s="256"/>
    </row>
    <row r="18" spans="1:131" s="257" customFormat="1" ht="26.25" customHeight="1" x14ac:dyDescent="0.15">
      <c r="A18" s="263">
        <v>12</v>
      </c>
      <c r="B18" s="841"/>
      <c r="C18" s="842"/>
      <c r="D18" s="842"/>
      <c r="E18" s="842"/>
      <c r="F18" s="842"/>
      <c r="G18" s="842"/>
      <c r="H18" s="842"/>
      <c r="I18" s="842"/>
      <c r="J18" s="842"/>
      <c r="K18" s="842"/>
      <c r="L18" s="842"/>
      <c r="M18" s="842"/>
      <c r="N18" s="842"/>
      <c r="O18" s="842"/>
      <c r="P18" s="843"/>
      <c r="Q18" s="844"/>
      <c r="R18" s="845"/>
      <c r="S18" s="845"/>
      <c r="T18" s="845"/>
      <c r="U18" s="845"/>
      <c r="V18" s="845"/>
      <c r="W18" s="845"/>
      <c r="X18" s="845"/>
      <c r="Y18" s="845"/>
      <c r="Z18" s="845"/>
      <c r="AA18" s="845"/>
      <c r="AB18" s="845"/>
      <c r="AC18" s="845"/>
      <c r="AD18" s="845"/>
      <c r="AE18" s="846"/>
      <c r="AF18" s="847"/>
      <c r="AG18" s="848"/>
      <c r="AH18" s="848"/>
      <c r="AI18" s="848"/>
      <c r="AJ18" s="849"/>
      <c r="AK18" s="850"/>
      <c r="AL18" s="851"/>
      <c r="AM18" s="851"/>
      <c r="AN18" s="851"/>
      <c r="AO18" s="851"/>
      <c r="AP18" s="851"/>
      <c r="AQ18" s="851"/>
      <c r="AR18" s="851"/>
      <c r="AS18" s="851"/>
      <c r="AT18" s="851"/>
      <c r="AU18" s="852"/>
      <c r="AV18" s="852"/>
      <c r="AW18" s="852"/>
      <c r="AX18" s="852"/>
      <c r="AY18" s="853"/>
      <c r="AZ18" s="254"/>
      <c r="BA18" s="254"/>
      <c r="BB18" s="254"/>
      <c r="BC18" s="254"/>
      <c r="BD18" s="254"/>
      <c r="BE18" s="255"/>
      <c r="BF18" s="255"/>
      <c r="BG18" s="255"/>
      <c r="BH18" s="255"/>
      <c r="BI18" s="255"/>
      <c r="BJ18" s="255"/>
      <c r="BK18" s="255"/>
      <c r="BL18" s="255"/>
      <c r="BM18" s="255"/>
      <c r="BN18" s="255"/>
      <c r="BO18" s="255"/>
      <c r="BP18" s="255"/>
      <c r="BQ18" s="264">
        <v>12</v>
      </c>
      <c r="BR18" s="265"/>
      <c r="BS18" s="854"/>
      <c r="BT18" s="855"/>
      <c r="BU18" s="855"/>
      <c r="BV18" s="855"/>
      <c r="BW18" s="855"/>
      <c r="BX18" s="855"/>
      <c r="BY18" s="855"/>
      <c r="BZ18" s="855"/>
      <c r="CA18" s="855"/>
      <c r="CB18" s="855"/>
      <c r="CC18" s="855"/>
      <c r="CD18" s="855"/>
      <c r="CE18" s="855"/>
      <c r="CF18" s="855"/>
      <c r="CG18" s="856"/>
      <c r="CH18" s="867"/>
      <c r="CI18" s="868"/>
      <c r="CJ18" s="868"/>
      <c r="CK18" s="868"/>
      <c r="CL18" s="869"/>
      <c r="CM18" s="867"/>
      <c r="CN18" s="868"/>
      <c r="CO18" s="868"/>
      <c r="CP18" s="868"/>
      <c r="CQ18" s="869"/>
      <c r="CR18" s="867"/>
      <c r="CS18" s="868"/>
      <c r="CT18" s="868"/>
      <c r="CU18" s="868"/>
      <c r="CV18" s="869"/>
      <c r="CW18" s="867"/>
      <c r="CX18" s="868"/>
      <c r="CY18" s="868"/>
      <c r="CZ18" s="868"/>
      <c r="DA18" s="869"/>
      <c r="DB18" s="867"/>
      <c r="DC18" s="868"/>
      <c r="DD18" s="868"/>
      <c r="DE18" s="868"/>
      <c r="DF18" s="869"/>
      <c r="DG18" s="867"/>
      <c r="DH18" s="868"/>
      <c r="DI18" s="868"/>
      <c r="DJ18" s="868"/>
      <c r="DK18" s="869"/>
      <c r="DL18" s="867"/>
      <c r="DM18" s="868"/>
      <c r="DN18" s="868"/>
      <c r="DO18" s="868"/>
      <c r="DP18" s="869"/>
      <c r="DQ18" s="867"/>
      <c r="DR18" s="868"/>
      <c r="DS18" s="868"/>
      <c r="DT18" s="868"/>
      <c r="DU18" s="869"/>
      <c r="DV18" s="870"/>
      <c r="DW18" s="871"/>
      <c r="DX18" s="871"/>
      <c r="DY18" s="871"/>
      <c r="DZ18" s="872"/>
      <c r="EA18" s="256"/>
    </row>
    <row r="19" spans="1:131" s="257" customFormat="1" ht="26.25" customHeight="1" x14ac:dyDescent="0.15">
      <c r="A19" s="263">
        <v>13</v>
      </c>
      <c r="B19" s="841"/>
      <c r="C19" s="842"/>
      <c r="D19" s="842"/>
      <c r="E19" s="842"/>
      <c r="F19" s="842"/>
      <c r="G19" s="842"/>
      <c r="H19" s="842"/>
      <c r="I19" s="842"/>
      <c r="J19" s="842"/>
      <c r="K19" s="842"/>
      <c r="L19" s="842"/>
      <c r="M19" s="842"/>
      <c r="N19" s="842"/>
      <c r="O19" s="842"/>
      <c r="P19" s="843"/>
      <c r="Q19" s="844"/>
      <c r="R19" s="845"/>
      <c r="S19" s="845"/>
      <c r="T19" s="845"/>
      <c r="U19" s="845"/>
      <c r="V19" s="845"/>
      <c r="W19" s="845"/>
      <c r="X19" s="845"/>
      <c r="Y19" s="845"/>
      <c r="Z19" s="845"/>
      <c r="AA19" s="845"/>
      <c r="AB19" s="845"/>
      <c r="AC19" s="845"/>
      <c r="AD19" s="845"/>
      <c r="AE19" s="846"/>
      <c r="AF19" s="847"/>
      <c r="AG19" s="848"/>
      <c r="AH19" s="848"/>
      <c r="AI19" s="848"/>
      <c r="AJ19" s="849"/>
      <c r="AK19" s="850"/>
      <c r="AL19" s="851"/>
      <c r="AM19" s="851"/>
      <c r="AN19" s="851"/>
      <c r="AO19" s="851"/>
      <c r="AP19" s="851"/>
      <c r="AQ19" s="851"/>
      <c r="AR19" s="851"/>
      <c r="AS19" s="851"/>
      <c r="AT19" s="851"/>
      <c r="AU19" s="852"/>
      <c r="AV19" s="852"/>
      <c r="AW19" s="852"/>
      <c r="AX19" s="852"/>
      <c r="AY19" s="853"/>
      <c r="AZ19" s="254"/>
      <c r="BA19" s="254"/>
      <c r="BB19" s="254"/>
      <c r="BC19" s="254"/>
      <c r="BD19" s="254"/>
      <c r="BE19" s="255"/>
      <c r="BF19" s="255"/>
      <c r="BG19" s="255"/>
      <c r="BH19" s="255"/>
      <c r="BI19" s="255"/>
      <c r="BJ19" s="255"/>
      <c r="BK19" s="255"/>
      <c r="BL19" s="255"/>
      <c r="BM19" s="255"/>
      <c r="BN19" s="255"/>
      <c r="BO19" s="255"/>
      <c r="BP19" s="255"/>
      <c r="BQ19" s="264">
        <v>13</v>
      </c>
      <c r="BR19" s="265"/>
      <c r="BS19" s="854"/>
      <c r="BT19" s="855"/>
      <c r="BU19" s="855"/>
      <c r="BV19" s="855"/>
      <c r="BW19" s="855"/>
      <c r="BX19" s="855"/>
      <c r="BY19" s="855"/>
      <c r="BZ19" s="855"/>
      <c r="CA19" s="855"/>
      <c r="CB19" s="855"/>
      <c r="CC19" s="855"/>
      <c r="CD19" s="855"/>
      <c r="CE19" s="855"/>
      <c r="CF19" s="855"/>
      <c r="CG19" s="856"/>
      <c r="CH19" s="867"/>
      <c r="CI19" s="868"/>
      <c r="CJ19" s="868"/>
      <c r="CK19" s="868"/>
      <c r="CL19" s="869"/>
      <c r="CM19" s="867"/>
      <c r="CN19" s="868"/>
      <c r="CO19" s="868"/>
      <c r="CP19" s="868"/>
      <c r="CQ19" s="869"/>
      <c r="CR19" s="867"/>
      <c r="CS19" s="868"/>
      <c r="CT19" s="868"/>
      <c r="CU19" s="868"/>
      <c r="CV19" s="869"/>
      <c r="CW19" s="867"/>
      <c r="CX19" s="868"/>
      <c r="CY19" s="868"/>
      <c r="CZ19" s="868"/>
      <c r="DA19" s="869"/>
      <c r="DB19" s="867"/>
      <c r="DC19" s="868"/>
      <c r="DD19" s="868"/>
      <c r="DE19" s="868"/>
      <c r="DF19" s="869"/>
      <c r="DG19" s="867"/>
      <c r="DH19" s="868"/>
      <c r="DI19" s="868"/>
      <c r="DJ19" s="868"/>
      <c r="DK19" s="869"/>
      <c r="DL19" s="867"/>
      <c r="DM19" s="868"/>
      <c r="DN19" s="868"/>
      <c r="DO19" s="868"/>
      <c r="DP19" s="869"/>
      <c r="DQ19" s="867"/>
      <c r="DR19" s="868"/>
      <c r="DS19" s="868"/>
      <c r="DT19" s="868"/>
      <c r="DU19" s="869"/>
      <c r="DV19" s="870"/>
      <c r="DW19" s="871"/>
      <c r="DX19" s="871"/>
      <c r="DY19" s="871"/>
      <c r="DZ19" s="872"/>
      <c r="EA19" s="256"/>
    </row>
    <row r="20" spans="1:131" s="257" customFormat="1" ht="26.25" customHeight="1" x14ac:dyDescent="0.15">
      <c r="A20" s="263">
        <v>14</v>
      </c>
      <c r="B20" s="841"/>
      <c r="C20" s="842"/>
      <c r="D20" s="842"/>
      <c r="E20" s="842"/>
      <c r="F20" s="842"/>
      <c r="G20" s="842"/>
      <c r="H20" s="842"/>
      <c r="I20" s="842"/>
      <c r="J20" s="842"/>
      <c r="K20" s="842"/>
      <c r="L20" s="842"/>
      <c r="M20" s="842"/>
      <c r="N20" s="842"/>
      <c r="O20" s="842"/>
      <c r="P20" s="843"/>
      <c r="Q20" s="844"/>
      <c r="R20" s="845"/>
      <c r="S20" s="845"/>
      <c r="T20" s="845"/>
      <c r="U20" s="845"/>
      <c r="V20" s="845"/>
      <c r="W20" s="845"/>
      <c r="X20" s="845"/>
      <c r="Y20" s="845"/>
      <c r="Z20" s="845"/>
      <c r="AA20" s="845"/>
      <c r="AB20" s="845"/>
      <c r="AC20" s="845"/>
      <c r="AD20" s="845"/>
      <c r="AE20" s="846"/>
      <c r="AF20" s="847"/>
      <c r="AG20" s="848"/>
      <c r="AH20" s="848"/>
      <c r="AI20" s="848"/>
      <c r="AJ20" s="849"/>
      <c r="AK20" s="850"/>
      <c r="AL20" s="851"/>
      <c r="AM20" s="851"/>
      <c r="AN20" s="851"/>
      <c r="AO20" s="851"/>
      <c r="AP20" s="851"/>
      <c r="AQ20" s="851"/>
      <c r="AR20" s="851"/>
      <c r="AS20" s="851"/>
      <c r="AT20" s="851"/>
      <c r="AU20" s="852"/>
      <c r="AV20" s="852"/>
      <c r="AW20" s="852"/>
      <c r="AX20" s="852"/>
      <c r="AY20" s="853"/>
      <c r="AZ20" s="254"/>
      <c r="BA20" s="254"/>
      <c r="BB20" s="254"/>
      <c r="BC20" s="254"/>
      <c r="BD20" s="254"/>
      <c r="BE20" s="255"/>
      <c r="BF20" s="255"/>
      <c r="BG20" s="255"/>
      <c r="BH20" s="255"/>
      <c r="BI20" s="255"/>
      <c r="BJ20" s="255"/>
      <c r="BK20" s="255"/>
      <c r="BL20" s="255"/>
      <c r="BM20" s="255"/>
      <c r="BN20" s="255"/>
      <c r="BO20" s="255"/>
      <c r="BP20" s="255"/>
      <c r="BQ20" s="264">
        <v>14</v>
      </c>
      <c r="BR20" s="265"/>
      <c r="BS20" s="854"/>
      <c r="BT20" s="855"/>
      <c r="BU20" s="855"/>
      <c r="BV20" s="855"/>
      <c r="BW20" s="855"/>
      <c r="BX20" s="855"/>
      <c r="BY20" s="855"/>
      <c r="BZ20" s="855"/>
      <c r="CA20" s="855"/>
      <c r="CB20" s="855"/>
      <c r="CC20" s="855"/>
      <c r="CD20" s="855"/>
      <c r="CE20" s="855"/>
      <c r="CF20" s="855"/>
      <c r="CG20" s="856"/>
      <c r="CH20" s="867"/>
      <c r="CI20" s="868"/>
      <c r="CJ20" s="868"/>
      <c r="CK20" s="868"/>
      <c r="CL20" s="869"/>
      <c r="CM20" s="867"/>
      <c r="CN20" s="868"/>
      <c r="CO20" s="868"/>
      <c r="CP20" s="868"/>
      <c r="CQ20" s="869"/>
      <c r="CR20" s="867"/>
      <c r="CS20" s="868"/>
      <c r="CT20" s="868"/>
      <c r="CU20" s="868"/>
      <c r="CV20" s="869"/>
      <c r="CW20" s="867"/>
      <c r="CX20" s="868"/>
      <c r="CY20" s="868"/>
      <c r="CZ20" s="868"/>
      <c r="DA20" s="869"/>
      <c r="DB20" s="867"/>
      <c r="DC20" s="868"/>
      <c r="DD20" s="868"/>
      <c r="DE20" s="868"/>
      <c r="DF20" s="869"/>
      <c r="DG20" s="867"/>
      <c r="DH20" s="868"/>
      <c r="DI20" s="868"/>
      <c r="DJ20" s="868"/>
      <c r="DK20" s="869"/>
      <c r="DL20" s="867"/>
      <c r="DM20" s="868"/>
      <c r="DN20" s="868"/>
      <c r="DO20" s="868"/>
      <c r="DP20" s="869"/>
      <c r="DQ20" s="867"/>
      <c r="DR20" s="868"/>
      <c r="DS20" s="868"/>
      <c r="DT20" s="868"/>
      <c r="DU20" s="869"/>
      <c r="DV20" s="870"/>
      <c r="DW20" s="871"/>
      <c r="DX20" s="871"/>
      <c r="DY20" s="871"/>
      <c r="DZ20" s="872"/>
      <c r="EA20" s="256"/>
    </row>
    <row r="21" spans="1:131" s="257" customFormat="1" ht="26.25" customHeight="1" thickBot="1" x14ac:dyDescent="0.2">
      <c r="A21" s="263">
        <v>15</v>
      </c>
      <c r="B21" s="841"/>
      <c r="C21" s="842"/>
      <c r="D21" s="842"/>
      <c r="E21" s="842"/>
      <c r="F21" s="842"/>
      <c r="G21" s="842"/>
      <c r="H21" s="842"/>
      <c r="I21" s="842"/>
      <c r="J21" s="842"/>
      <c r="K21" s="842"/>
      <c r="L21" s="842"/>
      <c r="M21" s="842"/>
      <c r="N21" s="842"/>
      <c r="O21" s="842"/>
      <c r="P21" s="843"/>
      <c r="Q21" s="844"/>
      <c r="R21" s="845"/>
      <c r="S21" s="845"/>
      <c r="T21" s="845"/>
      <c r="U21" s="845"/>
      <c r="V21" s="845"/>
      <c r="W21" s="845"/>
      <c r="X21" s="845"/>
      <c r="Y21" s="845"/>
      <c r="Z21" s="845"/>
      <c r="AA21" s="845"/>
      <c r="AB21" s="845"/>
      <c r="AC21" s="845"/>
      <c r="AD21" s="845"/>
      <c r="AE21" s="846"/>
      <c r="AF21" s="847"/>
      <c r="AG21" s="848"/>
      <c r="AH21" s="848"/>
      <c r="AI21" s="848"/>
      <c r="AJ21" s="849"/>
      <c r="AK21" s="850"/>
      <c r="AL21" s="851"/>
      <c r="AM21" s="851"/>
      <c r="AN21" s="851"/>
      <c r="AO21" s="851"/>
      <c r="AP21" s="851"/>
      <c r="AQ21" s="851"/>
      <c r="AR21" s="851"/>
      <c r="AS21" s="851"/>
      <c r="AT21" s="851"/>
      <c r="AU21" s="852"/>
      <c r="AV21" s="852"/>
      <c r="AW21" s="852"/>
      <c r="AX21" s="852"/>
      <c r="AY21" s="853"/>
      <c r="AZ21" s="254"/>
      <c r="BA21" s="254"/>
      <c r="BB21" s="254"/>
      <c r="BC21" s="254"/>
      <c r="BD21" s="254"/>
      <c r="BE21" s="255"/>
      <c r="BF21" s="255"/>
      <c r="BG21" s="255"/>
      <c r="BH21" s="255"/>
      <c r="BI21" s="255"/>
      <c r="BJ21" s="255"/>
      <c r="BK21" s="255"/>
      <c r="BL21" s="255"/>
      <c r="BM21" s="255"/>
      <c r="BN21" s="255"/>
      <c r="BO21" s="255"/>
      <c r="BP21" s="255"/>
      <c r="BQ21" s="264">
        <v>15</v>
      </c>
      <c r="BR21" s="265"/>
      <c r="BS21" s="854"/>
      <c r="BT21" s="855"/>
      <c r="BU21" s="855"/>
      <c r="BV21" s="855"/>
      <c r="BW21" s="855"/>
      <c r="BX21" s="855"/>
      <c r="BY21" s="855"/>
      <c r="BZ21" s="855"/>
      <c r="CA21" s="855"/>
      <c r="CB21" s="855"/>
      <c r="CC21" s="855"/>
      <c r="CD21" s="855"/>
      <c r="CE21" s="855"/>
      <c r="CF21" s="855"/>
      <c r="CG21" s="856"/>
      <c r="CH21" s="867"/>
      <c r="CI21" s="868"/>
      <c r="CJ21" s="868"/>
      <c r="CK21" s="868"/>
      <c r="CL21" s="869"/>
      <c r="CM21" s="867"/>
      <c r="CN21" s="868"/>
      <c r="CO21" s="868"/>
      <c r="CP21" s="868"/>
      <c r="CQ21" s="869"/>
      <c r="CR21" s="867"/>
      <c r="CS21" s="868"/>
      <c r="CT21" s="868"/>
      <c r="CU21" s="868"/>
      <c r="CV21" s="869"/>
      <c r="CW21" s="867"/>
      <c r="CX21" s="868"/>
      <c r="CY21" s="868"/>
      <c r="CZ21" s="868"/>
      <c r="DA21" s="869"/>
      <c r="DB21" s="867"/>
      <c r="DC21" s="868"/>
      <c r="DD21" s="868"/>
      <c r="DE21" s="868"/>
      <c r="DF21" s="869"/>
      <c r="DG21" s="867"/>
      <c r="DH21" s="868"/>
      <c r="DI21" s="868"/>
      <c r="DJ21" s="868"/>
      <c r="DK21" s="869"/>
      <c r="DL21" s="867"/>
      <c r="DM21" s="868"/>
      <c r="DN21" s="868"/>
      <c r="DO21" s="868"/>
      <c r="DP21" s="869"/>
      <c r="DQ21" s="867"/>
      <c r="DR21" s="868"/>
      <c r="DS21" s="868"/>
      <c r="DT21" s="868"/>
      <c r="DU21" s="869"/>
      <c r="DV21" s="870"/>
      <c r="DW21" s="871"/>
      <c r="DX21" s="871"/>
      <c r="DY21" s="871"/>
      <c r="DZ21" s="872"/>
      <c r="EA21" s="256"/>
    </row>
    <row r="22" spans="1:131" s="257" customFormat="1" ht="26.25" customHeight="1" x14ac:dyDescent="0.15">
      <c r="A22" s="263">
        <v>16</v>
      </c>
      <c r="B22" s="841"/>
      <c r="C22" s="842"/>
      <c r="D22" s="842"/>
      <c r="E22" s="842"/>
      <c r="F22" s="842"/>
      <c r="G22" s="842"/>
      <c r="H22" s="842"/>
      <c r="I22" s="842"/>
      <c r="J22" s="842"/>
      <c r="K22" s="842"/>
      <c r="L22" s="842"/>
      <c r="M22" s="842"/>
      <c r="N22" s="842"/>
      <c r="O22" s="842"/>
      <c r="P22" s="843"/>
      <c r="Q22" s="873"/>
      <c r="R22" s="874"/>
      <c r="S22" s="874"/>
      <c r="T22" s="874"/>
      <c r="U22" s="874"/>
      <c r="V22" s="874"/>
      <c r="W22" s="874"/>
      <c r="X22" s="874"/>
      <c r="Y22" s="874"/>
      <c r="Z22" s="874"/>
      <c r="AA22" s="874"/>
      <c r="AB22" s="874"/>
      <c r="AC22" s="874"/>
      <c r="AD22" s="874"/>
      <c r="AE22" s="875"/>
      <c r="AF22" s="847"/>
      <c r="AG22" s="848"/>
      <c r="AH22" s="848"/>
      <c r="AI22" s="848"/>
      <c r="AJ22" s="849"/>
      <c r="AK22" s="888"/>
      <c r="AL22" s="889"/>
      <c r="AM22" s="889"/>
      <c r="AN22" s="889"/>
      <c r="AO22" s="889"/>
      <c r="AP22" s="889"/>
      <c r="AQ22" s="889"/>
      <c r="AR22" s="889"/>
      <c r="AS22" s="889"/>
      <c r="AT22" s="889"/>
      <c r="AU22" s="890"/>
      <c r="AV22" s="890"/>
      <c r="AW22" s="890"/>
      <c r="AX22" s="890"/>
      <c r="AY22" s="891"/>
      <c r="AZ22" s="892" t="s">
        <v>387</v>
      </c>
      <c r="BA22" s="892"/>
      <c r="BB22" s="892"/>
      <c r="BC22" s="892"/>
      <c r="BD22" s="893"/>
      <c r="BE22" s="255"/>
      <c r="BF22" s="255"/>
      <c r="BG22" s="255"/>
      <c r="BH22" s="255"/>
      <c r="BI22" s="255"/>
      <c r="BJ22" s="255"/>
      <c r="BK22" s="255"/>
      <c r="BL22" s="255"/>
      <c r="BM22" s="255"/>
      <c r="BN22" s="255"/>
      <c r="BO22" s="255"/>
      <c r="BP22" s="255"/>
      <c r="BQ22" s="264">
        <v>16</v>
      </c>
      <c r="BR22" s="265"/>
      <c r="BS22" s="854"/>
      <c r="BT22" s="855"/>
      <c r="BU22" s="855"/>
      <c r="BV22" s="855"/>
      <c r="BW22" s="855"/>
      <c r="BX22" s="855"/>
      <c r="BY22" s="855"/>
      <c r="BZ22" s="855"/>
      <c r="CA22" s="855"/>
      <c r="CB22" s="855"/>
      <c r="CC22" s="855"/>
      <c r="CD22" s="855"/>
      <c r="CE22" s="855"/>
      <c r="CF22" s="855"/>
      <c r="CG22" s="856"/>
      <c r="CH22" s="867"/>
      <c r="CI22" s="868"/>
      <c r="CJ22" s="868"/>
      <c r="CK22" s="868"/>
      <c r="CL22" s="869"/>
      <c r="CM22" s="867"/>
      <c r="CN22" s="868"/>
      <c r="CO22" s="868"/>
      <c r="CP22" s="868"/>
      <c r="CQ22" s="869"/>
      <c r="CR22" s="867"/>
      <c r="CS22" s="868"/>
      <c r="CT22" s="868"/>
      <c r="CU22" s="868"/>
      <c r="CV22" s="869"/>
      <c r="CW22" s="867"/>
      <c r="CX22" s="868"/>
      <c r="CY22" s="868"/>
      <c r="CZ22" s="868"/>
      <c r="DA22" s="869"/>
      <c r="DB22" s="867"/>
      <c r="DC22" s="868"/>
      <c r="DD22" s="868"/>
      <c r="DE22" s="868"/>
      <c r="DF22" s="869"/>
      <c r="DG22" s="867"/>
      <c r="DH22" s="868"/>
      <c r="DI22" s="868"/>
      <c r="DJ22" s="868"/>
      <c r="DK22" s="869"/>
      <c r="DL22" s="867"/>
      <c r="DM22" s="868"/>
      <c r="DN22" s="868"/>
      <c r="DO22" s="868"/>
      <c r="DP22" s="869"/>
      <c r="DQ22" s="867"/>
      <c r="DR22" s="868"/>
      <c r="DS22" s="868"/>
      <c r="DT22" s="868"/>
      <c r="DU22" s="869"/>
      <c r="DV22" s="870"/>
      <c r="DW22" s="871"/>
      <c r="DX22" s="871"/>
      <c r="DY22" s="871"/>
      <c r="DZ22" s="872"/>
      <c r="EA22" s="256"/>
    </row>
    <row r="23" spans="1:131" s="257" customFormat="1" ht="26.25" customHeight="1" thickBot="1" x14ac:dyDescent="0.2">
      <c r="A23" s="266" t="s">
        <v>388</v>
      </c>
      <c r="B23" s="876" t="s">
        <v>389</v>
      </c>
      <c r="C23" s="877"/>
      <c r="D23" s="877"/>
      <c r="E23" s="877"/>
      <c r="F23" s="877"/>
      <c r="G23" s="877"/>
      <c r="H23" s="877"/>
      <c r="I23" s="877"/>
      <c r="J23" s="877"/>
      <c r="K23" s="877"/>
      <c r="L23" s="877"/>
      <c r="M23" s="877"/>
      <c r="N23" s="877"/>
      <c r="O23" s="877"/>
      <c r="P23" s="878"/>
      <c r="Q23" s="879"/>
      <c r="R23" s="880"/>
      <c r="S23" s="880"/>
      <c r="T23" s="880"/>
      <c r="U23" s="880"/>
      <c r="V23" s="880"/>
      <c r="W23" s="880"/>
      <c r="X23" s="880"/>
      <c r="Y23" s="880"/>
      <c r="Z23" s="880"/>
      <c r="AA23" s="880"/>
      <c r="AB23" s="880"/>
      <c r="AC23" s="880"/>
      <c r="AD23" s="880"/>
      <c r="AE23" s="881"/>
      <c r="AF23" s="882">
        <v>424</v>
      </c>
      <c r="AG23" s="880"/>
      <c r="AH23" s="880"/>
      <c r="AI23" s="880"/>
      <c r="AJ23" s="883"/>
      <c r="AK23" s="884"/>
      <c r="AL23" s="885"/>
      <c r="AM23" s="885"/>
      <c r="AN23" s="885"/>
      <c r="AO23" s="885"/>
      <c r="AP23" s="880"/>
      <c r="AQ23" s="880"/>
      <c r="AR23" s="880"/>
      <c r="AS23" s="880"/>
      <c r="AT23" s="880"/>
      <c r="AU23" s="886"/>
      <c r="AV23" s="886"/>
      <c r="AW23" s="886"/>
      <c r="AX23" s="886"/>
      <c r="AY23" s="887"/>
      <c r="AZ23" s="895" t="s">
        <v>390</v>
      </c>
      <c r="BA23" s="896"/>
      <c r="BB23" s="896"/>
      <c r="BC23" s="896"/>
      <c r="BD23" s="897"/>
      <c r="BE23" s="255"/>
      <c r="BF23" s="255"/>
      <c r="BG23" s="255"/>
      <c r="BH23" s="255"/>
      <c r="BI23" s="255"/>
      <c r="BJ23" s="255"/>
      <c r="BK23" s="255"/>
      <c r="BL23" s="255"/>
      <c r="BM23" s="255"/>
      <c r="BN23" s="255"/>
      <c r="BO23" s="255"/>
      <c r="BP23" s="255"/>
      <c r="BQ23" s="264">
        <v>17</v>
      </c>
      <c r="BR23" s="265"/>
      <c r="BS23" s="854"/>
      <c r="BT23" s="855"/>
      <c r="BU23" s="855"/>
      <c r="BV23" s="855"/>
      <c r="BW23" s="855"/>
      <c r="BX23" s="855"/>
      <c r="BY23" s="855"/>
      <c r="BZ23" s="855"/>
      <c r="CA23" s="855"/>
      <c r="CB23" s="855"/>
      <c r="CC23" s="855"/>
      <c r="CD23" s="855"/>
      <c r="CE23" s="855"/>
      <c r="CF23" s="855"/>
      <c r="CG23" s="856"/>
      <c r="CH23" s="867"/>
      <c r="CI23" s="868"/>
      <c r="CJ23" s="868"/>
      <c r="CK23" s="868"/>
      <c r="CL23" s="869"/>
      <c r="CM23" s="867"/>
      <c r="CN23" s="868"/>
      <c r="CO23" s="868"/>
      <c r="CP23" s="868"/>
      <c r="CQ23" s="869"/>
      <c r="CR23" s="867"/>
      <c r="CS23" s="868"/>
      <c r="CT23" s="868"/>
      <c r="CU23" s="868"/>
      <c r="CV23" s="869"/>
      <c r="CW23" s="867"/>
      <c r="CX23" s="868"/>
      <c r="CY23" s="868"/>
      <c r="CZ23" s="868"/>
      <c r="DA23" s="869"/>
      <c r="DB23" s="867"/>
      <c r="DC23" s="868"/>
      <c r="DD23" s="868"/>
      <c r="DE23" s="868"/>
      <c r="DF23" s="869"/>
      <c r="DG23" s="867"/>
      <c r="DH23" s="868"/>
      <c r="DI23" s="868"/>
      <c r="DJ23" s="868"/>
      <c r="DK23" s="869"/>
      <c r="DL23" s="867"/>
      <c r="DM23" s="868"/>
      <c r="DN23" s="868"/>
      <c r="DO23" s="868"/>
      <c r="DP23" s="869"/>
      <c r="DQ23" s="867"/>
      <c r="DR23" s="868"/>
      <c r="DS23" s="868"/>
      <c r="DT23" s="868"/>
      <c r="DU23" s="869"/>
      <c r="DV23" s="870"/>
      <c r="DW23" s="871"/>
      <c r="DX23" s="871"/>
      <c r="DY23" s="871"/>
      <c r="DZ23" s="872"/>
      <c r="EA23" s="256"/>
    </row>
    <row r="24" spans="1:131" s="257" customFormat="1" ht="26.25" customHeight="1" x14ac:dyDescent="0.15">
      <c r="A24" s="894" t="s">
        <v>391</v>
      </c>
      <c r="B24" s="894"/>
      <c r="C24" s="894"/>
      <c r="D24" s="894"/>
      <c r="E24" s="894"/>
      <c r="F24" s="894"/>
      <c r="G24" s="894"/>
      <c r="H24" s="894"/>
      <c r="I24" s="894"/>
      <c r="J24" s="894"/>
      <c r="K24" s="894"/>
      <c r="L24" s="894"/>
      <c r="M24" s="894"/>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c r="AW24" s="894"/>
      <c r="AX24" s="894"/>
      <c r="AY24" s="894"/>
      <c r="AZ24" s="254"/>
      <c r="BA24" s="254"/>
      <c r="BB24" s="254"/>
      <c r="BC24" s="254"/>
      <c r="BD24" s="254"/>
      <c r="BE24" s="255"/>
      <c r="BF24" s="255"/>
      <c r="BG24" s="255"/>
      <c r="BH24" s="255"/>
      <c r="BI24" s="255"/>
      <c r="BJ24" s="255"/>
      <c r="BK24" s="255"/>
      <c r="BL24" s="255"/>
      <c r="BM24" s="255"/>
      <c r="BN24" s="255"/>
      <c r="BO24" s="255"/>
      <c r="BP24" s="255"/>
      <c r="BQ24" s="264">
        <v>18</v>
      </c>
      <c r="BR24" s="265"/>
      <c r="BS24" s="854"/>
      <c r="BT24" s="855"/>
      <c r="BU24" s="855"/>
      <c r="BV24" s="855"/>
      <c r="BW24" s="855"/>
      <c r="BX24" s="855"/>
      <c r="BY24" s="855"/>
      <c r="BZ24" s="855"/>
      <c r="CA24" s="855"/>
      <c r="CB24" s="855"/>
      <c r="CC24" s="855"/>
      <c r="CD24" s="855"/>
      <c r="CE24" s="855"/>
      <c r="CF24" s="855"/>
      <c r="CG24" s="856"/>
      <c r="CH24" s="867"/>
      <c r="CI24" s="868"/>
      <c r="CJ24" s="868"/>
      <c r="CK24" s="868"/>
      <c r="CL24" s="869"/>
      <c r="CM24" s="867"/>
      <c r="CN24" s="868"/>
      <c r="CO24" s="868"/>
      <c r="CP24" s="868"/>
      <c r="CQ24" s="869"/>
      <c r="CR24" s="867"/>
      <c r="CS24" s="868"/>
      <c r="CT24" s="868"/>
      <c r="CU24" s="868"/>
      <c r="CV24" s="869"/>
      <c r="CW24" s="867"/>
      <c r="CX24" s="868"/>
      <c r="CY24" s="868"/>
      <c r="CZ24" s="868"/>
      <c r="DA24" s="869"/>
      <c r="DB24" s="867"/>
      <c r="DC24" s="868"/>
      <c r="DD24" s="868"/>
      <c r="DE24" s="868"/>
      <c r="DF24" s="869"/>
      <c r="DG24" s="867"/>
      <c r="DH24" s="868"/>
      <c r="DI24" s="868"/>
      <c r="DJ24" s="868"/>
      <c r="DK24" s="869"/>
      <c r="DL24" s="867"/>
      <c r="DM24" s="868"/>
      <c r="DN24" s="868"/>
      <c r="DO24" s="868"/>
      <c r="DP24" s="869"/>
      <c r="DQ24" s="867"/>
      <c r="DR24" s="868"/>
      <c r="DS24" s="868"/>
      <c r="DT24" s="868"/>
      <c r="DU24" s="869"/>
      <c r="DV24" s="870"/>
      <c r="DW24" s="871"/>
      <c r="DX24" s="871"/>
      <c r="DY24" s="871"/>
      <c r="DZ24" s="872"/>
      <c r="EA24" s="256"/>
    </row>
    <row r="25" spans="1:131" s="249" customFormat="1" ht="26.25" customHeight="1" thickBot="1" x14ac:dyDescent="0.2">
      <c r="A25" s="835" t="s">
        <v>392</v>
      </c>
      <c r="B25" s="835"/>
      <c r="C25" s="835"/>
      <c r="D25" s="835"/>
      <c r="E25" s="835"/>
      <c r="F25" s="835"/>
      <c r="G25" s="835"/>
      <c r="H25" s="835"/>
      <c r="I25" s="835"/>
      <c r="J25" s="835"/>
      <c r="K25" s="835"/>
      <c r="L25" s="835"/>
      <c r="M25" s="835"/>
      <c r="N25" s="835"/>
      <c r="O25" s="835"/>
      <c r="P25" s="835"/>
      <c r="Q25" s="835"/>
      <c r="R25" s="835"/>
      <c r="S25" s="835"/>
      <c r="T25" s="835"/>
      <c r="U25" s="835"/>
      <c r="V25" s="835"/>
      <c r="W25" s="835"/>
      <c r="X25" s="835"/>
      <c r="Y25" s="835"/>
      <c r="Z25" s="835"/>
      <c r="AA25" s="835"/>
      <c r="AB25" s="835"/>
      <c r="AC25" s="835"/>
      <c r="AD25" s="835"/>
      <c r="AE25" s="835"/>
      <c r="AF25" s="835"/>
      <c r="AG25" s="835"/>
      <c r="AH25" s="835"/>
      <c r="AI25" s="835"/>
      <c r="AJ25" s="835"/>
      <c r="AK25" s="835"/>
      <c r="AL25" s="835"/>
      <c r="AM25" s="835"/>
      <c r="AN25" s="835"/>
      <c r="AO25" s="835"/>
      <c r="AP25" s="835"/>
      <c r="AQ25" s="835"/>
      <c r="AR25" s="835"/>
      <c r="AS25" s="835"/>
      <c r="AT25" s="835"/>
      <c r="AU25" s="835"/>
      <c r="AV25" s="835"/>
      <c r="AW25" s="835"/>
      <c r="AX25" s="835"/>
      <c r="AY25" s="835"/>
      <c r="AZ25" s="835"/>
      <c r="BA25" s="835"/>
      <c r="BB25" s="835"/>
      <c r="BC25" s="835"/>
      <c r="BD25" s="835"/>
      <c r="BE25" s="835"/>
      <c r="BF25" s="835"/>
      <c r="BG25" s="835"/>
      <c r="BH25" s="835"/>
      <c r="BI25" s="835"/>
      <c r="BJ25" s="254"/>
      <c r="BK25" s="254"/>
      <c r="BL25" s="254"/>
      <c r="BM25" s="254"/>
      <c r="BN25" s="254"/>
      <c r="BO25" s="267"/>
      <c r="BP25" s="267"/>
      <c r="BQ25" s="264">
        <v>19</v>
      </c>
      <c r="BR25" s="265"/>
      <c r="BS25" s="854"/>
      <c r="BT25" s="855"/>
      <c r="BU25" s="855"/>
      <c r="BV25" s="855"/>
      <c r="BW25" s="855"/>
      <c r="BX25" s="855"/>
      <c r="BY25" s="855"/>
      <c r="BZ25" s="855"/>
      <c r="CA25" s="855"/>
      <c r="CB25" s="855"/>
      <c r="CC25" s="855"/>
      <c r="CD25" s="855"/>
      <c r="CE25" s="855"/>
      <c r="CF25" s="855"/>
      <c r="CG25" s="856"/>
      <c r="CH25" s="867"/>
      <c r="CI25" s="868"/>
      <c r="CJ25" s="868"/>
      <c r="CK25" s="868"/>
      <c r="CL25" s="869"/>
      <c r="CM25" s="867"/>
      <c r="CN25" s="868"/>
      <c r="CO25" s="868"/>
      <c r="CP25" s="868"/>
      <c r="CQ25" s="869"/>
      <c r="CR25" s="867"/>
      <c r="CS25" s="868"/>
      <c r="CT25" s="868"/>
      <c r="CU25" s="868"/>
      <c r="CV25" s="869"/>
      <c r="CW25" s="867"/>
      <c r="CX25" s="868"/>
      <c r="CY25" s="868"/>
      <c r="CZ25" s="868"/>
      <c r="DA25" s="869"/>
      <c r="DB25" s="867"/>
      <c r="DC25" s="868"/>
      <c r="DD25" s="868"/>
      <c r="DE25" s="868"/>
      <c r="DF25" s="869"/>
      <c r="DG25" s="867"/>
      <c r="DH25" s="868"/>
      <c r="DI25" s="868"/>
      <c r="DJ25" s="868"/>
      <c r="DK25" s="869"/>
      <c r="DL25" s="867"/>
      <c r="DM25" s="868"/>
      <c r="DN25" s="868"/>
      <c r="DO25" s="868"/>
      <c r="DP25" s="869"/>
      <c r="DQ25" s="867"/>
      <c r="DR25" s="868"/>
      <c r="DS25" s="868"/>
      <c r="DT25" s="868"/>
      <c r="DU25" s="869"/>
      <c r="DV25" s="870"/>
      <c r="DW25" s="871"/>
      <c r="DX25" s="871"/>
      <c r="DY25" s="871"/>
      <c r="DZ25" s="872"/>
      <c r="EA25" s="248"/>
    </row>
    <row r="26" spans="1:131" s="249" customFormat="1" ht="26.25" customHeight="1" x14ac:dyDescent="0.15">
      <c r="A26" s="826" t="s">
        <v>369</v>
      </c>
      <c r="B26" s="827"/>
      <c r="C26" s="827"/>
      <c r="D26" s="827"/>
      <c r="E26" s="827"/>
      <c r="F26" s="827"/>
      <c r="G26" s="827"/>
      <c r="H26" s="827"/>
      <c r="I26" s="827"/>
      <c r="J26" s="827"/>
      <c r="K26" s="827"/>
      <c r="L26" s="827"/>
      <c r="M26" s="827"/>
      <c r="N26" s="827"/>
      <c r="O26" s="827"/>
      <c r="P26" s="828"/>
      <c r="Q26" s="803" t="s">
        <v>393</v>
      </c>
      <c r="R26" s="804"/>
      <c r="S26" s="804"/>
      <c r="T26" s="804"/>
      <c r="U26" s="805"/>
      <c r="V26" s="803" t="s">
        <v>394</v>
      </c>
      <c r="W26" s="804"/>
      <c r="X26" s="804"/>
      <c r="Y26" s="804"/>
      <c r="Z26" s="805"/>
      <c r="AA26" s="803" t="s">
        <v>395</v>
      </c>
      <c r="AB26" s="804"/>
      <c r="AC26" s="804"/>
      <c r="AD26" s="804"/>
      <c r="AE26" s="804"/>
      <c r="AF26" s="898" t="s">
        <v>396</v>
      </c>
      <c r="AG26" s="899"/>
      <c r="AH26" s="899"/>
      <c r="AI26" s="899"/>
      <c r="AJ26" s="900"/>
      <c r="AK26" s="804" t="s">
        <v>397</v>
      </c>
      <c r="AL26" s="804"/>
      <c r="AM26" s="804"/>
      <c r="AN26" s="804"/>
      <c r="AO26" s="805"/>
      <c r="AP26" s="803" t="s">
        <v>398</v>
      </c>
      <c r="AQ26" s="804"/>
      <c r="AR26" s="804"/>
      <c r="AS26" s="804"/>
      <c r="AT26" s="805"/>
      <c r="AU26" s="803" t="s">
        <v>399</v>
      </c>
      <c r="AV26" s="804"/>
      <c r="AW26" s="804"/>
      <c r="AX26" s="804"/>
      <c r="AY26" s="805"/>
      <c r="AZ26" s="803" t="s">
        <v>400</v>
      </c>
      <c r="BA26" s="804"/>
      <c r="BB26" s="804"/>
      <c r="BC26" s="804"/>
      <c r="BD26" s="805"/>
      <c r="BE26" s="803" t="s">
        <v>376</v>
      </c>
      <c r="BF26" s="804"/>
      <c r="BG26" s="804"/>
      <c r="BH26" s="804"/>
      <c r="BI26" s="815"/>
      <c r="BJ26" s="254"/>
      <c r="BK26" s="254"/>
      <c r="BL26" s="254"/>
      <c r="BM26" s="254"/>
      <c r="BN26" s="254"/>
      <c r="BO26" s="267"/>
      <c r="BP26" s="267"/>
      <c r="BQ26" s="264">
        <v>20</v>
      </c>
      <c r="BR26" s="265"/>
      <c r="BS26" s="854"/>
      <c r="BT26" s="855"/>
      <c r="BU26" s="855"/>
      <c r="BV26" s="855"/>
      <c r="BW26" s="855"/>
      <c r="BX26" s="855"/>
      <c r="BY26" s="855"/>
      <c r="BZ26" s="855"/>
      <c r="CA26" s="855"/>
      <c r="CB26" s="855"/>
      <c r="CC26" s="855"/>
      <c r="CD26" s="855"/>
      <c r="CE26" s="855"/>
      <c r="CF26" s="855"/>
      <c r="CG26" s="856"/>
      <c r="CH26" s="867"/>
      <c r="CI26" s="868"/>
      <c r="CJ26" s="868"/>
      <c r="CK26" s="868"/>
      <c r="CL26" s="869"/>
      <c r="CM26" s="867"/>
      <c r="CN26" s="868"/>
      <c r="CO26" s="868"/>
      <c r="CP26" s="868"/>
      <c r="CQ26" s="869"/>
      <c r="CR26" s="867"/>
      <c r="CS26" s="868"/>
      <c r="CT26" s="868"/>
      <c r="CU26" s="868"/>
      <c r="CV26" s="869"/>
      <c r="CW26" s="867"/>
      <c r="CX26" s="868"/>
      <c r="CY26" s="868"/>
      <c r="CZ26" s="868"/>
      <c r="DA26" s="869"/>
      <c r="DB26" s="867"/>
      <c r="DC26" s="868"/>
      <c r="DD26" s="868"/>
      <c r="DE26" s="868"/>
      <c r="DF26" s="869"/>
      <c r="DG26" s="867"/>
      <c r="DH26" s="868"/>
      <c r="DI26" s="868"/>
      <c r="DJ26" s="868"/>
      <c r="DK26" s="869"/>
      <c r="DL26" s="867"/>
      <c r="DM26" s="868"/>
      <c r="DN26" s="868"/>
      <c r="DO26" s="868"/>
      <c r="DP26" s="869"/>
      <c r="DQ26" s="867"/>
      <c r="DR26" s="868"/>
      <c r="DS26" s="868"/>
      <c r="DT26" s="868"/>
      <c r="DU26" s="869"/>
      <c r="DV26" s="870"/>
      <c r="DW26" s="871"/>
      <c r="DX26" s="871"/>
      <c r="DY26" s="871"/>
      <c r="DZ26" s="872"/>
      <c r="EA26" s="248"/>
    </row>
    <row r="27" spans="1:131" s="249" customFormat="1" ht="26.25" customHeight="1" thickBot="1" x14ac:dyDescent="0.2">
      <c r="A27" s="829"/>
      <c r="B27" s="830"/>
      <c r="C27" s="830"/>
      <c r="D27" s="830"/>
      <c r="E27" s="830"/>
      <c r="F27" s="830"/>
      <c r="G27" s="830"/>
      <c r="H27" s="830"/>
      <c r="I27" s="830"/>
      <c r="J27" s="830"/>
      <c r="K27" s="830"/>
      <c r="L27" s="830"/>
      <c r="M27" s="830"/>
      <c r="N27" s="830"/>
      <c r="O27" s="830"/>
      <c r="P27" s="831"/>
      <c r="Q27" s="806"/>
      <c r="R27" s="807"/>
      <c r="S27" s="807"/>
      <c r="T27" s="807"/>
      <c r="U27" s="808"/>
      <c r="V27" s="806"/>
      <c r="W27" s="807"/>
      <c r="X27" s="807"/>
      <c r="Y27" s="807"/>
      <c r="Z27" s="808"/>
      <c r="AA27" s="806"/>
      <c r="AB27" s="807"/>
      <c r="AC27" s="807"/>
      <c r="AD27" s="807"/>
      <c r="AE27" s="807"/>
      <c r="AF27" s="901"/>
      <c r="AG27" s="902"/>
      <c r="AH27" s="902"/>
      <c r="AI27" s="902"/>
      <c r="AJ27" s="903"/>
      <c r="AK27" s="807"/>
      <c r="AL27" s="807"/>
      <c r="AM27" s="807"/>
      <c r="AN27" s="807"/>
      <c r="AO27" s="808"/>
      <c r="AP27" s="806"/>
      <c r="AQ27" s="807"/>
      <c r="AR27" s="807"/>
      <c r="AS27" s="807"/>
      <c r="AT27" s="808"/>
      <c r="AU27" s="806"/>
      <c r="AV27" s="807"/>
      <c r="AW27" s="807"/>
      <c r="AX27" s="807"/>
      <c r="AY27" s="808"/>
      <c r="AZ27" s="806"/>
      <c r="BA27" s="807"/>
      <c r="BB27" s="807"/>
      <c r="BC27" s="807"/>
      <c r="BD27" s="808"/>
      <c r="BE27" s="806"/>
      <c r="BF27" s="807"/>
      <c r="BG27" s="807"/>
      <c r="BH27" s="807"/>
      <c r="BI27" s="816"/>
      <c r="BJ27" s="254"/>
      <c r="BK27" s="254"/>
      <c r="BL27" s="254"/>
      <c r="BM27" s="254"/>
      <c r="BN27" s="254"/>
      <c r="BO27" s="267"/>
      <c r="BP27" s="267"/>
      <c r="BQ27" s="264">
        <v>21</v>
      </c>
      <c r="BR27" s="265"/>
      <c r="BS27" s="854"/>
      <c r="BT27" s="855"/>
      <c r="BU27" s="855"/>
      <c r="BV27" s="855"/>
      <c r="BW27" s="855"/>
      <c r="BX27" s="855"/>
      <c r="BY27" s="855"/>
      <c r="BZ27" s="855"/>
      <c r="CA27" s="855"/>
      <c r="CB27" s="855"/>
      <c r="CC27" s="855"/>
      <c r="CD27" s="855"/>
      <c r="CE27" s="855"/>
      <c r="CF27" s="855"/>
      <c r="CG27" s="856"/>
      <c r="CH27" s="867"/>
      <c r="CI27" s="868"/>
      <c r="CJ27" s="868"/>
      <c r="CK27" s="868"/>
      <c r="CL27" s="869"/>
      <c r="CM27" s="867"/>
      <c r="CN27" s="868"/>
      <c r="CO27" s="868"/>
      <c r="CP27" s="868"/>
      <c r="CQ27" s="869"/>
      <c r="CR27" s="867"/>
      <c r="CS27" s="868"/>
      <c r="CT27" s="868"/>
      <c r="CU27" s="868"/>
      <c r="CV27" s="869"/>
      <c r="CW27" s="867"/>
      <c r="CX27" s="868"/>
      <c r="CY27" s="868"/>
      <c r="CZ27" s="868"/>
      <c r="DA27" s="869"/>
      <c r="DB27" s="867"/>
      <c r="DC27" s="868"/>
      <c r="DD27" s="868"/>
      <c r="DE27" s="868"/>
      <c r="DF27" s="869"/>
      <c r="DG27" s="867"/>
      <c r="DH27" s="868"/>
      <c r="DI27" s="868"/>
      <c r="DJ27" s="868"/>
      <c r="DK27" s="869"/>
      <c r="DL27" s="867"/>
      <c r="DM27" s="868"/>
      <c r="DN27" s="868"/>
      <c r="DO27" s="868"/>
      <c r="DP27" s="869"/>
      <c r="DQ27" s="867"/>
      <c r="DR27" s="868"/>
      <c r="DS27" s="868"/>
      <c r="DT27" s="868"/>
      <c r="DU27" s="869"/>
      <c r="DV27" s="870"/>
      <c r="DW27" s="871"/>
      <c r="DX27" s="871"/>
      <c r="DY27" s="871"/>
      <c r="DZ27" s="872"/>
      <c r="EA27" s="248"/>
    </row>
    <row r="28" spans="1:131" s="249" customFormat="1" ht="26.25" customHeight="1" thickTop="1" x14ac:dyDescent="0.15">
      <c r="A28" s="268">
        <v>1</v>
      </c>
      <c r="B28" s="817" t="s">
        <v>401</v>
      </c>
      <c r="C28" s="818"/>
      <c r="D28" s="818"/>
      <c r="E28" s="818"/>
      <c r="F28" s="818"/>
      <c r="G28" s="818"/>
      <c r="H28" s="818"/>
      <c r="I28" s="818"/>
      <c r="J28" s="818"/>
      <c r="K28" s="818"/>
      <c r="L28" s="818"/>
      <c r="M28" s="818"/>
      <c r="N28" s="818"/>
      <c r="O28" s="818"/>
      <c r="P28" s="819"/>
      <c r="Q28" s="908"/>
      <c r="R28" s="909"/>
      <c r="S28" s="909"/>
      <c r="T28" s="909"/>
      <c r="U28" s="909"/>
      <c r="V28" s="909"/>
      <c r="W28" s="909"/>
      <c r="X28" s="909"/>
      <c r="Y28" s="909"/>
      <c r="Z28" s="909"/>
      <c r="AA28" s="909"/>
      <c r="AB28" s="909"/>
      <c r="AC28" s="909"/>
      <c r="AD28" s="909"/>
      <c r="AE28" s="910"/>
      <c r="AF28" s="911">
        <v>1</v>
      </c>
      <c r="AG28" s="909"/>
      <c r="AH28" s="909"/>
      <c r="AI28" s="909"/>
      <c r="AJ28" s="912"/>
      <c r="AK28" s="913"/>
      <c r="AL28" s="904"/>
      <c r="AM28" s="904"/>
      <c r="AN28" s="904"/>
      <c r="AO28" s="904"/>
      <c r="AP28" s="904"/>
      <c r="AQ28" s="904"/>
      <c r="AR28" s="904"/>
      <c r="AS28" s="904"/>
      <c r="AT28" s="904"/>
      <c r="AU28" s="904"/>
      <c r="AV28" s="904"/>
      <c r="AW28" s="904"/>
      <c r="AX28" s="904"/>
      <c r="AY28" s="904"/>
      <c r="AZ28" s="905"/>
      <c r="BA28" s="905"/>
      <c r="BB28" s="905"/>
      <c r="BC28" s="905"/>
      <c r="BD28" s="905"/>
      <c r="BE28" s="906"/>
      <c r="BF28" s="906"/>
      <c r="BG28" s="906"/>
      <c r="BH28" s="906"/>
      <c r="BI28" s="907"/>
      <c r="BJ28" s="254"/>
      <c r="BK28" s="254"/>
      <c r="BL28" s="254"/>
      <c r="BM28" s="254"/>
      <c r="BN28" s="254"/>
      <c r="BO28" s="267"/>
      <c r="BP28" s="267"/>
      <c r="BQ28" s="264">
        <v>22</v>
      </c>
      <c r="BR28" s="265"/>
      <c r="BS28" s="854"/>
      <c r="BT28" s="855"/>
      <c r="BU28" s="855"/>
      <c r="BV28" s="855"/>
      <c r="BW28" s="855"/>
      <c r="BX28" s="855"/>
      <c r="BY28" s="855"/>
      <c r="BZ28" s="855"/>
      <c r="CA28" s="855"/>
      <c r="CB28" s="855"/>
      <c r="CC28" s="855"/>
      <c r="CD28" s="855"/>
      <c r="CE28" s="855"/>
      <c r="CF28" s="855"/>
      <c r="CG28" s="856"/>
      <c r="CH28" s="867"/>
      <c r="CI28" s="868"/>
      <c r="CJ28" s="868"/>
      <c r="CK28" s="868"/>
      <c r="CL28" s="869"/>
      <c r="CM28" s="867"/>
      <c r="CN28" s="868"/>
      <c r="CO28" s="868"/>
      <c r="CP28" s="868"/>
      <c r="CQ28" s="869"/>
      <c r="CR28" s="867"/>
      <c r="CS28" s="868"/>
      <c r="CT28" s="868"/>
      <c r="CU28" s="868"/>
      <c r="CV28" s="869"/>
      <c r="CW28" s="867"/>
      <c r="CX28" s="868"/>
      <c r="CY28" s="868"/>
      <c r="CZ28" s="868"/>
      <c r="DA28" s="869"/>
      <c r="DB28" s="867"/>
      <c r="DC28" s="868"/>
      <c r="DD28" s="868"/>
      <c r="DE28" s="868"/>
      <c r="DF28" s="869"/>
      <c r="DG28" s="867"/>
      <c r="DH28" s="868"/>
      <c r="DI28" s="868"/>
      <c r="DJ28" s="868"/>
      <c r="DK28" s="869"/>
      <c r="DL28" s="867"/>
      <c r="DM28" s="868"/>
      <c r="DN28" s="868"/>
      <c r="DO28" s="868"/>
      <c r="DP28" s="869"/>
      <c r="DQ28" s="867"/>
      <c r="DR28" s="868"/>
      <c r="DS28" s="868"/>
      <c r="DT28" s="868"/>
      <c r="DU28" s="869"/>
      <c r="DV28" s="870"/>
      <c r="DW28" s="871"/>
      <c r="DX28" s="871"/>
      <c r="DY28" s="871"/>
      <c r="DZ28" s="872"/>
      <c r="EA28" s="248"/>
    </row>
    <row r="29" spans="1:131" s="249" customFormat="1" ht="26.25" customHeight="1" x14ac:dyDescent="0.15">
      <c r="A29" s="268">
        <v>2</v>
      </c>
      <c r="B29" s="841" t="s">
        <v>402</v>
      </c>
      <c r="C29" s="842"/>
      <c r="D29" s="842"/>
      <c r="E29" s="842"/>
      <c r="F29" s="842"/>
      <c r="G29" s="842"/>
      <c r="H29" s="842"/>
      <c r="I29" s="842"/>
      <c r="J29" s="842"/>
      <c r="K29" s="842"/>
      <c r="L29" s="842"/>
      <c r="M29" s="842"/>
      <c r="N29" s="842"/>
      <c r="O29" s="842"/>
      <c r="P29" s="843"/>
      <c r="Q29" s="844"/>
      <c r="R29" s="845"/>
      <c r="S29" s="845"/>
      <c r="T29" s="845"/>
      <c r="U29" s="845"/>
      <c r="V29" s="845"/>
      <c r="W29" s="845"/>
      <c r="X29" s="845"/>
      <c r="Y29" s="845"/>
      <c r="Z29" s="845"/>
      <c r="AA29" s="845"/>
      <c r="AB29" s="845"/>
      <c r="AC29" s="845"/>
      <c r="AD29" s="845"/>
      <c r="AE29" s="846"/>
      <c r="AF29" s="847">
        <v>21</v>
      </c>
      <c r="AG29" s="848"/>
      <c r="AH29" s="848"/>
      <c r="AI29" s="848"/>
      <c r="AJ29" s="849"/>
      <c r="AK29" s="916"/>
      <c r="AL29" s="917"/>
      <c r="AM29" s="917"/>
      <c r="AN29" s="917"/>
      <c r="AO29" s="917"/>
      <c r="AP29" s="917"/>
      <c r="AQ29" s="917"/>
      <c r="AR29" s="917"/>
      <c r="AS29" s="917"/>
      <c r="AT29" s="917"/>
      <c r="AU29" s="917"/>
      <c r="AV29" s="917"/>
      <c r="AW29" s="917"/>
      <c r="AX29" s="917"/>
      <c r="AY29" s="917"/>
      <c r="AZ29" s="918"/>
      <c r="BA29" s="918"/>
      <c r="BB29" s="918"/>
      <c r="BC29" s="918"/>
      <c r="BD29" s="918"/>
      <c r="BE29" s="914"/>
      <c r="BF29" s="914"/>
      <c r="BG29" s="914"/>
      <c r="BH29" s="914"/>
      <c r="BI29" s="915"/>
      <c r="BJ29" s="254"/>
      <c r="BK29" s="254"/>
      <c r="BL29" s="254"/>
      <c r="BM29" s="254"/>
      <c r="BN29" s="254"/>
      <c r="BO29" s="267"/>
      <c r="BP29" s="267"/>
      <c r="BQ29" s="264">
        <v>23</v>
      </c>
      <c r="BR29" s="265"/>
      <c r="BS29" s="854"/>
      <c r="BT29" s="855"/>
      <c r="BU29" s="855"/>
      <c r="BV29" s="855"/>
      <c r="BW29" s="855"/>
      <c r="BX29" s="855"/>
      <c r="BY29" s="855"/>
      <c r="BZ29" s="855"/>
      <c r="CA29" s="855"/>
      <c r="CB29" s="855"/>
      <c r="CC29" s="855"/>
      <c r="CD29" s="855"/>
      <c r="CE29" s="855"/>
      <c r="CF29" s="855"/>
      <c r="CG29" s="856"/>
      <c r="CH29" s="867"/>
      <c r="CI29" s="868"/>
      <c r="CJ29" s="868"/>
      <c r="CK29" s="868"/>
      <c r="CL29" s="869"/>
      <c r="CM29" s="867"/>
      <c r="CN29" s="868"/>
      <c r="CO29" s="868"/>
      <c r="CP29" s="868"/>
      <c r="CQ29" s="869"/>
      <c r="CR29" s="867"/>
      <c r="CS29" s="868"/>
      <c r="CT29" s="868"/>
      <c r="CU29" s="868"/>
      <c r="CV29" s="869"/>
      <c r="CW29" s="867"/>
      <c r="CX29" s="868"/>
      <c r="CY29" s="868"/>
      <c r="CZ29" s="868"/>
      <c r="DA29" s="869"/>
      <c r="DB29" s="867"/>
      <c r="DC29" s="868"/>
      <c r="DD29" s="868"/>
      <c r="DE29" s="868"/>
      <c r="DF29" s="869"/>
      <c r="DG29" s="867"/>
      <c r="DH29" s="868"/>
      <c r="DI29" s="868"/>
      <c r="DJ29" s="868"/>
      <c r="DK29" s="869"/>
      <c r="DL29" s="867"/>
      <c r="DM29" s="868"/>
      <c r="DN29" s="868"/>
      <c r="DO29" s="868"/>
      <c r="DP29" s="869"/>
      <c r="DQ29" s="867"/>
      <c r="DR29" s="868"/>
      <c r="DS29" s="868"/>
      <c r="DT29" s="868"/>
      <c r="DU29" s="869"/>
      <c r="DV29" s="870"/>
      <c r="DW29" s="871"/>
      <c r="DX29" s="871"/>
      <c r="DY29" s="871"/>
      <c r="DZ29" s="872"/>
      <c r="EA29" s="248"/>
    </row>
    <row r="30" spans="1:131" s="249" customFormat="1" ht="26.25" customHeight="1" x14ac:dyDescent="0.15">
      <c r="A30" s="268">
        <v>3</v>
      </c>
      <c r="B30" s="841" t="s">
        <v>403</v>
      </c>
      <c r="C30" s="842"/>
      <c r="D30" s="842"/>
      <c r="E30" s="842"/>
      <c r="F30" s="842"/>
      <c r="G30" s="842"/>
      <c r="H30" s="842"/>
      <c r="I30" s="842"/>
      <c r="J30" s="842"/>
      <c r="K30" s="842"/>
      <c r="L30" s="842"/>
      <c r="M30" s="842"/>
      <c r="N30" s="842"/>
      <c r="O30" s="842"/>
      <c r="P30" s="843"/>
      <c r="Q30" s="844"/>
      <c r="R30" s="845"/>
      <c r="S30" s="845"/>
      <c r="T30" s="845"/>
      <c r="U30" s="845"/>
      <c r="V30" s="845"/>
      <c r="W30" s="845"/>
      <c r="X30" s="845"/>
      <c r="Y30" s="845"/>
      <c r="Z30" s="845"/>
      <c r="AA30" s="845"/>
      <c r="AB30" s="845"/>
      <c r="AC30" s="845"/>
      <c r="AD30" s="845"/>
      <c r="AE30" s="846"/>
      <c r="AF30" s="847">
        <v>1</v>
      </c>
      <c r="AG30" s="848"/>
      <c r="AH30" s="848"/>
      <c r="AI30" s="848"/>
      <c r="AJ30" s="849"/>
      <c r="AK30" s="916"/>
      <c r="AL30" s="917"/>
      <c r="AM30" s="917"/>
      <c r="AN30" s="917"/>
      <c r="AO30" s="917"/>
      <c r="AP30" s="917"/>
      <c r="AQ30" s="917"/>
      <c r="AR30" s="917"/>
      <c r="AS30" s="917"/>
      <c r="AT30" s="917"/>
      <c r="AU30" s="917"/>
      <c r="AV30" s="917"/>
      <c r="AW30" s="917"/>
      <c r="AX30" s="917"/>
      <c r="AY30" s="917"/>
      <c r="AZ30" s="918"/>
      <c r="BA30" s="918"/>
      <c r="BB30" s="918"/>
      <c r="BC30" s="918"/>
      <c r="BD30" s="918"/>
      <c r="BE30" s="914"/>
      <c r="BF30" s="914"/>
      <c r="BG30" s="914"/>
      <c r="BH30" s="914"/>
      <c r="BI30" s="915"/>
      <c r="BJ30" s="254"/>
      <c r="BK30" s="254"/>
      <c r="BL30" s="254"/>
      <c r="BM30" s="254"/>
      <c r="BN30" s="254"/>
      <c r="BO30" s="267"/>
      <c r="BP30" s="267"/>
      <c r="BQ30" s="264">
        <v>24</v>
      </c>
      <c r="BR30" s="265"/>
      <c r="BS30" s="854"/>
      <c r="BT30" s="855"/>
      <c r="BU30" s="855"/>
      <c r="BV30" s="855"/>
      <c r="BW30" s="855"/>
      <c r="BX30" s="855"/>
      <c r="BY30" s="855"/>
      <c r="BZ30" s="855"/>
      <c r="CA30" s="855"/>
      <c r="CB30" s="855"/>
      <c r="CC30" s="855"/>
      <c r="CD30" s="855"/>
      <c r="CE30" s="855"/>
      <c r="CF30" s="855"/>
      <c r="CG30" s="856"/>
      <c r="CH30" s="867"/>
      <c r="CI30" s="868"/>
      <c r="CJ30" s="868"/>
      <c r="CK30" s="868"/>
      <c r="CL30" s="869"/>
      <c r="CM30" s="867"/>
      <c r="CN30" s="868"/>
      <c r="CO30" s="868"/>
      <c r="CP30" s="868"/>
      <c r="CQ30" s="869"/>
      <c r="CR30" s="867"/>
      <c r="CS30" s="868"/>
      <c r="CT30" s="868"/>
      <c r="CU30" s="868"/>
      <c r="CV30" s="869"/>
      <c r="CW30" s="867"/>
      <c r="CX30" s="868"/>
      <c r="CY30" s="868"/>
      <c r="CZ30" s="868"/>
      <c r="DA30" s="869"/>
      <c r="DB30" s="867"/>
      <c r="DC30" s="868"/>
      <c r="DD30" s="868"/>
      <c r="DE30" s="868"/>
      <c r="DF30" s="869"/>
      <c r="DG30" s="867"/>
      <c r="DH30" s="868"/>
      <c r="DI30" s="868"/>
      <c r="DJ30" s="868"/>
      <c r="DK30" s="869"/>
      <c r="DL30" s="867"/>
      <c r="DM30" s="868"/>
      <c r="DN30" s="868"/>
      <c r="DO30" s="868"/>
      <c r="DP30" s="869"/>
      <c r="DQ30" s="867"/>
      <c r="DR30" s="868"/>
      <c r="DS30" s="868"/>
      <c r="DT30" s="868"/>
      <c r="DU30" s="869"/>
      <c r="DV30" s="870"/>
      <c r="DW30" s="871"/>
      <c r="DX30" s="871"/>
      <c r="DY30" s="871"/>
      <c r="DZ30" s="872"/>
      <c r="EA30" s="248"/>
    </row>
    <row r="31" spans="1:131" s="249" customFormat="1" ht="26.25" customHeight="1" x14ac:dyDescent="0.15">
      <c r="A31" s="268">
        <v>4</v>
      </c>
      <c r="B31" s="841" t="s">
        <v>404</v>
      </c>
      <c r="C31" s="842"/>
      <c r="D31" s="842"/>
      <c r="E31" s="842"/>
      <c r="F31" s="842"/>
      <c r="G31" s="842"/>
      <c r="H31" s="842"/>
      <c r="I31" s="842"/>
      <c r="J31" s="842"/>
      <c r="K31" s="842"/>
      <c r="L31" s="842"/>
      <c r="M31" s="842"/>
      <c r="N31" s="842"/>
      <c r="O31" s="842"/>
      <c r="P31" s="843"/>
      <c r="Q31" s="844"/>
      <c r="R31" s="845"/>
      <c r="S31" s="845"/>
      <c r="T31" s="845"/>
      <c r="U31" s="845"/>
      <c r="V31" s="845"/>
      <c r="W31" s="845"/>
      <c r="X31" s="845"/>
      <c r="Y31" s="845"/>
      <c r="Z31" s="845"/>
      <c r="AA31" s="845"/>
      <c r="AB31" s="845"/>
      <c r="AC31" s="845"/>
      <c r="AD31" s="845"/>
      <c r="AE31" s="846"/>
      <c r="AF31" s="847">
        <v>13</v>
      </c>
      <c r="AG31" s="848"/>
      <c r="AH31" s="848"/>
      <c r="AI31" s="848"/>
      <c r="AJ31" s="849"/>
      <c r="AK31" s="916"/>
      <c r="AL31" s="917"/>
      <c r="AM31" s="917"/>
      <c r="AN31" s="917"/>
      <c r="AO31" s="917"/>
      <c r="AP31" s="917"/>
      <c r="AQ31" s="917"/>
      <c r="AR31" s="917"/>
      <c r="AS31" s="917"/>
      <c r="AT31" s="917"/>
      <c r="AU31" s="917"/>
      <c r="AV31" s="917"/>
      <c r="AW31" s="917"/>
      <c r="AX31" s="917"/>
      <c r="AY31" s="917"/>
      <c r="AZ31" s="918"/>
      <c r="BA31" s="918"/>
      <c r="BB31" s="918"/>
      <c r="BC31" s="918"/>
      <c r="BD31" s="918"/>
      <c r="BE31" s="914" t="s">
        <v>405</v>
      </c>
      <c r="BF31" s="914"/>
      <c r="BG31" s="914"/>
      <c r="BH31" s="914"/>
      <c r="BI31" s="915"/>
      <c r="BJ31" s="254"/>
      <c r="BK31" s="254"/>
      <c r="BL31" s="254"/>
      <c r="BM31" s="254"/>
      <c r="BN31" s="254"/>
      <c r="BO31" s="267"/>
      <c r="BP31" s="267"/>
      <c r="BQ31" s="264">
        <v>25</v>
      </c>
      <c r="BR31" s="265"/>
      <c r="BS31" s="854"/>
      <c r="BT31" s="855"/>
      <c r="BU31" s="855"/>
      <c r="BV31" s="855"/>
      <c r="BW31" s="855"/>
      <c r="BX31" s="855"/>
      <c r="BY31" s="855"/>
      <c r="BZ31" s="855"/>
      <c r="CA31" s="855"/>
      <c r="CB31" s="855"/>
      <c r="CC31" s="855"/>
      <c r="CD31" s="855"/>
      <c r="CE31" s="855"/>
      <c r="CF31" s="855"/>
      <c r="CG31" s="856"/>
      <c r="CH31" s="867"/>
      <c r="CI31" s="868"/>
      <c r="CJ31" s="868"/>
      <c r="CK31" s="868"/>
      <c r="CL31" s="869"/>
      <c r="CM31" s="867"/>
      <c r="CN31" s="868"/>
      <c r="CO31" s="868"/>
      <c r="CP31" s="868"/>
      <c r="CQ31" s="869"/>
      <c r="CR31" s="867"/>
      <c r="CS31" s="868"/>
      <c r="CT31" s="868"/>
      <c r="CU31" s="868"/>
      <c r="CV31" s="869"/>
      <c r="CW31" s="867"/>
      <c r="CX31" s="868"/>
      <c r="CY31" s="868"/>
      <c r="CZ31" s="868"/>
      <c r="DA31" s="869"/>
      <c r="DB31" s="867"/>
      <c r="DC31" s="868"/>
      <c r="DD31" s="868"/>
      <c r="DE31" s="868"/>
      <c r="DF31" s="869"/>
      <c r="DG31" s="867"/>
      <c r="DH31" s="868"/>
      <c r="DI31" s="868"/>
      <c r="DJ31" s="868"/>
      <c r="DK31" s="869"/>
      <c r="DL31" s="867"/>
      <c r="DM31" s="868"/>
      <c r="DN31" s="868"/>
      <c r="DO31" s="868"/>
      <c r="DP31" s="869"/>
      <c r="DQ31" s="867"/>
      <c r="DR31" s="868"/>
      <c r="DS31" s="868"/>
      <c r="DT31" s="868"/>
      <c r="DU31" s="869"/>
      <c r="DV31" s="870"/>
      <c r="DW31" s="871"/>
      <c r="DX31" s="871"/>
      <c r="DY31" s="871"/>
      <c r="DZ31" s="872"/>
      <c r="EA31" s="248"/>
    </row>
    <row r="32" spans="1:131" s="249" customFormat="1" ht="26.25" customHeight="1" x14ac:dyDescent="0.15">
      <c r="A32" s="268">
        <v>5</v>
      </c>
      <c r="B32" s="841" t="s">
        <v>406</v>
      </c>
      <c r="C32" s="842"/>
      <c r="D32" s="842"/>
      <c r="E32" s="842"/>
      <c r="F32" s="842"/>
      <c r="G32" s="842"/>
      <c r="H32" s="842"/>
      <c r="I32" s="842"/>
      <c r="J32" s="842"/>
      <c r="K32" s="842"/>
      <c r="L32" s="842"/>
      <c r="M32" s="842"/>
      <c r="N32" s="842"/>
      <c r="O32" s="842"/>
      <c r="P32" s="843"/>
      <c r="Q32" s="844"/>
      <c r="R32" s="845"/>
      <c r="S32" s="845"/>
      <c r="T32" s="845"/>
      <c r="U32" s="845"/>
      <c r="V32" s="845"/>
      <c r="W32" s="845"/>
      <c r="X32" s="845"/>
      <c r="Y32" s="845"/>
      <c r="Z32" s="845"/>
      <c r="AA32" s="845"/>
      <c r="AB32" s="845"/>
      <c r="AC32" s="845"/>
      <c r="AD32" s="845"/>
      <c r="AE32" s="846"/>
      <c r="AF32" s="847">
        <v>3</v>
      </c>
      <c r="AG32" s="848"/>
      <c r="AH32" s="848"/>
      <c r="AI32" s="848"/>
      <c r="AJ32" s="849"/>
      <c r="AK32" s="916"/>
      <c r="AL32" s="917"/>
      <c r="AM32" s="917"/>
      <c r="AN32" s="917"/>
      <c r="AO32" s="917"/>
      <c r="AP32" s="917"/>
      <c r="AQ32" s="917"/>
      <c r="AR32" s="917"/>
      <c r="AS32" s="917"/>
      <c r="AT32" s="917"/>
      <c r="AU32" s="917"/>
      <c r="AV32" s="917"/>
      <c r="AW32" s="917"/>
      <c r="AX32" s="917"/>
      <c r="AY32" s="917"/>
      <c r="AZ32" s="918"/>
      <c r="BA32" s="918"/>
      <c r="BB32" s="918"/>
      <c r="BC32" s="918"/>
      <c r="BD32" s="918"/>
      <c r="BE32" s="914" t="s">
        <v>407</v>
      </c>
      <c r="BF32" s="914"/>
      <c r="BG32" s="914"/>
      <c r="BH32" s="914"/>
      <c r="BI32" s="915"/>
      <c r="BJ32" s="254"/>
      <c r="BK32" s="254"/>
      <c r="BL32" s="254"/>
      <c r="BM32" s="254"/>
      <c r="BN32" s="254"/>
      <c r="BO32" s="267"/>
      <c r="BP32" s="267"/>
      <c r="BQ32" s="264">
        <v>26</v>
      </c>
      <c r="BR32" s="265"/>
      <c r="BS32" s="854"/>
      <c r="BT32" s="855"/>
      <c r="BU32" s="855"/>
      <c r="BV32" s="855"/>
      <c r="BW32" s="855"/>
      <c r="BX32" s="855"/>
      <c r="BY32" s="855"/>
      <c r="BZ32" s="855"/>
      <c r="CA32" s="855"/>
      <c r="CB32" s="855"/>
      <c r="CC32" s="855"/>
      <c r="CD32" s="855"/>
      <c r="CE32" s="855"/>
      <c r="CF32" s="855"/>
      <c r="CG32" s="856"/>
      <c r="CH32" s="867"/>
      <c r="CI32" s="868"/>
      <c r="CJ32" s="868"/>
      <c r="CK32" s="868"/>
      <c r="CL32" s="869"/>
      <c r="CM32" s="867"/>
      <c r="CN32" s="868"/>
      <c r="CO32" s="868"/>
      <c r="CP32" s="868"/>
      <c r="CQ32" s="869"/>
      <c r="CR32" s="867"/>
      <c r="CS32" s="868"/>
      <c r="CT32" s="868"/>
      <c r="CU32" s="868"/>
      <c r="CV32" s="869"/>
      <c r="CW32" s="867"/>
      <c r="CX32" s="868"/>
      <c r="CY32" s="868"/>
      <c r="CZ32" s="868"/>
      <c r="DA32" s="869"/>
      <c r="DB32" s="867"/>
      <c r="DC32" s="868"/>
      <c r="DD32" s="868"/>
      <c r="DE32" s="868"/>
      <c r="DF32" s="869"/>
      <c r="DG32" s="867"/>
      <c r="DH32" s="868"/>
      <c r="DI32" s="868"/>
      <c r="DJ32" s="868"/>
      <c r="DK32" s="869"/>
      <c r="DL32" s="867"/>
      <c r="DM32" s="868"/>
      <c r="DN32" s="868"/>
      <c r="DO32" s="868"/>
      <c r="DP32" s="869"/>
      <c r="DQ32" s="867"/>
      <c r="DR32" s="868"/>
      <c r="DS32" s="868"/>
      <c r="DT32" s="868"/>
      <c r="DU32" s="869"/>
      <c r="DV32" s="870"/>
      <c r="DW32" s="871"/>
      <c r="DX32" s="871"/>
      <c r="DY32" s="871"/>
      <c r="DZ32" s="872"/>
      <c r="EA32" s="248"/>
    </row>
    <row r="33" spans="1:131" s="249" customFormat="1" ht="26.25" customHeight="1" x14ac:dyDescent="0.15">
      <c r="A33" s="268">
        <v>6</v>
      </c>
      <c r="B33" s="841" t="s">
        <v>408</v>
      </c>
      <c r="C33" s="842"/>
      <c r="D33" s="842"/>
      <c r="E33" s="842"/>
      <c r="F33" s="842"/>
      <c r="G33" s="842"/>
      <c r="H33" s="842"/>
      <c r="I33" s="842"/>
      <c r="J33" s="842"/>
      <c r="K33" s="842"/>
      <c r="L33" s="842"/>
      <c r="M33" s="842"/>
      <c r="N33" s="842"/>
      <c r="O33" s="842"/>
      <c r="P33" s="843"/>
      <c r="Q33" s="844"/>
      <c r="R33" s="845"/>
      <c r="S33" s="845"/>
      <c r="T33" s="845"/>
      <c r="U33" s="845"/>
      <c r="V33" s="845"/>
      <c r="W33" s="845"/>
      <c r="X33" s="845"/>
      <c r="Y33" s="845"/>
      <c r="Z33" s="845"/>
      <c r="AA33" s="845"/>
      <c r="AB33" s="845"/>
      <c r="AC33" s="845"/>
      <c r="AD33" s="845"/>
      <c r="AE33" s="846"/>
      <c r="AF33" s="847">
        <v>4</v>
      </c>
      <c r="AG33" s="848"/>
      <c r="AH33" s="848"/>
      <c r="AI33" s="848"/>
      <c r="AJ33" s="849"/>
      <c r="AK33" s="916"/>
      <c r="AL33" s="917"/>
      <c r="AM33" s="917"/>
      <c r="AN33" s="917"/>
      <c r="AO33" s="917"/>
      <c r="AP33" s="917"/>
      <c r="AQ33" s="917"/>
      <c r="AR33" s="917"/>
      <c r="AS33" s="917"/>
      <c r="AT33" s="917"/>
      <c r="AU33" s="917"/>
      <c r="AV33" s="917"/>
      <c r="AW33" s="917"/>
      <c r="AX33" s="917"/>
      <c r="AY33" s="917"/>
      <c r="AZ33" s="918"/>
      <c r="BA33" s="918"/>
      <c r="BB33" s="918"/>
      <c r="BC33" s="918"/>
      <c r="BD33" s="918"/>
      <c r="BE33" s="914" t="s">
        <v>409</v>
      </c>
      <c r="BF33" s="914"/>
      <c r="BG33" s="914"/>
      <c r="BH33" s="914"/>
      <c r="BI33" s="915"/>
      <c r="BJ33" s="254"/>
      <c r="BK33" s="254"/>
      <c r="BL33" s="254"/>
      <c r="BM33" s="254"/>
      <c r="BN33" s="254"/>
      <c r="BO33" s="267"/>
      <c r="BP33" s="267"/>
      <c r="BQ33" s="264">
        <v>27</v>
      </c>
      <c r="BR33" s="265"/>
      <c r="BS33" s="854"/>
      <c r="BT33" s="855"/>
      <c r="BU33" s="855"/>
      <c r="BV33" s="855"/>
      <c r="BW33" s="855"/>
      <c r="BX33" s="855"/>
      <c r="BY33" s="855"/>
      <c r="BZ33" s="855"/>
      <c r="CA33" s="855"/>
      <c r="CB33" s="855"/>
      <c r="CC33" s="855"/>
      <c r="CD33" s="855"/>
      <c r="CE33" s="855"/>
      <c r="CF33" s="855"/>
      <c r="CG33" s="856"/>
      <c r="CH33" s="867"/>
      <c r="CI33" s="868"/>
      <c r="CJ33" s="868"/>
      <c r="CK33" s="868"/>
      <c r="CL33" s="869"/>
      <c r="CM33" s="867"/>
      <c r="CN33" s="868"/>
      <c r="CO33" s="868"/>
      <c r="CP33" s="868"/>
      <c r="CQ33" s="869"/>
      <c r="CR33" s="867"/>
      <c r="CS33" s="868"/>
      <c r="CT33" s="868"/>
      <c r="CU33" s="868"/>
      <c r="CV33" s="869"/>
      <c r="CW33" s="867"/>
      <c r="CX33" s="868"/>
      <c r="CY33" s="868"/>
      <c r="CZ33" s="868"/>
      <c r="DA33" s="869"/>
      <c r="DB33" s="867"/>
      <c r="DC33" s="868"/>
      <c r="DD33" s="868"/>
      <c r="DE33" s="868"/>
      <c r="DF33" s="869"/>
      <c r="DG33" s="867"/>
      <c r="DH33" s="868"/>
      <c r="DI33" s="868"/>
      <c r="DJ33" s="868"/>
      <c r="DK33" s="869"/>
      <c r="DL33" s="867"/>
      <c r="DM33" s="868"/>
      <c r="DN33" s="868"/>
      <c r="DO33" s="868"/>
      <c r="DP33" s="869"/>
      <c r="DQ33" s="867"/>
      <c r="DR33" s="868"/>
      <c r="DS33" s="868"/>
      <c r="DT33" s="868"/>
      <c r="DU33" s="869"/>
      <c r="DV33" s="870"/>
      <c r="DW33" s="871"/>
      <c r="DX33" s="871"/>
      <c r="DY33" s="871"/>
      <c r="DZ33" s="872"/>
      <c r="EA33" s="248"/>
    </row>
    <row r="34" spans="1:131" s="249" customFormat="1" ht="26.25" customHeight="1" x14ac:dyDescent="0.15">
      <c r="A34" s="268">
        <v>7</v>
      </c>
      <c r="B34" s="841"/>
      <c r="C34" s="842"/>
      <c r="D34" s="842"/>
      <c r="E34" s="842"/>
      <c r="F34" s="842"/>
      <c r="G34" s="842"/>
      <c r="H34" s="842"/>
      <c r="I34" s="842"/>
      <c r="J34" s="842"/>
      <c r="K34" s="842"/>
      <c r="L34" s="842"/>
      <c r="M34" s="842"/>
      <c r="N34" s="842"/>
      <c r="O34" s="842"/>
      <c r="P34" s="843"/>
      <c r="Q34" s="844"/>
      <c r="R34" s="845"/>
      <c r="S34" s="845"/>
      <c r="T34" s="845"/>
      <c r="U34" s="845"/>
      <c r="V34" s="845"/>
      <c r="W34" s="845"/>
      <c r="X34" s="845"/>
      <c r="Y34" s="845"/>
      <c r="Z34" s="845"/>
      <c r="AA34" s="845"/>
      <c r="AB34" s="845"/>
      <c r="AC34" s="845"/>
      <c r="AD34" s="845"/>
      <c r="AE34" s="846"/>
      <c r="AF34" s="847"/>
      <c r="AG34" s="848"/>
      <c r="AH34" s="848"/>
      <c r="AI34" s="848"/>
      <c r="AJ34" s="849"/>
      <c r="AK34" s="916"/>
      <c r="AL34" s="917"/>
      <c r="AM34" s="917"/>
      <c r="AN34" s="917"/>
      <c r="AO34" s="917"/>
      <c r="AP34" s="917"/>
      <c r="AQ34" s="917"/>
      <c r="AR34" s="917"/>
      <c r="AS34" s="917"/>
      <c r="AT34" s="917"/>
      <c r="AU34" s="917"/>
      <c r="AV34" s="917"/>
      <c r="AW34" s="917"/>
      <c r="AX34" s="917"/>
      <c r="AY34" s="917"/>
      <c r="AZ34" s="918"/>
      <c r="BA34" s="918"/>
      <c r="BB34" s="918"/>
      <c r="BC34" s="918"/>
      <c r="BD34" s="918"/>
      <c r="BE34" s="914"/>
      <c r="BF34" s="914"/>
      <c r="BG34" s="914"/>
      <c r="BH34" s="914"/>
      <c r="BI34" s="915"/>
      <c r="BJ34" s="254"/>
      <c r="BK34" s="254"/>
      <c r="BL34" s="254"/>
      <c r="BM34" s="254"/>
      <c r="BN34" s="254"/>
      <c r="BO34" s="267"/>
      <c r="BP34" s="267"/>
      <c r="BQ34" s="264">
        <v>28</v>
      </c>
      <c r="BR34" s="265"/>
      <c r="BS34" s="854"/>
      <c r="BT34" s="855"/>
      <c r="BU34" s="855"/>
      <c r="BV34" s="855"/>
      <c r="BW34" s="855"/>
      <c r="BX34" s="855"/>
      <c r="BY34" s="855"/>
      <c r="BZ34" s="855"/>
      <c r="CA34" s="855"/>
      <c r="CB34" s="855"/>
      <c r="CC34" s="855"/>
      <c r="CD34" s="855"/>
      <c r="CE34" s="855"/>
      <c r="CF34" s="855"/>
      <c r="CG34" s="856"/>
      <c r="CH34" s="867"/>
      <c r="CI34" s="868"/>
      <c r="CJ34" s="868"/>
      <c r="CK34" s="868"/>
      <c r="CL34" s="869"/>
      <c r="CM34" s="867"/>
      <c r="CN34" s="868"/>
      <c r="CO34" s="868"/>
      <c r="CP34" s="868"/>
      <c r="CQ34" s="869"/>
      <c r="CR34" s="867"/>
      <c r="CS34" s="868"/>
      <c r="CT34" s="868"/>
      <c r="CU34" s="868"/>
      <c r="CV34" s="869"/>
      <c r="CW34" s="867"/>
      <c r="CX34" s="868"/>
      <c r="CY34" s="868"/>
      <c r="CZ34" s="868"/>
      <c r="DA34" s="869"/>
      <c r="DB34" s="867"/>
      <c r="DC34" s="868"/>
      <c r="DD34" s="868"/>
      <c r="DE34" s="868"/>
      <c r="DF34" s="869"/>
      <c r="DG34" s="867"/>
      <c r="DH34" s="868"/>
      <c r="DI34" s="868"/>
      <c r="DJ34" s="868"/>
      <c r="DK34" s="869"/>
      <c r="DL34" s="867"/>
      <c r="DM34" s="868"/>
      <c r="DN34" s="868"/>
      <c r="DO34" s="868"/>
      <c r="DP34" s="869"/>
      <c r="DQ34" s="867"/>
      <c r="DR34" s="868"/>
      <c r="DS34" s="868"/>
      <c r="DT34" s="868"/>
      <c r="DU34" s="869"/>
      <c r="DV34" s="870"/>
      <c r="DW34" s="871"/>
      <c r="DX34" s="871"/>
      <c r="DY34" s="871"/>
      <c r="DZ34" s="872"/>
      <c r="EA34" s="248"/>
    </row>
    <row r="35" spans="1:131" s="249" customFormat="1" ht="26.25" customHeight="1" x14ac:dyDescent="0.15">
      <c r="A35" s="268">
        <v>8</v>
      </c>
      <c r="B35" s="841"/>
      <c r="C35" s="842"/>
      <c r="D35" s="842"/>
      <c r="E35" s="842"/>
      <c r="F35" s="842"/>
      <c r="G35" s="842"/>
      <c r="H35" s="842"/>
      <c r="I35" s="842"/>
      <c r="J35" s="842"/>
      <c r="K35" s="842"/>
      <c r="L35" s="842"/>
      <c r="M35" s="842"/>
      <c r="N35" s="842"/>
      <c r="O35" s="842"/>
      <c r="P35" s="843"/>
      <c r="Q35" s="844"/>
      <c r="R35" s="845"/>
      <c r="S35" s="845"/>
      <c r="T35" s="845"/>
      <c r="U35" s="845"/>
      <c r="V35" s="845"/>
      <c r="W35" s="845"/>
      <c r="X35" s="845"/>
      <c r="Y35" s="845"/>
      <c r="Z35" s="845"/>
      <c r="AA35" s="845"/>
      <c r="AB35" s="845"/>
      <c r="AC35" s="845"/>
      <c r="AD35" s="845"/>
      <c r="AE35" s="846"/>
      <c r="AF35" s="847"/>
      <c r="AG35" s="848"/>
      <c r="AH35" s="848"/>
      <c r="AI35" s="848"/>
      <c r="AJ35" s="849"/>
      <c r="AK35" s="916"/>
      <c r="AL35" s="917"/>
      <c r="AM35" s="917"/>
      <c r="AN35" s="917"/>
      <c r="AO35" s="917"/>
      <c r="AP35" s="917"/>
      <c r="AQ35" s="917"/>
      <c r="AR35" s="917"/>
      <c r="AS35" s="917"/>
      <c r="AT35" s="917"/>
      <c r="AU35" s="917"/>
      <c r="AV35" s="917"/>
      <c r="AW35" s="917"/>
      <c r="AX35" s="917"/>
      <c r="AY35" s="917"/>
      <c r="AZ35" s="918"/>
      <c r="BA35" s="918"/>
      <c r="BB35" s="918"/>
      <c r="BC35" s="918"/>
      <c r="BD35" s="918"/>
      <c r="BE35" s="914"/>
      <c r="BF35" s="914"/>
      <c r="BG35" s="914"/>
      <c r="BH35" s="914"/>
      <c r="BI35" s="915"/>
      <c r="BJ35" s="254"/>
      <c r="BK35" s="254"/>
      <c r="BL35" s="254"/>
      <c r="BM35" s="254"/>
      <c r="BN35" s="254"/>
      <c r="BO35" s="267"/>
      <c r="BP35" s="267"/>
      <c r="BQ35" s="264">
        <v>29</v>
      </c>
      <c r="BR35" s="265"/>
      <c r="BS35" s="854"/>
      <c r="BT35" s="855"/>
      <c r="BU35" s="855"/>
      <c r="BV35" s="855"/>
      <c r="BW35" s="855"/>
      <c r="BX35" s="855"/>
      <c r="BY35" s="855"/>
      <c r="BZ35" s="855"/>
      <c r="CA35" s="855"/>
      <c r="CB35" s="855"/>
      <c r="CC35" s="855"/>
      <c r="CD35" s="855"/>
      <c r="CE35" s="855"/>
      <c r="CF35" s="855"/>
      <c r="CG35" s="856"/>
      <c r="CH35" s="867"/>
      <c r="CI35" s="868"/>
      <c r="CJ35" s="868"/>
      <c r="CK35" s="868"/>
      <c r="CL35" s="869"/>
      <c r="CM35" s="867"/>
      <c r="CN35" s="868"/>
      <c r="CO35" s="868"/>
      <c r="CP35" s="868"/>
      <c r="CQ35" s="869"/>
      <c r="CR35" s="867"/>
      <c r="CS35" s="868"/>
      <c r="CT35" s="868"/>
      <c r="CU35" s="868"/>
      <c r="CV35" s="869"/>
      <c r="CW35" s="867"/>
      <c r="CX35" s="868"/>
      <c r="CY35" s="868"/>
      <c r="CZ35" s="868"/>
      <c r="DA35" s="869"/>
      <c r="DB35" s="867"/>
      <c r="DC35" s="868"/>
      <c r="DD35" s="868"/>
      <c r="DE35" s="868"/>
      <c r="DF35" s="869"/>
      <c r="DG35" s="867"/>
      <c r="DH35" s="868"/>
      <c r="DI35" s="868"/>
      <c r="DJ35" s="868"/>
      <c r="DK35" s="869"/>
      <c r="DL35" s="867"/>
      <c r="DM35" s="868"/>
      <c r="DN35" s="868"/>
      <c r="DO35" s="868"/>
      <c r="DP35" s="869"/>
      <c r="DQ35" s="867"/>
      <c r="DR35" s="868"/>
      <c r="DS35" s="868"/>
      <c r="DT35" s="868"/>
      <c r="DU35" s="869"/>
      <c r="DV35" s="870"/>
      <c r="DW35" s="871"/>
      <c r="DX35" s="871"/>
      <c r="DY35" s="871"/>
      <c r="DZ35" s="872"/>
      <c r="EA35" s="248"/>
    </row>
    <row r="36" spans="1:131" s="249" customFormat="1" ht="26.25" customHeight="1" x14ac:dyDescent="0.15">
      <c r="A36" s="268">
        <v>9</v>
      </c>
      <c r="B36" s="841"/>
      <c r="C36" s="842"/>
      <c r="D36" s="842"/>
      <c r="E36" s="842"/>
      <c r="F36" s="842"/>
      <c r="G36" s="842"/>
      <c r="H36" s="842"/>
      <c r="I36" s="842"/>
      <c r="J36" s="842"/>
      <c r="K36" s="842"/>
      <c r="L36" s="842"/>
      <c r="M36" s="842"/>
      <c r="N36" s="842"/>
      <c r="O36" s="842"/>
      <c r="P36" s="843"/>
      <c r="Q36" s="844"/>
      <c r="R36" s="845"/>
      <c r="S36" s="845"/>
      <c r="T36" s="845"/>
      <c r="U36" s="845"/>
      <c r="V36" s="845"/>
      <c r="W36" s="845"/>
      <c r="X36" s="845"/>
      <c r="Y36" s="845"/>
      <c r="Z36" s="845"/>
      <c r="AA36" s="845"/>
      <c r="AB36" s="845"/>
      <c r="AC36" s="845"/>
      <c r="AD36" s="845"/>
      <c r="AE36" s="846"/>
      <c r="AF36" s="847"/>
      <c r="AG36" s="848"/>
      <c r="AH36" s="848"/>
      <c r="AI36" s="848"/>
      <c r="AJ36" s="849"/>
      <c r="AK36" s="916"/>
      <c r="AL36" s="917"/>
      <c r="AM36" s="917"/>
      <c r="AN36" s="917"/>
      <c r="AO36" s="917"/>
      <c r="AP36" s="917"/>
      <c r="AQ36" s="917"/>
      <c r="AR36" s="917"/>
      <c r="AS36" s="917"/>
      <c r="AT36" s="917"/>
      <c r="AU36" s="917"/>
      <c r="AV36" s="917"/>
      <c r="AW36" s="917"/>
      <c r="AX36" s="917"/>
      <c r="AY36" s="917"/>
      <c r="AZ36" s="918"/>
      <c r="BA36" s="918"/>
      <c r="BB36" s="918"/>
      <c r="BC36" s="918"/>
      <c r="BD36" s="918"/>
      <c r="BE36" s="914"/>
      <c r="BF36" s="914"/>
      <c r="BG36" s="914"/>
      <c r="BH36" s="914"/>
      <c r="BI36" s="915"/>
      <c r="BJ36" s="254"/>
      <c r="BK36" s="254"/>
      <c r="BL36" s="254"/>
      <c r="BM36" s="254"/>
      <c r="BN36" s="254"/>
      <c r="BO36" s="267"/>
      <c r="BP36" s="267"/>
      <c r="BQ36" s="264">
        <v>30</v>
      </c>
      <c r="BR36" s="265"/>
      <c r="BS36" s="854"/>
      <c r="BT36" s="855"/>
      <c r="BU36" s="855"/>
      <c r="BV36" s="855"/>
      <c r="BW36" s="855"/>
      <c r="BX36" s="855"/>
      <c r="BY36" s="855"/>
      <c r="BZ36" s="855"/>
      <c r="CA36" s="855"/>
      <c r="CB36" s="855"/>
      <c r="CC36" s="855"/>
      <c r="CD36" s="855"/>
      <c r="CE36" s="855"/>
      <c r="CF36" s="855"/>
      <c r="CG36" s="856"/>
      <c r="CH36" s="867"/>
      <c r="CI36" s="868"/>
      <c r="CJ36" s="868"/>
      <c r="CK36" s="868"/>
      <c r="CL36" s="869"/>
      <c r="CM36" s="867"/>
      <c r="CN36" s="868"/>
      <c r="CO36" s="868"/>
      <c r="CP36" s="868"/>
      <c r="CQ36" s="869"/>
      <c r="CR36" s="867"/>
      <c r="CS36" s="868"/>
      <c r="CT36" s="868"/>
      <c r="CU36" s="868"/>
      <c r="CV36" s="869"/>
      <c r="CW36" s="867"/>
      <c r="CX36" s="868"/>
      <c r="CY36" s="868"/>
      <c r="CZ36" s="868"/>
      <c r="DA36" s="869"/>
      <c r="DB36" s="867"/>
      <c r="DC36" s="868"/>
      <c r="DD36" s="868"/>
      <c r="DE36" s="868"/>
      <c r="DF36" s="869"/>
      <c r="DG36" s="867"/>
      <c r="DH36" s="868"/>
      <c r="DI36" s="868"/>
      <c r="DJ36" s="868"/>
      <c r="DK36" s="869"/>
      <c r="DL36" s="867"/>
      <c r="DM36" s="868"/>
      <c r="DN36" s="868"/>
      <c r="DO36" s="868"/>
      <c r="DP36" s="869"/>
      <c r="DQ36" s="867"/>
      <c r="DR36" s="868"/>
      <c r="DS36" s="868"/>
      <c r="DT36" s="868"/>
      <c r="DU36" s="869"/>
      <c r="DV36" s="870"/>
      <c r="DW36" s="871"/>
      <c r="DX36" s="871"/>
      <c r="DY36" s="871"/>
      <c r="DZ36" s="872"/>
      <c r="EA36" s="248"/>
    </row>
    <row r="37" spans="1:131" s="249" customFormat="1" ht="26.25" customHeight="1" x14ac:dyDescent="0.15">
      <c r="A37" s="268">
        <v>10</v>
      </c>
      <c r="B37" s="841"/>
      <c r="C37" s="842"/>
      <c r="D37" s="842"/>
      <c r="E37" s="842"/>
      <c r="F37" s="842"/>
      <c r="G37" s="842"/>
      <c r="H37" s="842"/>
      <c r="I37" s="842"/>
      <c r="J37" s="842"/>
      <c r="K37" s="842"/>
      <c r="L37" s="842"/>
      <c r="M37" s="842"/>
      <c r="N37" s="842"/>
      <c r="O37" s="842"/>
      <c r="P37" s="843"/>
      <c r="Q37" s="844"/>
      <c r="R37" s="845"/>
      <c r="S37" s="845"/>
      <c r="T37" s="845"/>
      <c r="U37" s="845"/>
      <c r="V37" s="845"/>
      <c r="W37" s="845"/>
      <c r="X37" s="845"/>
      <c r="Y37" s="845"/>
      <c r="Z37" s="845"/>
      <c r="AA37" s="845"/>
      <c r="AB37" s="845"/>
      <c r="AC37" s="845"/>
      <c r="AD37" s="845"/>
      <c r="AE37" s="846"/>
      <c r="AF37" s="847"/>
      <c r="AG37" s="848"/>
      <c r="AH37" s="848"/>
      <c r="AI37" s="848"/>
      <c r="AJ37" s="849"/>
      <c r="AK37" s="916"/>
      <c r="AL37" s="917"/>
      <c r="AM37" s="917"/>
      <c r="AN37" s="917"/>
      <c r="AO37" s="917"/>
      <c r="AP37" s="917"/>
      <c r="AQ37" s="917"/>
      <c r="AR37" s="917"/>
      <c r="AS37" s="917"/>
      <c r="AT37" s="917"/>
      <c r="AU37" s="917"/>
      <c r="AV37" s="917"/>
      <c r="AW37" s="917"/>
      <c r="AX37" s="917"/>
      <c r="AY37" s="917"/>
      <c r="AZ37" s="918"/>
      <c r="BA37" s="918"/>
      <c r="BB37" s="918"/>
      <c r="BC37" s="918"/>
      <c r="BD37" s="918"/>
      <c r="BE37" s="914"/>
      <c r="BF37" s="914"/>
      <c r="BG37" s="914"/>
      <c r="BH37" s="914"/>
      <c r="BI37" s="915"/>
      <c r="BJ37" s="254"/>
      <c r="BK37" s="254"/>
      <c r="BL37" s="254"/>
      <c r="BM37" s="254"/>
      <c r="BN37" s="254"/>
      <c r="BO37" s="267"/>
      <c r="BP37" s="267"/>
      <c r="BQ37" s="264">
        <v>31</v>
      </c>
      <c r="BR37" s="265"/>
      <c r="BS37" s="854"/>
      <c r="BT37" s="855"/>
      <c r="BU37" s="855"/>
      <c r="BV37" s="855"/>
      <c r="BW37" s="855"/>
      <c r="BX37" s="855"/>
      <c r="BY37" s="855"/>
      <c r="BZ37" s="855"/>
      <c r="CA37" s="855"/>
      <c r="CB37" s="855"/>
      <c r="CC37" s="855"/>
      <c r="CD37" s="855"/>
      <c r="CE37" s="855"/>
      <c r="CF37" s="855"/>
      <c r="CG37" s="856"/>
      <c r="CH37" s="867"/>
      <c r="CI37" s="868"/>
      <c r="CJ37" s="868"/>
      <c r="CK37" s="868"/>
      <c r="CL37" s="869"/>
      <c r="CM37" s="867"/>
      <c r="CN37" s="868"/>
      <c r="CO37" s="868"/>
      <c r="CP37" s="868"/>
      <c r="CQ37" s="869"/>
      <c r="CR37" s="867"/>
      <c r="CS37" s="868"/>
      <c r="CT37" s="868"/>
      <c r="CU37" s="868"/>
      <c r="CV37" s="869"/>
      <c r="CW37" s="867"/>
      <c r="CX37" s="868"/>
      <c r="CY37" s="868"/>
      <c r="CZ37" s="868"/>
      <c r="DA37" s="869"/>
      <c r="DB37" s="867"/>
      <c r="DC37" s="868"/>
      <c r="DD37" s="868"/>
      <c r="DE37" s="868"/>
      <c r="DF37" s="869"/>
      <c r="DG37" s="867"/>
      <c r="DH37" s="868"/>
      <c r="DI37" s="868"/>
      <c r="DJ37" s="868"/>
      <c r="DK37" s="869"/>
      <c r="DL37" s="867"/>
      <c r="DM37" s="868"/>
      <c r="DN37" s="868"/>
      <c r="DO37" s="868"/>
      <c r="DP37" s="869"/>
      <c r="DQ37" s="867"/>
      <c r="DR37" s="868"/>
      <c r="DS37" s="868"/>
      <c r="DT37" s="868"/>
      <c r="DU37" s="869"/>
      <c r="DV37" s="870"/>
      <c r="DW37" s="871"/>
      <c r="DX37" s="871"/>
      <c r="DY37" s="871"/>
      <c r="DZ37" s="872"/>
      <c r="EA37" s="248"/>
    </row>
    <row r="38" spans="1:131" s="249" customFormat="1" ht="26.25" customHeight="1" x14ac:dyDescent="0.15">
      <c r="A38" s="268">
        <v>11</v>
      </c>
      <c r="B38" s="841"/>
      <c r="C38" s="842"/>
      <c r="D38" s="842"/>
      <c r="E38" s="842"/>
      <c r="F38" s="842"/>
      <c r="G38" s="842"/>
      <c r="H38" s="842"/>
      <c r="I38" s="842"/>
      <c r="J38" s="842"/>
      <c r="K38" s="842"/>
      <c r="L38" s="842"/>
      <c r="M38" s="842"/>
      <c r="N38" s="842"/>
      <c r="O38" s="842"/>
      <c r="P38" s="843"/>
      <c r="Q38" s="844"/>
      <c r="R38" s="845"/>
      <c r="S38" s="845"/>
      <c r="T38" s="845"/>
      <c r="U38" s="845"/>
      <c r="V38" s="845"/>
      <c r="W38" s="845"/>
      <c r="X38" s="845"/>
      <c r="Y38" s="845"/>
      <c r="Z38" s="845"/>
      <c r="AA38" s="845"/>
      <c r="AB38" s="845"/>
      <c r="AC38" s="845"/>
      <c r="AD38" s="845"/>
      <c r="AE38" s="846"/>
      <c r="AF38" s="847"/>
      <c r="AG38" s="848"/>
      <c r="AH38" s="848"/>
      <c r="AI38" s="848"/>
      <c r="AJ38" s="849"/>
      <c r="AK38" s="916"/>
      <c r="AL38" s="917"/>
      <c r="AM38" s="917"/>
      <c r="AN38" s="917"/>
      <c r="AO38" s="917"/>
      <c r="AP38" s="917"/>
      <c r="AQ38" s="917"/>
      <c r="AR38" s="917"/>
      <c r="AS38" s="917"/>
      <c r="AT38" s="917"/>
      <c r="AU38" s="917"/>
      <c r="AV38" s="917"/>
      <c r="AW38" s="917"/>
      <c r="AX38" s="917"/>
      <c r="AY38" s="917"/>
      <c r="AZ38" s="918"/>
      <c r="BA38" s="918"/>
      <c r="BB38" s="918"/>
      <c r="BC38" s="918"/>
      <c r="BD38" s="918"/>
      <c r="BE38" s="914"/>
      <c r="BF38" s="914"/>
      <c r="BG38" s="914"/>
      <c r="BH38" s="914"/>
      <c r="BI38" s="915"/>
      <c r="BJ38" s="254"/>
      <c r="BK38" s="254"/>
      <c r="BL38" s="254"/>
      <c r="BM38" s="254"/>
      <c r="BN38" s="254"/>
      <c r="BO38" s="267"/>
      <c r="BP38" s="267"/>
      <c r="BQ38" s="264">
        <v>32</v>
      </c>
      <c r="BR38" s="265"/>
      <c r="BS38" s="854"/>
      <c r="BT38" s="855"/>
      <c r="BU38" s="855"/>
      <c r="BV38" s="855"/>
      <c r="BW38" s="855"/>
      <c r="BX38" s="855"/>
      <c r="BY38" s="855"/>
      <c r="BZ38" s="855"/>
      <c r="CA38" s="855"/>
      <c r="CB38" s="855"/>
      <c r="CC38" s="855"/>
      <c r="CD38" s="855"/>
      <c r="CE38" s="855"/>
      <c r="CF38" s="855"/>
      <c r="CG38" s="856"/>
      <c r="CH38" s="867"/>
      <c r="CI38" s="868"/>
      <c r="CJ38" s="868"/>
      <c r="CK38" s="868"/>
      <c r="CL38" s="869"/>
      <c r="CM38" s="867"/>
      <c r="CN38" s="868"/>
      <c r="CO38" s="868"/>
      <c r="CP38" s="868"/>
      <c r="CQ38" s="869"/>
      <c r="CR38" s="867"/>
      <c r="CS38" s="868"/>
      <c r="CT38" s="868"/>
      <c r="CU38" s="868"/>
      <c r="CV38" s="869"/>
      <c r="CW38" s="867"/>
      <c r="CX38" s="868"/>
      <c r="CY38" s="868"/>
      <c r="CZ38" s="868"/>
      <c r="DA38" s="869"/>
      <c r="DB38" s="867"/>
      <c r="DC38" s="868"/>
      <c r="DD38" s="868"/>
      <c r="DE38" s="868"/>
      <c r="DF38" s="869"/>
      <c r="DG38" s="867"/>
      <c r="DH38" s="868"/>
      <c r="DI38" s="868"/>
      <c r="DJ38" s="868"/>
      <c r="DK38" s="869"/>
      <c r="DL38" s="867"/>
      <c r="DM38" s="868"/>
      <c r="DN38" s="868"/>
      <c r="DO38" s="868"/>
      <c r="DP38" s="869"/>
      <c r="DQ38" s="867"/>
      <c r="DR38" s="868"/>
      <c r="DS38" s="868"/>
      <c r="DT38" s="868"/>
      <c r="DU38" s="869"/>
      <c r="DV38" s="870"/>
      <c r="DW38" s="871"/>
      <c r="DX38" s="871"/>
      <c r="DY38" s="871"/>
      <c r="DZ38" s="872"/>
      <c r="EA38" s="248"/>
    </row>
    <row r="39" spans="1:131" s="249" customFormat="1" ht="26.25" customHeight="1" x14ac:dyDescent="0.15">
      <c r="A39" s="268">
        <v>12</v>
      </c>
      <c r="B39" s="841"/>
      <c r="C39" s="842"/>
      <c r="D39" s="842"/>
      <c r="E39" s="842"/>
      <c r="F39" s="842"/>
      <c r="G39" s="842"/>
      <c r="H39" s="842"/>
      <c r="I39" s="842"/>
      <c r="J39" s="842"/>
      <c r="K39" s="842"/>
      <c r="L39" s="842"/>
      <c r="M39" s="842"/>
      <c r="N39" s="842"/>
      <c r="O39" s="842"/>
      <c r="P39" s="843"/>
      <c r="Q39" s="844"/>
      <c r="R39" s="845"/>
      <c r="S39" s="845"/>
      <c r="T39" s="845"/>
      <c r="U39" s="845"/>
      <c r="V39" s="845"/>
      <c r="W39" s="845"/>
      <c r="X39" s="845"/>
      <c r="Y39" s="845"/>
      <c r="Z39" s="845"/>
      <c r="AA39" s="845"/>
      <c r="AB39" s="845"/>
      <c r="AC39" s="845"/>
      <c r="AD39" s="845"/>
      <c r="AE39" s="846"/>
      <c r="AF39" s="847"/>
      <c r="AG39" s="848"/>
      <c r="AH39" s="848"/>
      <c r="AI39" s="848"/>
      <c r="AJ39" s="849"/>
      <c r="AK39" s="916"/>
      <c r="AL39" s="917"/>
      <c r="AM39" s="917"/>
      <c r="AN39" s="917"/>
      <c r="AO39" s="917"/>
      <c r="AP39" s="917"/>
      <c r="AQ39" s="917"/>
      <c r="AR39" s="917"/>
      <c r="AS39" s="917"/>
      <c r="AT39" s="917"/>
      <c r="AU39" s="917"/>
      <c r="AV39" s="917"/>
      <c r="AW39" s="917"/>
      <c r="AX39" s="917"/>
      <c r="AY39" s="917"/>
      <c r="AZ39" s="918"/>
      <c r="BA39" s="918"/>
      <c r="BB39" s="918"/>
      <c r="BC39" s="918"/>
      <c r="BD39" s="918"/>
      <c r="BE39" s="914"/>
      <c r="BF39" s="914"/>
      <c r="BG39" s="914"/>
      <c r="BH39" s="914"/>
      <c r="BI39" s="915"/>
      <c r="BJ39" s="254"/>
      <c r="BK39" s="254"/>
      <c r="BL39" s="254"/>
      <c r="BM39" s="254"/>
      <c r="BN39" s="254"/>
      <c r="BO39" s="267"/>
      <c r="BP39" s="267"/>
      <c r="BQ39" s="264">
        <v>33</v>
      </c>
      <c r="BR39" s="265"/>
      <c r="BS39" s="854"/>
      <c r="BT39" s="855"/>
      <c r="BU39" s="855"/>
      <c r="BV39" s="855"/>
      <c r="BW39" s="855"/>
      <c r="BX39" s="855"/>
      <c r="BY39" s="855"/>
      <c r="BZ39" s="855"/>
      <c r="CA39" s="855"/>
      <c r="CB39" s="855"/>
      <c r="CC39" s="855"/>
      <c r="CD39" s="855"/>
      <c r="CE39" s="855"/>
      <c r="CF39" s="855"/>
      <c r="CG39" s="856"/>
      <c r="CH39" s="867"/>
      <c r="CI39" s="868"/>
      <c r="CJ39" s="868"/>
      <c r="CK39" s="868"/>
      <c r="CL39" s="869"/>
      <c r="CM39" s="867"/>
      <c r="CN39" s="868"/>
      <c r="CO39" s="868"/>
      <c r="CP39" s="868"/>
      <c r="CQ39" s="869"/>
      <c r="CR39" s="867"/>
      <c r="CS39" s="868"/>
      <c r="CT39" s="868"/>
      <c r="CU39" s="868"/>
      <c r="CV39" s="869"/>
      <c r="CW39" s="867"/>
      <c r="CX39" s="868"/>
      <c r="CY39" s="868"/>
      <c r="CZ39" s="868"/>
      <c r="DA39" s="869"/>
      <c r="DB39" s="867"/>
      <c r="DC39" s="868"/>
      <c r="DD39" s="868"/>
      <c r="DE39" s="868"/>
      <c r="DF39" s="869"/>
      <c r="DG39" s="867"/>
      <c r="DH39" s="868"/>
      <c r="DI39" s="868"/>
      <c r="DJ39" s="868"/>
      <c r="DK39" s="869"/>
      <c r="DL39" s="867"/>
      <c r="DM39" s="868"/>
      <c r="DN39" s="868"/>
      <c r="DO39" s="868"/>
      <c r="DP39" s="869"/>
      <c r="DQ39" s="867"/>
      <c r="DR39" s="868"/>
      <c r="DS39" s="868"/>
      <c r="DT39" s="868"/>
      <c r="DU39" s="869"/>
      <c r="DV39" s="870"/>
      <c r="DW39" s="871"/>
      <c r="DX39" s="871"/>
      <c r="DY39" s="871"/>
      <c r="DZ39" s="872"/>
      <c r="EA39" s="248"/>
    </row>
    <row r="40" spans="1:131" s="249" customFormat="1" ht="26.25" customHeight="1" x14ac:dyDescent="0.15">
      <c r="A40" s="263">
        <v>13</v>
      </c>
      <c r="B40" s="841"/>
      <c r="C40" s="842"/>
      <c r="D40" s="842"/>
      <c r="E40" s="842"/>
      <c r="F40" s="842"/>
      <c r="G40" s="842"/>
      <c r="H40" s="842"/>
      <c r="I40" s="842"/>
      <c r="J40" s="842"/>
      <c r="K40" s="842"/>
      <c r="L40" s="842"/>
      <c r="M40" s="842"/>
      <c r="N40" s="842"/>
      <c r="O40" s="842"/>
      <c r="P40" s="843"/>
      <c r="Q40" s="844"/>
      <c r="R40" s="845"/>
      <c r="S40" s="845"/>
      <c r="T40" s="845"/>
      <c r="U40" s="845"/>
      <c r="V40" s="845"/>
      <c r="W40" s="845"/>
      <c r="X40" s="845"/>
      <c r="Y40" s="845"/>
      <c r="Z40" s="845"/>
      <c r="AA40" s="845"/>
      <c r="AB40" s="845"/>
      <c r="AC40" s="845"/>
      <c r="AD40" s="845"/>
      <c r="AE40" s="846"/>
      <c r="AF40" s="847"/>
      <c r="AG40" s="848"/>
      <c r="AH40" s="848"/>
      <c r="AI40" s="848"/>
      <c r="AJ40" s="849"/>
      <c r="AK40" s="916"/>
      <c r="AL40" s="917"/>
      <c r="AM40" s="917"/>
      <c r="AN40" s="917"/>
      <c r="AO40" s="917"/>
      <c r="AP40" s="917"/>
      <c r="AQ40" s="917"/>
      <c r="AR40" s="917"/>
      <c r="AS40" s="917"/>
      <c r="AT40" s="917"/>
      <c r="AU40" s="917"/>
      <c r="AV40" s="917"/>
      <c r="AW40" s="917"/>
      <c r="AX40" s="917"/>
      <c r="AY40" s="917"/>
      <c r="AZ40" s="918"/>
      <c r="BA40" s="918"/>
      <c r="BB40" s="918"/>
      <c r="BC40" s="918"/>
      <c r="BD40" s="918"/>
      <c r="BE40" s="914"/>
      <c r="BF40" s="914"/>
      <c r="BG40" s="914"/>
      <c r="BH40" s="914"/>
      <c r="BI40" s="915"/>
      <c r="BJ40" s="254"/>
      <c r="BK40" s="254"/>
      <c r="BL40" s="254"/>
      <c r="BM40" s="254"/>
      <c r="BN40" s="254"/>
      <c r="BO40" s="267"/>
      <c r="BP40" s="267"/>
      <c r="BQ40" s="264">
        <v>34</v>
      </c>
      <c r="BR40" s="265"/>
      <c r="BS40" s="854"/>
      <c r="BT40" s="855"/>
      <c r="BU40" s="855"/>
      <c r="BV40" s="855"/>
      <c r="BW40" s="855"/>
      <c r="BX40" s="855"/>
      <c r="BY40" s="855"/>
      <c r="BZ40" s="855"/>
      <c r="CA40" s="855"/>
      <c r="CB40" s="855"/>
      <c r="CC40" s="855"/>
      <c r="CD40" s="855"/>
      <c r="CE40" s="855"/>
      <c r="CF40" s="855"/>
      <c r="CG40" s="856"/>
      <c r="CH40" s="867"/>
      <c r="CI40" s="868"/>
      <c r="CJ40" s="868"/>
      <c r="CK40" s="868"/>
      <c r="CL40" s="869"/>
      <c r="CM40" s="867"/>
      <c r="CN40" s="868"/>
      <c r="CO40" s="868"/>
      <c r="CP40" s="868"/>
      <c r="CQ40" s="869"/>
      <c r="CR40" s="867"/>
      <c r="CS40" s="868"/>
      <c r="CT40" s="868"/>
      <c r="CU40" s="868"/>
      <c r="CV40" s="869"/>
      <c r="CW40" s="867"/>
      <c r="CX40" s="868"/>
      <c r="CY40" s="868"/>
      <c r="CZ40" s="868"/>
      <c r="DA40" s="869"/>
      <c r="DB40" s="867"/>
      <c r="DC40" s="868"/>
      <c r="DD40" s="868"/>
      <c r="DE40" s="868"/>
      <c r="DF40" s="869"/>
      <c r="DG40" s="867"/>
      <c r="DH40" s="868"/>
      <c r="DI40" s="868"/>
      <c r="DJ40" s="868"/>
      <c r="DK40" s="869"/>
      <c r="DL40" s="867"/>
      <c r="DM40" s="868"/>
      <c r="DN40" s="868"/>
      <c r="DO40" s="868"/>
      <c r="DP40" s="869"/>
      <c r="DQ40" s="867"/>
      <c r="DR40" s="868"/>
      <c r="DS40" s="868"/>
      <c r="DT40" s="868"/>
      <c r="DU40" s="869"/>
      <c r="DV40" s="870"/>
      <c r="DW40" s="871"/>
      <c r="DX40" s="871"/>
      <c r="DY40" s="871"/>
      <c r="DZ40" s="872"/>
      <c r="EA40" s="248"/>
    </row>
    <row r="41" spans="1:131" s="249" customFormat="1" ht="26.25" customHeight="1" x14ac:dyDescent="0.15">
      <c r="A41" s="263">
        <v>14</v>
      </c>
      <c r="B41" s="841"/>
      <c r="C41" s="842"/>
      <c r="D41" s="842"/>
      <c r="E41" s="842"/>
      <c r="F41" s="842"/>
      <c r="G41" s="842"/>
      <c r="H41" s="842"/>
      <c r="I41" s="842"/>
      <c r="J41" s="842"/>
      <c r="K41" s="842"/>
      <c r="L41" s="842"/>
      <c r="M41" s="842"/>
      <c r="N41" s="842"/>
      <c r="O41" s="842"/>
      <c r="P41" s="843"/>
      <c r="Q41" s="844"/>
      <c r="R41" s="845"/>
      <c r="S41" s="845"/>
      <c r="T41" s="845"/>
      <c r="U41" s="845"/>
      <c r="V41" s="845"/>
      <c r="W41" s="845"/>
      <c r="X41" s="845"/>
      <c r="Y41" s="845"/>
      <c r="Z41" s="845"/>
      <c r="AA41" s="845"/>
      <c r="AB41" s="845"/>
      <c r="AC41" s="845"/>
      <c r="AD41" s="845"/>
      <c r="AE41" s="846"/>
      <c r="AF41" s="847"/>
      <c r="AG41" s="848"/>
      <c r="AH41" s="848"/>
      <c r="AI41" s="848"/>
      <c r="AJ41" s="849"/>
      <c r="AK41" s="916"/>
      <c r="AL41" s="917"/>
      <c r="AM41" s="917"/>
      <c r="AN41" s="917"/>
      <c r="AO41" s="917"/>
      <c r="AP41" s="917"/>
      <c r="AQ41" s="917"/>
      <c r="AR41" s="917"/>
      <c r="AS41" s="917"/>
      <c r="AT41" s="917"/>
      <c r="AU41" s="917"/>
      <c r="AV41" s="917"/>
      <c r="AW41" s="917"/>
      <c r="AX41" s="917"/>
      <c r="AY41" s="917"/>
      <c r="AZ41" s="918"/>
      <c r="BA41" s="918"/>
      <c r="BB41" s="918"/>
      <c r="BC41" s="918"/>
      <c r="BD41" s="918"/>
      <c r="BE41" s="914"/>
      <c r="BF41" s="914"/>
      <c r="BG41" s="914"/>
      <c r="BH41" s="914"/>
      <c r="BI41" s="915"/>
      <c r="BJ41" s="254"/>
      <c r="BK41" s="254"/>
      <c r="BL41" s="254"/>
      <c r="BM41" s="254"/>
      <c r="BN41" s="254"/>
      <c r="BO41" s="267"/>
      <c r="BP41" s="267"/>
      <c r="BQ41" s="264">
        <v>35</v>
      </c>
      <c r="BR41" s="265"/>
      <c r="BS41" s="854"/>
      <c r="BT41" s="855"/>
      <c r="BU41" s="855"/>
      <c r="BV41" s="855"/>
      <c r="BW41" s="855"/>
      <c r="BX41" s="855"/>
      <c r="BY41" s="855"/>
      <c r="BZ41" s="855"/>
      <c r="CA41" s="855"/>
      <c r="CB41" s="855"/>
      <c r="CC41" s="855"/>
      <c r="CD41" s="855"/>
      <c r="CE41" s="855"/>
      <c r="CF41" s="855"/>
      <c r="CG41" s="856"/>
      <c r="CH41" s="867"/>
      <c r="CI41" s="868"/>
      <c r="CJ41" s="868"/>
      <c r="CK41" s="868"/>
      <c r="CL41" s="869"/>
      <c r="CM41" s="867"/>
      <c r="CN41" s="868"/>
      <c r="CO41" s="868"/>
      <c r="CP41" s="868"/>
      <c r="CQ41" s="869"/>
      <c r="CR41" s="867"/>
      <c r="CS41" s="868"/>
      <c r="CT41" s="868"/>
      <c r="CU41" s="868"/>
      <c r="CV41" s="869"/>
      <c r="CW41" s="867"/>
      <c r="CX41" s="868"/>
      <c r="CY41" s="868"/>
      <c r="CZ41" s="868"/>
      <c r="DA41" s="869"/>
      <c r="DB41" s="867"/>
      <c r="DC41" s="868"/>
      <c r="DD41" s="868"/>
      <c r="DE41" s="868"/>
      <c r="DF41" s="869"/>
      <c r="DG41" s="867"/>
      <c r="DH41" s="868"/>
      <c r="DI41" s="868"/>
      <c r="DJ41" s="868"/>
      <c r="DK41" s="869"/>
      <c r="DL41" s="867"/>
      <c r="DM41" s="868"/>
      <c r="DN41" s="868"/>
      <c r="DO41" s="868"/>
      <c r="DP41" s="869"/>
      <c r="DQ41" s="867"/>
      <c r="DR41" s="868"/>
      <c r="DS41" s="868"/>
      <c r="DT41" s="868"/>
      <c r="DU41" s="869"/>
      <c r="DV41" s="870"/>
      <c r="DW41" s="871"/>
      <c r="DX41" s="871"/>
      <c r="DY41" s="871"/>
      <c r="DZ41" s="872"/>
      <c r="EA41" s="248"/>
    </row>
    <row r="42" spans="1:131" s="249" customFormat="1" ht="26.25" customHeight="1" x14ac:dyDescent="0.15">
      <c r="A42" s="263">
        <v>15</v>
      </c>
      <c r="B42" s="841"/>
      <c r="C42" s="842"/>
      <c r="D42" s="842"/>
      <c r="E42" s="842"/>
      <c r="F42" s="842"/>
      <c r="G42" s="842"/>
      <c r="H42" s="842"/>
      <c r="I42" s="842"/>
      <c r="J42" s="842"/>
      <c r="K42" s="842"/>
      <c r="L42" s="842"/>
      <c r="M42" s="842"/>
      <c r="N42" s="842"/>
      <c r="O42" s="842"/>
      <c r="P42" s="843"/>
      <c r="Q42" s="844"/>
      <c r="R42" s="845"/>
      <c r="S42" s="845"/>
      <c r="T42" s="845"/>
      <c r="U42" s="845"/>
      <c r="V42" s="845"/>
      <c r="W42" s="845"/>
      <c r="X42" s="845"/>
      <c r="Y42" s="845"/>
      <c r="Z42" s="845"/>
      <c r="AA42" s="845"/>
      <c r="AB42" s="845"/>
      <c r="AC42" s="845"/>
      <c r="AD42" s="845"/>
      <c r="AE42" s="846"/>
      <c r="AF42" s="847"/>
      <c r="AG42" s="848"/>
      <c r="AH42" s="848"/>
      <c r="AI42" s="848"/>
      <c r="AJ42" s="849"/>
      <c r="AK42" s="916"/>
      <c r="AL42" s="917"/>
      <c r="AM42" s="917"/>
      <c r="AN42" s="917"/>
      <c r="AO42" s="917"/>
      <c r="AP42" s="917"/>
      <c r="AQ42" s="917"/>
      <c r="AR42" s="917"/>
      <c r="AS42" s="917"/>
      <c r="AT42" s="917"/>
      <c r="AU42" s="917"/>
      <c r="AV42" s="917"/>
      <c r="AW42" s="917"/>
      <c r="AX42" s="917"/>
      <c r="AY42" s="917"/>
      <c r="AZ42" s="918"/>
      <c r="BA42" s="918"/>
      <c r="BB42" s="918"/>
      <c r="BC42" s="918"/>
      <c r="BD42" s="918"/>
      <c r="BE42" s="914"/>
      <c r="BF42" s="914"/>
      <c r="BG42" s="914"/>
      <c r="BH42" s="914"/>
      <c r="BI42" s="915"/>
      <c r="BJ42" s="254"/>
      <c r="BK42" s="254"/>
      <c r="BL42" s="254"/>
      <c r="BM42" s="254"/>
      <c r="BN42" s="254"/>
      <c r="BO42" s="267"/>
      <c r="BP42" s="267"/>
      <c r="BQ42" s="264">
        <v>36</v>
      </c>
      <c r="BR42" s="265"/>
      <c r="BS42" s="854"/>
      <c r="BT42" s="855"/>
      <c r="BU42" s="855"/>
      <c r="BV42" s="855"/>
      <c r="BW42" s="855"/>
      <c r="BX42" s="855"/>
      <c r="BY42" s="855"/>
      <c r="BZ42" s="855"/>
      <c r="CA42" s="855"/>
      <c r="CB42" s="855"/>
      <c r="CC42" s="855"/>
      <c r="CD42" s="855"/>
      <c r="CE42" s="855"/>
      <c r="CF42" s="855"/>
      <c r="CG42" s="856"/>
      <c r="CH42" s="867"/>
      <c r="CI42" s="868"/>
      <c r="CJ42" s="868"/>
      <c r="CK42" s="868"/>
      <c r="CL42" s="869"/>
      <c r="CM42" s="867"/>
      <c r="CN42" s="868"/>
      <c r="CO42" s="868"/>
      <c r="CP42" s="868"/>
      <c r="CQ42" s="869"/>
      <c r="CR42" s="867"/>
      <c r="CS42" s="868"/>
      <c r="CT42" s="868"/>
      <c r="CU42" s="868"/>
      <c r="CV42" s="869"/>
      <c r="CW42" s="867"/>
      <c r="CX42" s="868"/>
      <c r="CY42" s="868"/>
      <c r="CZ42" s="868"/>
      <c r="DA42" s="869"/>
      <c r="DB42" s="867"/>
      <c r="DC42" s="868"/>
      <c r="DD42" s="868"/>
      <c r="DE42" s="868"/>
      <c r="DF42" s="869"/>
      <c r="DG42" s="867"/>
      <c r="DH42" s="868"/>
      <c r="DI42" s="868"/>
      <c r="DJ42" s="868"/>
      <c r="DK42" s="869"/>
      <c r="DL42" s="867"/>
      <c r="DM42" s="868"/>
      <c r="DN42" s="868"/>
      <c r="DO42" s="868"/>
      <c r="DP42" s="869"/>
      <c r="DQ42" s="867"/>
      <c r="DR42" s="868"/>
      <c r="DS42" s="868"/>
      <c r="DT42" s="868"/>
      <c r="DU42" s="869"/>
      <c r="DV42" s="870"/>
      <c r="DW42" s="871"/>
      <c r="DX42" s="871"/>
      <c r="DY42" s="871"/>
      <c r="DZ42" s="872"/>
      <c r="EA42" s="248"/>
    </row>
    <row r="43" spans="1:131" s="249" customFormat="1" ht="26.25" customHeight="1" x14ac:dyDescent="0.15">
      <c r="A43" s="263">
        <v>16</v>
      </c>
      <c r="B43" s="841"/>
      <c r="C43" s="842"/>
      <c r="D43" s="842"/>
      <c r="E43" s="842"/>
      <c r="F43" s="842"/>
      <c r="G43" s="842"/>
      <c r="H43" s="842"/>
      <c r="I43" s="842"/>
      <c r="J43" s="842"/>
      <c r="K43" s="842"/>
      <c r="L43" s="842"/>
      <c r="M43" s="842"/>
      <c r="N43" s="842"/>
      <c r="O43" s="842"/>
      <c r="P43" s="843"/>
      <c r="Q43" s="844"/>
      <c r="R43" s="845"/>
      <c r="S43" s="845"/>
      <c r="T43" s="845"/>
      <c r="U43" s="845"/>
      <c r="V43" s="845"/>
      <c r="W43" s="845"/>
      <c r="X43" s="845"/>
      <c r="Y43" s="845"/>
      <c r="Z43" s="845"/>
      <c r="AA43" s="845"/>
      <c r="AB43" s="845"/>
      <c r="AC43" s="845"/>
      <c r="AD43" s="845"/>
      <c r="AE43" s="846"/>
      <c r="AF43" s="847"/>
      <c r="AG43" s="848"/>
      <c r="AH43" s="848"/>
      <c r="AI43" s="848"/>
      <c r="AJ43" s="849"/>
      <c r="AK43" s="916"/>
      <c r="AL43" s="917"/>
      <c r="AM43" s="917"/>
      <c r="AN43" s="917"/>
      <c r="AO43" s="917"/>
      <c r="AP43" s="917"/>
      <c r="AQ43" s="917"/>
      <c r="AR43" s="917"/>
      <c r="AS43" s="917"/>
      <c r="AT43" s="917"/>
      <c r="AU43" s="917"/>
      <c r="AV43" s="917"/>
      <c r="AW43" s="917"/>
      <c r="AX43" s="917"/>
      <c r="AY43" s="917"/>
      <c r="AZ43" s="918"/>
      <c r="BA43" s="918"/>
      <c r="BB43" s="918"/>
      <c r="BC43" s="918"/>
      <c r="BD43" s="918"/>
      <c r="BE43" s="914"/>
      <c r="BF43" s="914"/>
      <c r="BG43" s="914"/>
      <c r="BH43" s="914"/>
      <c r="BI43" s="915"/>
      <c r="BJ43" s="254"/>
      <c r="BK43" s="254"/>
      <c r="BL43" s="254"/>
      <c r="BM43" s="254"/>
      <c r="BN43" s="254"/>
      <c r="BO43" s="267"/>
      <c r="BP43" s="267"/>
      <c r="BQ43" s="264">
        <v>37</v>
      </c>
      <c r="BR43" s="265"/>
      <c r="BS43" s="854"/>
      <c r="BT43" s="855"/>
      <c r="BU43" s="855"/>
      <c r="BV43" s="855"/>
      <c r="BW43" s="855"/>
      <c r="BX43" s="855"/>
      <c r="BY43" s="855"/>
      <c r="BZ43" s="855"/>
      <c r="CA43" s="855"/>
      <c r="CB43" s="855"/>
      <c r="CC43" s="855"/>
      <c r="CD43" s="855"/>
      <c r="CE43" s="855"/>
      <c r="CF43" s="855"/>
      <c r="CG43" s="856"/>
      <c r="CH43" s="867"/>
      <c r="CI43" s="868"/>
      <c r="CJ43" s="868"/>
      <c r="CK43" s="868"/>
      <c r="CL43" s="869"/>
      <c r="CM43" s="867"/>
      <c r="CN43" s="868"/>
      <c r="CO43" s="868"/>
      <c r="CP43" s="868"/>
      <c r="CQ43" s="869"/>
      <c r="CR43" s="867"/>
      <c r="CS43" s="868"/>
      <c r="CT43" s="868"/>
      <c r="CU43" s="868"/>
      <c r="CV43" s="869"/>
      <c r="CW43" s="867"/>
      <c r="CX43" s="868"/>
      <c r="CY43" s="868"/>
      <c r="CZ43" s="868"/>
      <c r="DA43" s="869"/>
      <c r="DB43" s="867"/>
      <c r="DC43" s="868"/>
      <c r="DD43" s="868"/>
      <c r="DE43" s="868"/>
      <c r="DF43" s="869"/>
      <c r="DG43" s="867"/>
      <c r="DH43" s="868"/>
      <c r="DI43" s="868"/>
      <c r="DJ43" s="868"/>
      <c r="DK43" s="869"/>
      <c r="DL43" s="867"/>
      <c r="DM43" s="868"/>
      <c r="DN43" s="868"/>
      <c r="DO43" s="868"/>
      <c r="DP43" s="869"/>
      <c r="DQ43" s="867"/>
      <c r="DR43" s="868"/>
      <c r="DS43" s="868"/>
      <c r="DT43" s="868"/>
      <c r="DU43" s="869"/>
      <c r="DV43" s="870"/>
      <c r="DW43" s="871"/>
      <c r="DX43" s="871"/>
      <c r="DY43" s="871"/>
      <c r="DZ43" s="872"/>
      <c r="EA43" s="248"/>
    </row>
    <row r="44" spans="1:131" s="249" customFormat="1" ht="26.25" customHeight="1" x14ac:dyDescent="0.15">
      <c r="A44" s="263">
        <v>17</v>
      </c>
      <c r="B44" s="841"/>
      <c r="C44" s="842"/>
      <c r="D44" s="842"/>
      <c r="E44" s="842"/>
      <c r="F44" s="842"/>
      <c r="G44" s="842"/>
      <c r="H44" s="842"/>
      <c r="I44" s="842"/>
      <c r="J44" s="842"/>
      <c r="K44" s="842"/>
      <c r="L44" s="842"/>
      <c r="M44" s="842"/>
      <c r="N44" s="842"/>
      <c r="O44" s="842"/>
      <c r="P44" s="843"/>
      <c r="Q44" s="844"/>
      <c r="R44" s="845"/>
      <c r="S44" s="845"/>
      <c r="T44" s="845"/>
      <c r="U44" s="845"/>
      <c r="V44" s="845"/>
      <c r="W44" s="845"/>
      <c r="X44" s="845"/>
      <c r="Y44" s="845"/>
      <c r="Z44" s="845"/>
      <c r="AA44" s="845"/>
      <c r="AB44" s="845"/>
      <c r="AC44" s="845"/>
      <c r="AD44" s="845"/>
      <c r="AE44" s="846"/>
      <c r="AF44" s="847"/>
      <c r="AG44" s="848"/>
      <c r="AH44" s="848"/>
      <c r="AI44" s="848"/>
      <c r="AJ44" s="849"/>
      <c r="AK44" s="916"/>
      <c r="AL44" s="917"/>
      <c r="AM44" s="917"/>
      <c r="AN44" s="917"/>
      <c r="AO44" s="917"/>
      <c r="AP44" s="917"/>
      <c r="AQ44" s="917"/>
      <c r="AR44" s="917"/>
      <c r="AS44" s="917"/>
      <c r="AT44" s="917"/>
      <c r="AU44" s="917"/>
      <c r="AV44" s="917"/>
      <c r="AW44" s="917"/>
      <c r="AX44" s="917"/>
      <c r="AY44" s="917"/>
      <c r="AZ44" s="918"/>
      <c r="BA44" s="918"/>
      <c r="BB44" s="918"/>
      <c r="BC44" s="918"/>
      <c r="BD44" s="918"/>
      <c r="BE44" s="914"/>
      <c r="BF44" s="914"/>
      <c r="BG44" s="914"/>
      <c r="BH44" s="914"/>
      <c r="BI44" s="915"/>
      <c r="BJ44" s="254"/>
      <c r="BK44" s="254"/>
      <c r="BL44" s="254"/>
      <c r="BM44" s="254"/>
      <c r="BN44" s="254"/>
      <c r="BO44" s="267"/>
      <c r="BP44" s="267"/>
      <c r="BQ44" s="264">
        <v>38</v>
      </c>
      <c r="BR44" s="265"/>
      <c r="BS44" s="854"/>
      <c r="BT44" s="855"/>
      <c r="BU44" s="855"/>
      <c r="BV44" s="855"/>
      <c r="BW44" s="855"/>
      <c r="BX44" s="855"/>
      <c r="BY44" s="855"/>
      <c r="BZ44" s="855"/>
      <c r="CA44" s="855"/>
      <c r="CB44" s="855"/>
      <c r="CC44" s="855"/>
      <c r="CD44" s="855"/>
      <c r="CE44" s="855"/>
      <c r="CF44" s="855"/>
      <c r="CG44" s="856"/>
      <c r="CH44" s="867"/>
      <c r="CI44" s="868"/>
      <c r="CJ44" s="868"/>
      <c r="CK44" s="868"/>
      <c r="CL44" s="869"/>
      <c r="CM44" s="867"/>
      <c r="CN44" s="868"/>
      <c r="CO44" s="868"/>
      <c r="CP44" s="868"/>
      <c r="CQ44" s="869"/>
      <c r="CR44" s="867"/>
      <c r="CS44" s="868"/>
      <c r="CT44" s="868"/>
      <c r="CU44" s="868"/>
      <c r="CV44" s="869"/>
      <c r="CW44" s="867"/>
      <c r="CX44" s="868"/>
      <c r="CY44" s="868"/>
      <c r="CZ44" s="868"/>
      <c r="DA44" s="869"/>
      <c r="DB44" s="867"/>
      <c r="DC44" s="868"/>
      <c r="DD44" s="868"/>
      <c r="DE44" s="868"/>
      <c r="DF44" s="869"/>
      <c r="DG44" s="867"/>
      <c r="DH44" s="868"/>
      <c r="DI44" s="868"/>
      <c r="DJ44" s="868"/>
      <c r="DK44" s="869"/>
      <c r="DL44" s="867"/>
      <c r="DM44" s="868"/>
      <c r="DN44" s="868"/>
      <c r="DO44" s="868"/>
      <c r="DP44" s="869"/>
      <c r="DQ44" s="867"/>
      <c r="DR44" s="868"/>
      <c r="DS44" s="868"/>
      <c r="DT44" s="868"/>
      <c r="DU44" s="869"/>
      <c r="DV44" s="870"/>
      <c r="DW44" s="871"/>
      <c r="DX44" s="871"/>
      <c r="DY44" s="871"/>
      <c r="DZ44" s="872"/>
      <c r="EA44" s="248"/>
    </row>
    <row r="45" spans="1:131" s="249" customFormat="1" ht="26.25" customHeight="1" x14ac:dyDescent="0.15">
      <c r="A45" s="263">
        <v>18</v>
      </c>
      <c r="B45" s="841"/>
      <c r="C45" s="842"/>
      <c r="D45" s="842"/>
      <c r="E45" s="842"/>
      <c r="F45" s="842"/>
      <c r="G45" s="842"/>
      <c r="H45" s="842"/>
      <c r="I45" s="842"/>
      <c r="J45" s="842"/>
      <c r="K45" s="842"/>
      <c r="L45" s="842"/>
      <c r="M45" s="842"/>
      <c r="N45" s="842"/>
      <c r="O45" s="842"/>
      <c r="P45" s="843"/>
      <c r="Q45" s="844"/>
      <c r="R45" s="845"/>
      <c r="S45" s="845"/>
      <c r="T45" s="845"/>
      <c r="U45" s="845"/>
      <c r="V45" s="845"/>
      <c r="W45" s="845"/>
      <c r="X45" s="845"/>
      <c r="Y45" s="845"/>
      <c r="Z45" s="845"/>
      <c r="AA45" s="845"/>
      <c r="AB45" s="845"/>
      <c r="AC45" s="845"/>
      <c r="AD45" s="845"/>
      <c r="AE45" s="846"/>
      <c r="AF45" s="847"/>
      <c r="AG45" s="848"/>
      <c r="AH45" s="848"/>
      <c r="AI45" s="848"/>
      <c r="AJ45" s="849"/>
      <c r="AK45" s="916"/>
      <c r="AL45" s="917"/>
      <c r="AM45" s="917"/>
      <c r="AN45" s="917"/>
      <c r="AO45" s="917"/>
      <c r="AP45" s="917"/>
      <c r="AQ45" s="917"/>
      <c r="AR45" s="917"/>
      <c r="AS45" s="917"/>
      <c r="AT45" s="917"/>
      <c r="AU45" s="917"/>
      <c r="AV45" s="917"/>
      <c r="AW45" s="917"/>
      <c r="AX45" s="917"/>
      <c r="AY45" s="917"/>
      <c r="AZ45" s="918"/>
      <c r="BA45" s="918"/>
      <c r="BB45" s="918"/>
      <c r="BC45" s="918"/>
      <c r="BD45" s="918"/>
      <c r="BE45" s="914"/>
      <c r="BF45" s="914"/>
      <c r="BG45" s="914"/>
      <c r="BH45" s="914"/>
      <c r="BI45" s="915"/>
      <c r="BJ45" s="254"/>
      <c r="BK45" s="254"/>
      <c r="BL45" s="254"/>
      <c r="BM45" s="254"/>
      <c r="BN45" s="254"/>
      <c r="BO45" s="267"/>
      <c r="BP45" s="267"/>
      <c r="BQ45" s="264">
        <v>39</v>
      </c>
      <c r="BR45" s="265"/>
      <c r="BS45" s="854"/>
      <c r="BT45" s="855"/>
      <c r="BU45" s="855"/>
      <c r="BV45" s="855"/>
      <c r="BW45" s="855"/>
      <c r="BX45" s="855"/>
      <c r="BY45" s="855"/>
      <c r="BZ45" s="855"/>
      <c r="CA45" s="855"/>
      <c r="CB45" s="855"/>
      <c r="CC45" s="855"/>
      <c r="CD45" s="855"/>
      <c r="CE45" s="855"/>
      <c r="CF45" s="855"/>
      <c r="CG45" s="856"/>
      <c r="CH45" s="867"/>
      <c r="CI45" s="868"/>
      <c r="CJ45" s="868"/>
      <c r="CK45" s="868"/>
      <c r="CL45" s="869"/>
      <c r="CM45" s="867"/>
      <c r="CN45" s="868"/>
      <c r="CO45" s="868"/>
      <c r="CP45" s="868"/>
      <c r="CQ45" s="869"/>
      <c r="CR45" s="867"/>
      <c r="CS45" s="868"/>
      <c r="CT45" s="868"/>
      <c r="CU45" s="868"/>
      <c r="CV45" s="869"/>
      <c r="CW45" s="867"/>
      <c r="CX45" s="868"/>
      <c r="CY45" s="868"/>
      <c r="CZ45" s="868"/>
      <c r="DA45" s="869"/>
      <c r="DB45" s="867"/>
      <c r="DC45" s="868"/>
      <c r="DD45" s="868"/>
      <c r="DE45" s="868"/>
      <c r="DF45" s="869"/>
      <c r="DG45" s="867"/>
      <c r="DH45" s="868"/>
      <c r="DI45" s="868"/>
      <c r="DJ45" s="868"/>
      <c r="DK45" s="869"/>
      <c r="DL45" s="867"/>
      <c r="DM45" s="868"/>
      <c r="DN45" s="868"/>
      <c r="DO45" s="868"/>
      <c r="DP45" s="869"/>
      <c r="DQ45" s="867"/>
      <c r="DR45" s="868"/>
      <c r="DS45" s="868"/>
      <c r="DT45" s="868"/>
      <c r="DU45" s="869"/>
      <c r="DV45" s="870"/>
      <c r="DW45" s="871"/>
      <c r="DX45" s="871"/>
      <c r="DY45" s="871"/>
      <c r="DZ45" s="872"/>
      <c r="EA45" s="248"/>
    </row>
    <row r="46" spans="1:131" s="249" customFormat="1" ht="26.25" customHeight="1" x14ac:dyDescent="0.15">
      <c r="A46" s="263">
        <v>19</v>
      </c>
      <c r="B46" s="841"/>
      <c r="C46" s="842"/>
      <c r="D46" s="842"/>
      <c r="E46" s="842"/>
      <c r="F46" s="842"/>
      <c r="G46" s="842"/>
      <c r="H46" s="842"/>
      <c r="I46" s="842"/>
      <c r="J46" s="842"/>
      <c r="K46" s="842"/>
      <c r="L46" s="842"/>
      <c r="M46" s="842"/>
      <c r="N46" s="842"/>
      <c r="O46" s="842"/>
      <c r="P46" s="843"/>
      <c r="Q46" s="844"/>
      <c r="R46" s="845"/>
      <c r="S46" s="845"/>
      <c r="T46" s="845"/>
      <c r="U46" s="845"/>
      <c r="V46" s="845"/>
      <c r="W46" s="845"/>
      <c r="X46" s="845"/>
      <c r="Y46" s="845"/>
      <c r="Z46" s="845"/>
      <c r="AA46" s="845"/>
      <c r="AB46" s="845"/>
      <c r="AC46" s="845"/>
      <c r="AD46" s="845"/>
      <c r="AE46" s="846"/>
      <c r="AF46" s="847"/>
      <c r="AG46" s="848"/>
      <c r="AH46" s="848"/>
      <c r="AI46" s="848"/>
      <c r="AJ46" s="849"/>
      <c r="AK46" s="916"/>
      <c r="AL46" s="917"/>
      <c r="AM46" s="917"/>
      <c r="AN46" s="917"/>
      <c r="AO46" s="917"/>
      <c r="AP46" s="917"/>
      <c r="AQ46" s="917"/>
      <c r="AR46" s="917"/>
      <c r="AS46" s="917"/>
      <c r="AT46" s="917"/>
      <c r="AU46" s="917"/>
      <c r="AV46" s="917"/>
      <c r="AW46" s="917"/>
      <c r="AX46" s="917"/>
      <c r="AY46" s="917"/>
      <c r="AZ46" s="918"/>
      <c r="BA46" s="918"/>
      <c r="BB46" s="918"/>
      <c r="BC46" s="918"/>
      <c r="BD46" s="918"/>
      <c r="BE46" s="914"/>
      <c r="BF46" s="914"/>
      <c r="BG46" s="914"/>
      <c r="BH46" s="914"/>
      <c r="BI46" s="915"/>
      <c r="BJ46" s="254"/>
      <c r="BK46" s="254"/>
      <c r="BL46" s="254"/>
      <c r="BM46" s="254"/>
      <c r="BN46" s="254"/>
      <c r="BO46" s="267"/>
      <c r="BP46" s="267"/>
      <c r="BQ46" s="264">
        <v>40</v>
      </c>
      <c r="BR46" s="265"/>
      <c r="BS46" s="854"/>
      <c r="BT46" s="855"/>
      <c r="BU46" s="855"/>
      <c r="BV46" s="855"/>
      <c r="BW46" s="855"/>
      <c r="BX46" s="855"/>
      <c r="BY46" s="855"/>
      <c r="BZ46" s="855"/>
      <c r="CA46" s="855"/>
      <c r="CB46" s="855"/>
      <c r="CC46" s="855"/>
      <c r="CD46" s="855"/>
      <c r="CE46" s="855"/>
      <c r="CF46" s="855"/>
      <c r="CG46" s="856"/>
      <c r="CH46" s="867"/>
      <c r="CI46" s="868"/>
      <c r="CJ46" s="868"/>
      <c r="CK46" s="868"/>
      <c r="CL46" s="869"/>
      <c r="CM46" s="867"/>
      <c r="CN46" s="868"/>
      <c r="CO46" s="868"/>
      <c r="CP46" s="868"/>
      <c r="CQ46" s="869"/>
      <c r="CR46" s="867"/>
      <c r="CS46" s="868"/>
      <c r="CT46" s="868"/>
      <c r="CU46" s="868"/>
      <c r="CV46" s="869"/>
      <c r="CW46" s="867"/>
      <c r="CX46" s="868"/>
      <c r="CY46" s="868"/>
      <c r="CZ46" s="868"/>
      <c r="DA46" s="869"/>
      <c r="DB46" s="867"/>
      <c r="DC46" s="868"/>
      <c r="DD46" s="868"/>
      <c r="DE46" s="868"/>
      <c r="DF46" s="869"/>
      <c r="DG46" s="867"/>
      <c r="DH46" s="868"/>
      <c r="DI46" s="868"/>
      <c r="DJ46" s="868"/>
      <c r="DK46" s="869"/>
      <c r="DL46" s="867"/>
      <c r="DM46" s="868"/>
      <c r="DN46" s="868"/>
      <c r="DO46" s="868"/>
      <c r="DP46" s="869"/>
      <c r="DQ46" s="867"/>
      <c r="DR46" s="868"/>
      <c r="DS46" s="868"/>
      <c r="DT46" s="868"/>
      <c r="DU46" s="869"/>
      <c r="DV46" s="870"/>
      <c r="DW46" s="871"/>
      <c r="DX46" s="871"/>
      <c r="DY46" s="871"/>
      <c r="DZ46" s="872"/>
      <c r="EA46" s="248"/>
    </row>
    <row r="47" spans="1:131" s="249" customFormat="1" ht="26.25" customHeight="1" x14ac:dyDescent="0.15">
      <c r="A47" s="263">
        <v>20</v>
      </c>
      <c r="B47" s="841"/>
      <c r="C47" s="842"/>
      <c r="D47" s="842"/>
      <c r="E47" s="842"/>
      <c r="F47" s="842"/>
      <c r="G47" s="842"/>
      <c r="H47" s="842"/>
      <c r="I47" s="842"/>
      <c r="J47" s="842"/>
      <c r="K47" s="842"/>
      <c r="L47" s="842"/>
      <c r="M47" s="842"/>
      <c r="N47" s="842"/>
      <c r="O47" s="842"/>
      <c r="P47" s="843"/>
      <c r="Q47" s="844"/>
      <c r="R47" s="845"/>
      <c r="S47" s="845"/>
      <c r="T47" s="845"/>
      <c r="U47" s="845"/>
      <c r="V47" s="845"/>
      <c r="W47" s="845"/>
      <c r="X47" s="845"/>
      <c r="Y47" s="845"/>
      <c r="Z47" s="845"/>
      <c r="AA47" s="845"/>
      <c r="AB47" s="845"/>
      <c r="AC47" s="845"/>
      <c r="AD47" s="845"/>
      <c r="AE47" s="846"/>
      <c r="AF47" s="847"/>
      <c r="AG47" s="848"/>
      <c r="AH47" s="848"/>
      <c r="AI47" s="848"/>
      <c r="AJ47" s="849"/>
      <c r="AK47" s="916"/>
      <c r="AL47" s="917"/>
      <c r="AM47" s="917"/>
      <c r="AN47" s="917"/>
      <c r="AO47" s="917"/>
      <c r="AP47" s="917"/>
      <c r="AQ47" s="917"/>
      <c r="AR47" s="917"/>
      <c r="AS47" s="917"/>
      <c r="AT47" s="917"/>
      <c r="AU47" s="917"/>
      <c r="AV47" s="917"/>
      <c r="AW47" s="917"/>
      <c r="AX47" s="917"/>
      <c r="AY47" s="917"/>
      <c r="AZ47" s="918"/>
      <c r="BA47" s="918"/>
      <c r="BB47" s="918"/>
      <c r="BC47" s="918"/>
      <c r="BD47" s="918"/>
      <c r="BE47" s="914"/>
      <c r="BF47" s="914"/>
      <c r="BG47" s="914"/>
      <c r="BH47" s="914"/>
      <c r="BI47" s="915"/>
      <c r="BJ47" s="254"/>
      <c r="BK47" s="254"/>
      <c r="BL47" s="254"/>
      <c r="BM47" s="254"/>
      <c r="BN47" s="254"/>
      <c r="BO47" s="267"/>
      <c r="BP47" s="267"/>
      <c r="BQ47" s="264">
        <v>41</v>
      </c>
      <c r="BR47" s="265"/>
      <c r="BS47" s="854"/>
      <c r="BT47" s="855"/>
      <c r="BU47" s="855"/>
      <c r="BV47" s="855"/>
      <c r="BW47" s="855"/>
      <c r="BX47" s="855"/>
      <c r="BY47" s="855"/>
      <c r="BZ47" s="855"/>
      <c r="CA47" s="855"/>
      <c r="CB47" s="855"/>
      <c r="CC47" s="855"/>
      <c r="CD47" s="855"/>
      <c r="CE47" s="855"/>
      <c r="CF47" s="855"/>
      <c r="CG47" s="856"/>
      <c r="CH47" s="867"/>
      <c r="CI47" s="868"/>
      <c r="CJ47" s="868"/>
      <c r="CK47" s="868"/>
      <c r="CL47" s="869"/>
      <c r="CM47" s="867"/>
      <c r="CN47" s="868"/>
      <c r="CO47" s="868"/>
      <c r="CP47" s="868"/>
      <c r="CQ47" s="869"/>
      <c r="CR47" s="867"/>
      <c r="CS47" s="868"/>
      <c r="CT47" s="868"/>
      <c r="CU47" s="868"/>
      <c r="CV47" s="869"/>
      <c r="CW47" s="867"/>
      <c r="CX47" s="868"/>
      <c r="CY47" s="868"/>
      <c r="CZ47" s="868"/>
      <c r="DA47" s="869"/>
      <c r="DB47" s="867"/>
      <c r="DC47" s="868"/>
      <c r="DD47" s="868"/>
      <c r="DE47" s="868"/>
      <c r="DF47" s="869"/>
      <c r="DG47" s="867"/>
      <c r="DH47" s="868"/>
      <c r="DI47" s="868"/>
      <c r="DJ47" s="868"/>
      <c r="DK47" s="869"/>
      <c r="DL47" s="867"/>
      <c r="DM47" s="868"/>
      <c r="DN47" s="868"/>
      <c r="DO47" s="868"/>
      <c r="DP47" s="869"/>
      <c r="DQ47" s="867"/>
      <c r="DR47" s="868"/>
      <c r="DS47" s="868"/>
      <c r="DT47" s="868"/>
      <c r="DU47" s="869"/>
      <c r="DV47" s="870"/>
      <c r="DW47" s="871"/>
      <c r="DX47" s="871"/>
      <c r="DY47" s="871"/>
      <c r="DZ47" s="872"/>
      <c r="EA47" s="248"/>
    </row>
    <row r="48" spans="1:131" s="249" customFormat="1" ht="26.25" customHeight="1" x14ac:dyDescent="0.15">
      <c r="A48" s="263">
        <v>21</v>
      </c>
      <c r="B48" s="841"/>
      <c r="C48" s="842"/>
      <c r="D48" s="842"/>
      <c r="E48" s="842"/>
      <c r="F48" s="842"/>
      <c r="G48" s="842"/>
      <c r="H48" s="842"/>
      <c r="I48" s="842"/>
      <c r="J48" s="842"/>
      <c r="K48" s="842"/>
      <c r="L48" s="842"/>
      <c r="M48" s="842"/>
      <c r="N48" s="842"/>
      <c r="O48" s="842"/>
      <c r="P48" s="843"/>
      <c r="Q48" s="844"/>
      <c r="R48" s="845"/>
      <c r="S48" s="845"/>
      <c r="T48" s="845"/>
      <c r="U48" s="845"/>
      <c r="V48" s="845"/>
      <c r="W48" s="845"/>
      <c r="X48" s="845"/>
      <c r="Y48" s="845"/>
      <c r="Z48" s="845"/>
      <c r="AA48" s="845"/>
      <c r="AB48" s="845"/>
      <c r="AC48" s="845"/>
      <c r="AD48" s="845"/>
      <c r="AE48" s="846"/>
      <c r="AF48" s="847"/>
      <c r="AG48" s="848"/>
      <c r="AH48" s="848"/>
      <c r="AI48" s="848"/>
      <c r="AJ48" s="849"/>
      <c r="AK48" s="916"/>
      <c r="AL48" s="917"/>
      <c r="AM48" s="917"/>
      <c r="AN48" s="917"/>
      <c r="AO48" s="917"/>
      <c r="AP48" s="917"/>
      <c r="AQ48" s="917"/>
      <c r="AR48" s="917"/>
      <c r="AS48" s="917"/>
      <c r="AT48" s="917"/>
      <c r="AU48" s="917"/>
      <c r="AV48" s="917"/>
      <c r="AW48" s="917"/>
      <c r="AX48" s="917"/>
      <c r="AY48" s="917"/>
      <c r="AZ48" s="918"/>
      <c r="BA48" s="918"/>
      <c r="BB48" s="918"/>
      <c r="BC48" s="918"/>
      <c r="BD48" s="918"/>
      <c r="BE48" s="914"/>
      <c r="BF48" s="914"/>
      <c r="BG48" s="914"/>
      <c r="BH48" s="914"/>
      <c r="BI48" s="915"/>
      <c r="BJ48" s="254"/>
      <c r="BK48" s="254"/>
      <c r="BL48" s="254"/>
      <c r="BM48" s="254"/>
      <c r="BN48" s="254"/>
      <c r="BO48" s="267"/>
      <c r="BP48" s="267"/>
      <c r="BQ48" s="264">
        <v>42</v>
      </c>
      <c r="BR48" s="265"/>
      <c r="BS48" s="854"/>
      <c r="BT48" s="855"/>
      <c r="BU48" s="855"/>
      <c r="BV48" s="855"/>
      <c r="BW48" s="855"/>
      <c r="BX48" s="855"/>
      <c r="BY48" s="855"/>
      <c r="BZ48" s="855"/>
      <c r="CA48" s="855"/>
      <c r="CB48" s="855"/>
      <c r="CC48" s="855"/>
      <c r="CD48" s="855"/>
      <c r="CE48" s="855"/>
      <c r="CF48" s="855"/>
      <c r="CG48" s="856"/>
      <c r="CH48" s="867"/>
      <c r="CI48" s="868"/>
      <c r="CJ48" s="868"/>
      <c r="CK48" s="868"/>
      <c r="CL48" s="869"/>
      <c r="CM48" s="867"/>
      <c r="CN48" s="868"/>
      <c r="CO48" s="868"/>
      <c r="CP48" s="868"/>
      <c r="CQ48" s="869"/>
      <c r="CR48" s="867"/>
      <c r="CS48" s="868"/>
      <c r="CT48" s="868"/>
      <c r="CU48" s="868"/>
      <c r="CV48" s="869"/>
      <c r="CW48" s="867"/>
      <c r="CX48" s="868"/>
      <c r="CY48" s="868"/>
      <c r="CZ48" s="868"/>
      <c r="DA48" s="869"/>
      <c r="DB48" s="867"/>
      <c r="DC48" s="868"/>
      <c r="DD48" s="868"/>
      <c r="DE48" s="868"/>
      <c r="DF48" s="869"/>
      <c r="DG48" s="867"/>
      <c r="DH48" s="868"/>
      <c r="DI48" s="868"/>
      <c r="DJ48" s="868"/>
      <c r="DK48" s="869"/>
      <c r="DL48" s="867"/>
      <c r="DM48" s="868"/>
      <c r="DN48" s="868"/>
      <c r="DO48" s="868"/>
      <c r="DP48" s="869"/>
      <c r="DQ48" s="867"/>
      <c r="DR48" s="868"/>
      <c r="DS48" s="868"/>
      <c r="DT48" s="868"/>
      <c r="DU48" s="869"/>
      <c r="DV48" s="870"/>
      <c r="DW48" s="871"/>
      <c r="DX48" s="871"/>
      <c r="DY48" s="871"/>
      <c r="DZ48" s="872"/>
      <c r="EA48" s="248"/>
    </row>
    <row r="49" spans="1:131" s="249" customFormat="1" ht="26.25" customHeight="1" x14ac:dyDescent="0.15">
      <c r="A49" s="263">
        <v>22</v>
      </c>
      <c r="B49" s="841"/>
      <c r="C49" s="842"/>
      <c r="D49" s="842"/>
      <c r="E49" s="842"/>
      <c r="F49" s="842"/>
      <c r="G49" s="842"/>
      <c r="H49" s="842"/>
      <c r="I49" s="842"/>
      <c r="J49" s="842"/>
      <c r="K49" s="842"/>
      <c r="L49" s="842"/>
      <c r="M49" s="842"/>
      <c r="N49" s="842"/>
      <c r="O49" s="842"/>
      <c r="P49" s="843"/>
      <c r="Q49" s="844"/>
      <c r="R49" s="845"/>
      <c r="S49" s="845"/>
      <c r="T49" s="845"/>
      <c r="U49" s="845"/>
      <c r="V49" s="845"/>
      <c r="W49" s="845"/>
      <c r="X49" s="845"/>
      <c r="Y49" s="845"/>
      <c r="Z49" s="845"/>
      <c r="AA49" s="845"/>
      <c r="AB49" s="845"/>
      <c r="AC49" s="845"/>
      <c r="AD49" s="845"/>
      <c r="AE49" s="846"/>
      <c r="AF49" s="847"/>
      <c r="AG49" s="848"/>
      <c r="AH49" s="848"/>
      <c r="AI49" s="848"/>
      <c r="AJ49" s="849"/>
      <c r="AK49" s="916"/>
      <c r="AL49" s="917"/>
      <c r="AM49" s="917"/>
      <c r="AN49" s="917"/>
      <c r="AO49" s="917"/>
      <c r="AP49" s="917"/>
      <c r="AQ49" s="917"/>
      <c r="AR49" s="917"/>
      <c r="AS49" s="917"/>
      <c r="AT49" s="917"/>
      <c r="AU49" s="917"/>
      <c r="AV49" s="917"/>
      <c r="AW49" s="917"/>
      <c r="AX49" s="917"/>
      <c r="AY49" s="917"/>
      <c r="AZ49" s="918"/>
      <c r="BA49" s="918"/>
      <c r="BB49" s="918"/>
      <c r="BC49" s="918"/>
      <c r="BD49" s="918"/>
      <c r="BE49" s="914"/>
      <c r="BF49" s="914"/>
      <c r="BG49" s="914"/>
      <c r="BH49" s="914"/>
      <c r="BI49" s="915"/>
      <c r="BJ49" s="254"/>
      <c r="BK49" s="254"/>
      <c r="BL49" s="254"/>
      <c r="BM49" s="254"/>
      <c r="BN49" s="254"/>
      <c r="BO49" s="267"/>
      <c r="BP49" s="267"/>
      <c r="BQ49" s="264">
        <v>43</v>
      </c>
      <c r="BR49" s="265"/>
      <c r="BS49" s="854"/>
      <c r="BT49" s="855"/>
      <c r="BU49" s="855"/>
      <c r="BV49" s="855"/>
      <c r="BW49" s="855"/>
      <c r="BX49" s="855"/>
      <c r="BY49" s="855"/>
      <c r="BZ49" s="855"/>
      <c r="CA49" s="855"/>
      <c r="CB49" s="855"/>
      <c r="CC49" s="855"/>
      <c r="CD49" s="855"/>
      <c r="CE49" s="855"/>
      <c r="CF49" s="855"/>
      <c r="CG49" s="856"/>
      <c r="CH49" s="867"/>
      <c r="CI49" s="868"/>
      <c r="CJ49" s="868"/>
      <c r="CK49" s="868"/>
      <c r="CL49" s="869"/>
      <c r="CM49" s="867"/>
      <c r="CN49" s="868"/>
      <c r="CO49" s="868"/>
      <c r="CP49" s="868"/>
      <c r="CQ49" s="869"/>
      <c r="CR49" s="867"/>
      <c r="CS49" s="868"/>
      <c r="CT49" s="868"/>
      <c r="CU49" s="868"/>
      <c r="CV49" s="869"/>
      <c r="CW49" s="867"/>
      <c r="CX49" s="868"/>
      <c r="CY49" s="868"/>
      <c r="CZ49" s="868"/>
      <c r="DA49" s="869"/>
      <c r="DB49" s="867"/>
      <c r="DC49" s="868"/>
      <c r="DD49" s="868"/>
      <c r="DE49" s="868"/>
      <c r="DF49" s="869"/>
      <c r="DG49" s="867"/>
      <c r="DH49" s="868"/>
      <c r="DI49" s="868"/>
      <c r="DJ49" s="868"/>
      <c r="DK49" s="869"/>
      <c r="DL49" s="867"/>
      <c r="DM49" s="868"/>
      <c r="DN49" s="868"/>
      <c r="DO49" s="868"/>
      <c r="DP49" s="869"/>
      <c r="DQ49" s="867"/>
      <c r="DR49" s="868"/>
      <c r="DS49" s="868"/>
      <c r="DT49" s="868"/>
      <c r="DU49" s="869"/>
      <c r="DV49" s="870"/>
      <c r="DW49" s="871"/>
      <c r="DX49" s="871"/>
      <c r="DY49" s="871"/>
      <c r="DZ49" s="872"/>
      <c r="EA49" s="248"/>
    </row>
    <row r="50" spans="1:131" s="249" customFormat="1" ht="26.25" customHeight="1" x14ac:dyDescent="0.15">
      <c r="A50" s="263">
        <v>23</v>
      </c>
      <c r="B50" s="841"/>
      <c r="C50" s="842"/>
      <c r="D50" s="842"/>
      <c r="E50" s="842"/>
      <c r="F50" s="842"/>
      <c r="G50" s="842"/>
      <c r="H50" s="842"/>
      <c r="I50" s="842"/>
      <c r="J50" s="842"/>
      <c r="K50" s="842"/>
      <c r="L50" s="842"/>
      <c r="M50" s="842"/>
      <c r="N50" s="842"/>
      <c r="O50" s="842"/>
      <c r="P50" s="843"/>
      <c r="Q50" s="919"/>
      <c r="R50" s="920"/>
      <c r="S50" s="920"/>
      <c r="T50" s="920"/>
      <c r="U50" s="920"/>
      <c r="V50" s="920"/>
      <c r="W50" s="920"/>
      <c r="X50" s="920"/>
      <c r="Y50" s="920"/>
      <c r="Z50" s="920"/>
      <c r="AA50" s="920"/>
      <c r="AB50" s="920"/>
      <c r="AC50" s="920"/>
      <c r="AD50" s="920"/>
      <c r="AE50" s="921"/>
      <c r="AF50" s="847"/>
      <c r="AG50" s="848"/>
      <c r="AH50" s="848"/>
      <c r="AI50" s="848"/>
      <c r="AJ50" s="849"/>
      <c r="AK50" s="922"/>
      <c r="AL50" s="920"/>
      <c r="AM50" s="920"/>
      <c r="AN50" s="920"/>
      <c r="AO50" s="920"/>
      <c r="AP50" s="920"/>
      <c r="AQ50" s="920"/>
      <c r="AR50" s="920"/>
      <c r="AS50" s="920"/>
      <c r="AT50" s="920"/>
      <c r="AU50" s="920"/>
      <c r="AV50" s="920"/>
      <c r="AW50" s="920"/>
      <c r="AX50" s="920"/>
      <c r="AY50" s="920"/>
      <c r="AZ50" s="923"/>
      <c r="BA50" s="923"/>
      <c r="BB50" s="923"/>
      <c r="BC50" s="923"/>
      <c r="BD50" s="923"/>
      <c r="BE50" s="914"/>
      <c r="BF50" s="914"/>
      <c r="BG50" s="914"/>
      <c r="BH50" s="914"/>
      <c r="BI50" s="915"/>
      <c r="BJ50" s="254"/>
      <c r="BK50" s="254"/>
      <c r="BL50" s="254"/>
      <c r="BM50" s="254"/>
      <c r="BN50" s="254"/>
      <c r="BO50" s="267"/>
      <c r="BP50" s="267"/>
      <c r="BQ50" s="264">
        <v>44</v>
      </c>
      <c r="BR50" s="265"/>
      <c r="BS50" s="854"/>
      <c r="BT50" s="855"/>
      <c r="BU50" s="855"/>
      <c r="BV50" s="855"/>
      <c r="BW50" s="855"/>
      <c r="BX50" s="855"/>
      <c r="BY50" s="855"/>
      <c r="BZ50" s="855"/>
      <c r="CA50" s="855"/>
      <c r="CB50" s="855"/>
      <c r="CC50" s="855"/>
      <c r="CD50" s="855"/>
      <c r="CE50" s="855"/>
      <c r="CF50" s="855"/>
      <c r="CG50" s="856"/>
      <c r="CH50" s="867"/>
      <c r="CI50" s="868"/>
      <c r="CJ50" s="868"/>
      <c r="CK50" s="868"/>
      <c r="CL50" s="869"/>
      <c r="CM50" s="867"/>
      <c r="CN50" s="868"/>
      <c r="CO50" s="868"/>
      <c r="CP50" s="868"/>
      <c r="CQ50" s="869"/>
      <c r="CR50" s="867"/>
      <c r="CS50" s="868"/>
      <c r="CT50" s="868"/>
      <c r="CU50" s="868"/>
      <c r="CV50" s="869"/>
      <c r="CW50" s="867"/>
      <c r="CX50" s="868"/>
      <c r="CY50" s="868"/>
      <c r="CZ50" s="868"/>
      <c r="DA50" s="869"/>
      <c r="DB50" s="867"/>
      <c r="DC50" s="868"/>
      <c r="DD50" s="868"/>
      <c r="DE50" s="868"/>
      <c r="DF50" s="869"/>
      <c r="DG50" s="867"/>
      <c r="DH50" s="868"/>
      <c r="DI50" s="868"/>
      <c r="DJ50" s="868"/>
      <c r="DK50" s="869"/>
      <c r="DL50" s="867"/>
      <c r="DM50" s="868"/>
      <c r="DN50" s="868"/>
      <c r="DO50" s="868"/>
      <c r="DP50" s="869"/>
      <c r="DQ50" s="867"/>
      <c r="DR50" s="868"/>
      <c r="DS50" s="868"/>
      <c r="DT50" s="868"/>
      <c r="DU50" s="869"/>
      <c r="DV50" s="870"/>
      <c r="DW50" s="871"/>
      <c r="DX50" s="871"/>
      <c r="DY50" s="871"/>
      <c r="DZ50" s="872"/>
      <c r="EA50" s="248"/>
    </row>
    <row r="51" spans="1:131" s="249" customFormat="1" ht="26.25" customHeight="1" x14ac:dyDescent="0.15">
      <c r="A51" s="263">
        <v>24</v>
      </c>
      <c r="B51" s="841"/>
      <c r="C51" s="842"/>
      <c r="D51" s="842"/>
      <c r="E51" s="842"/>
      <c r="F51" s="842"/>
      <c r="G51" s="842"/>
      <c r="H51" s="842"/>
      <c r="I51" s="842"/>
      <c r="J51" s="842"/>
      <c r="K51" s="842"/>
      <c r="L51" s="842"/>
      <c r="M51" s="842"/>
      <c r="N51" s="842"/>
      <c r="O51" s="842"/>
      <c r="P51" s="843"/>
      <c r="Q51" s="919"/>
      <c r="R51" s="920"/>
      <c r="S51" s="920"/>
      <c r="T51" s="920"/>
      <c r="U51" s="920"/>
      <c r="V51" s="920"/>
      <c r="W51" s="920"/>
      <c r="X51" s="920"/>
      <c r="Y51" s="920"/>
      <c r="Z51" s="920"/>
      <c r="AA51" s="920"/>
      <c r="AB51" s="920"/>
      <c r="AC51" s="920"/>
      <c r="AD51" s="920"/>
      <c r="AE51" s="921"/>
      <c r="AF51" s="847"/>
      <c r="AG51" s="848"/>
      <c r="AH51" s="848"/>
      <c r="AI51" s="848"/>
      <c r="AJ51" s="849"/>
      <c r="AK51" s="922"/>
      <c r="AL51" s="920"/>
      <c r="AM51" s="920"/>
      <c r="AN51" s="920"/>
      <c r="AO51" s="920"/>
      <c r="AP51" s="920"/>
      <c r="AQ51" s="920"/>
      <c r="AR51" s="920"/>
      <c r="AS51" s="920"/>
      <c r="AT51" s="920"/>
      <c r="AU51" s="920"/>
      <c r="AV51" s="920"/>
      <c r="AW51" s="920"/>
      <c r="AX51" s="920"/>
      <c r="AY51" s="920"/>
      <c r="AZ51" s="923"/>
      <c r="BA51" s="923"/>
      <c r="BB51" s="923"/>
      <c r="BC51" s="923"/>
      <c r="BD51" s="923"/>
      <c r="BE51" s="914"/>
      <c r="BF51" s="914"/>
      <c r="BG51" s="914"/>
      <c r="BH51" s="914"/>
      <c r="BI51" s="915"/>
      <c r="BJ51" s="254"/>
      <c r="BK51" s="254"/>
      <c r="BL51" s="254"/>
      <c r="BM51" s="254"/>
      <c r="BN51" s="254"/>
      <c r="BO51" s="267"/>
      <c r="BP51" s="267"/>
      <c r="BQ51" s="264">
        <v>45</v>
      </c>
      <c r="BR51" s="265"/>
      <c r="BS51" s="854"/>
      <c r="BT51" s="855"/>
      <c r="BU51" s="855"/>
      <c r="BV51" s="855"/>
      <c r="BW51" s="855"/>
      <c r="BX51" s="855"/>
      <c r="BY51" s="855"/>
      <c r="BZ51" s="855"/>
      <c r="CA51" s="855"/>
      <c r="CB51" s="855"/>
      <c r="CC51" s="855"/>
      <c r="CD51" s="855"/>
      <c r="CE51" s="855"/>
      <c r="CF51" s="855"/>
      <c r="CG51" s="856"/>
      <c r="CH51" s="867"/>
      <c r="CI51" s="868"/>
      <c r="CJ51" s="868"/>
      <c r="CK51" s="868"/>
      <c r="CL51" s="869"/>
      <c r="CM51" s="867"/>
      <c r="CN51" s="868"/>
      <c r="CO51" s="868"/>
      <c r="CP51" s="868"/>
      <c r="CQ51" s="869"/>
      <c r="CR51" s="867"/>
      <c r="CS51" s="868"/>
      <c r="CT51" s="868"/>
      <c r="CU51" s="868"/>
      <c r="CV51" s="869"/>
      <c r="CW51" s="867"/>
      <c r="CX51" s="868"/>
      <c r="CY51" s="868"/>
      <c r="CZ51" s="868"/>
      <c r="DA51" s="869"/>
      <c r="DB51" s="867"/>
      <c r="DC51" s="868"/>
      <c r="DD51" s="868"/>
      <c r="DE51" s="868"/>
      <c r="DF51" s="869"/>
      <c r="DG51" s="867"/>
      <c r="DH51" s="868"/>
      <c r="DI51" s="868"/>
      <c r="DJ51" s="868"/>
      <c r="DK51" s="869"/>
      <c r="DL51" s="867"/>
      <c r="DM51" s="868"/>
      <c r="DN51" s="868"/>
      <c r="DO51" s="868"/>
      <c r="DP51" s="869"/>
      <c r="DQ51" s="867"/>
      <c r="DR51" s="868"/>
      <c r="DS51" s="868"/>
      <c r="DT51" s="868"/>
      <c r="DU51" s="869"/>
      <c r="DV51" s="870"/>
      <c r="DW51" s="871"/>
      <c r="DX51" s="871"/>
      <c r="DY51" s="871"/>
      <c r="DZ51" s="872"/>
      <c r="EA51" s="248"/>
    </row>
    <row r="52" spans="1:131" s="249" customFormat="1" ht="26.25" customHeight="1" x14ac:dyDescent="0.15">
      <c r="A52" s="263">
        <v>25</v>
      </c>
      <c r="B52" s="841"/>
      <c r="C52" s="842"/>
      <c r="D52" s="842"/>
      <c r="E52" s="842"/>
      <c r="F52" s="842"/>
      <c r="G52" s="842"/>
      <c r="H52" s="842"/>
      <c r="I52" s="842"/>
      <c r="J52" s="842"/>
      <c r="K52" s="842"/>
      <c r="L52" s="842"/>
      <c r="M52" s="842"/>
      <c r="N52" s="842"/>
      <c r="O52" s="842"/>
      <c r="P52" s="843"/>
      <c r="Q52" s="919"/>
      <c r="R52" s="920"/>
      <c r="S52" s="920"/>
      <c r="T52" s="920"/>
      <c r="U52" s="920"/>
      <c r="V52" s="920"/>
      <c r="W52" s="920"/>
      <c r="X52" s="920"/>
      <c r="Y52" s="920"/>
      <c r="Z52" s="920"/>
      <c r="AA52" s="920"/>
      <c r="AB52" s="920"/>
      <c r="AC52" s="920"/>
      <c r="AD52" s="920"/>
      <c r="AE52" s="921"/>
      <c r="AF52" s="847"/>
      <c r="AG52" s="848"/>
      <c r="AH52" s="848"/>
      <c r="AI52" s="848"/>
      <c r="AJ52" s="849"/>
      <c r="AK52" s="922"/>
      <c r="AL52" s="920"/>
      <c r="AM52" s="920"/>
      <c r="AN52" s="920"/>
      <c r="AO52" s="920"/>
      <c r="AP52" s="920"/>
      <c r="AQ52" s="920"/>
      <c r="AR52" s="920"/>
      <c r="AS52" s="920"/>
      <c r="AT52" s="920"/>
      <c r="AU52" s="920"/>
      <c r="AV52" s="920"/>
      <c r="AW52" s="920"/>
      <c r="AX52" s="920"/>
      <c r="AY52" s="920"/>
      <c r="AZ52" s="923"/>
      <c r="BA52" s="923"/>
      <c r="BB52" s="923"/>
      <c r="BC52" s="923"/>
      <c r="BD52" s="923"/>
      <c r="BE52" s="914"/>
      <c r="BF52" s="914"/>
      <c r="BG52" s="914"/>
      <c r="BH52" s="914"/>
      <c r="BI52" s="915"/>
      <c r="BJ52" s="254"/>
      <c r="BK52" s="254"/>
      <c r="BL52" s="254"/>
      <c r="BM52" s="254"/>
      <c r="BN52" s="254"/>
      <c r="BO52" s="267"/>
      <c r="BP52" s="267"/>
      <c r="BQ52" s="264">
        <v>46</v>
      </c>
      <c r="BR52" s="265"/>
      <c r="BS52" s="854"/>
      <c r="BT52" s="855"/>
      <c r="BU52" s="855"/>
      <c r="BV52" s="855"/>
      <c r="BW52" s="855"/>
      <c r="BX52" s="855"/>
      <c r="BY52" s="855"/>
      <c r="BZ52" s="855"/>
      <c r="CA52" s="855"/>
      <c r="CB52" s="855"/>
      <c r="CC52" s="855"/>
      <c r="CD52" s="855"/>
      <c r="CE52" s="855"/>
      <c r="CF52" s="855"/>
      <c r="CG52" s="856"/>
      <c r="CH52" s="867"/>
      <c r="CI52" s="868"/>
      <c r="CJ52" s="868"/>
      <c r="CK52" s="868"/>
      <c r="CL52" s="869"/>
      <c r="CM52" s="867"/>
      <c r="CN52" s="868"/>
      <c r="CO52" s="868"/>
      <c r="CP52" s="868"/>
      <c r="CQ52" s="869"/>
      <c r="CR52" s="867"/>
      <c r="CS52" s="868"/>
      <c r="CT52" s="868"/>
      <c r="CU52" s="868"/>
      <c r="CV52" s="869"/>
      <c r="CW52" s="867"/>
      <c r="CX52" s="868"/>
      <c r="CY52" s="868"/>
      <c r="CZ52" s="868"/>
      <c r="DA52" s="869"/>
      <c r="DB52" s="867"/>
      <c r="DC52" s="868"/>
      <c r="DD52" s="868"/>
      <c r="DE52" s="868"/>
      <c r="DF52" s="869"/>
      <c r="DG52" s="867"/>
      <c r="DH52" s="868"/>
      <c r="DI52" s="868"/>
      <c r="DJ52" s="868"/>
      <c r="DK52" s="869"/>
      <c r="DL52" s="867"/>
      <c r="DM52" s="868"/>
      <c r="DN52" s="868"/>
      <c r="DO52" s="868"/>
      <c r="DP52" s="869"/>
      <c r="DQ52" s="867"/>
      <c r="DR52" s="868"/>
      <c r="DS52" s="868"/>
      <c r="DT52" s="868"/>
      <c r="DU52" s="869"/>
      <c r="DV52" s="870"/>
      <c r="DW52" s="871"/>
      <c r="DX52" s="871"/>
      <c r="DY52" s="871"/>
      <c r="DZ52" s="872"/>
      <c r="EA52" s="248"/>
    </row>
    <row r="53" spans="1:131" s="249" customFormat="1" ht="26.25" customHeight="1" x14ac:dyDescent="0.15">
      <c r="A53" s="263">
        <v>26</v>
      </c>
      <c r="B53" s="841"/>
      <c r="C53" s="842"/>
      <c r="D53" s="842"/>
      <c r="E53" s="842"/>
      <c r="F53" s="842"/>
      <c r="G53" s="842"/>
      <c r="H53" s="842"/>
      <c r="I53" s="842"/>
      <c r="J53" s="842"/>
      <c r="K53" s="842"/>
      <c r="L53" s="842"/>
      <c r="M53" s="842"/>
      <c r="N53" s="842"/>
      <c r="O53" s="842"/>
      <c r="P53" s="843"/>
      <c r="Q53" s="919"/>
      <c r="R53" s="920"/>
      <c r="S53" s="920"/>
      <c r="T53" s="920"/>
      <c r="U53" s="920"/>
      <c r="V53" s="920"/>
      <c r="W53" s="920"/>
      <c r="X53" s="920"/>
      <c r="Y53" s="920"/>
      <c r="Z53" s="920"/>
      <c r="AA53" s="920"/>
      <c r="AB53" s="920"/>
      <c r="AC53" s="920"/>
      <c r="AD53" s="920"/>
      <c r="AE53" s="921"/>
      <c r="AF53" s="847"/>
      <c r="AG53" s="848"/>
      <c r="AH53" s="848"/>
      <c r="AI53" s="848"/>
      <c r="AJ53" s="849"/>
      <c r="AK53" s="922"/>
      <c r="AL53" s="920"/>
      <c r="AM53" s="920"/>
      <c r="AN53" s="920"/>
      <c r="AO53" s="920"/>
      <c r="AP53" s="920"/>
      <c r="AQ53" s="920"/>
      <c r="AR53" s="920"/>
      <c r="AS53" s="920"/>
      <c r="AT53" s="920"/>
      <c r="AU53" s="920"/>
      <c r="AV53" s="920"/>
      <c r="AW53" s="920"/>
      <c r="AX53" s="920"/>
      <c r="AY53" s="920"/>
      <c r="AZ53" s="923"/>
      <c r="BA53" s="923"/>
      <c r="BB53" s="923"/>
      <c r="BC53" s="923"/>
      <c r="BD53" s="923"/>
      <c r="BE53" s="914"/>
      <c r="BF53" s="914"/>
      <c r="BG53" s="914"/>
      <c r="BH53" s="914"/>
      <c r="BI53" s="915"/>
      <c r="BJ53" s="254"/>
      <c r="BK53" s="254"/>
      <c r="BL53" s="254"/>
      <c r="BM53" s="254"/>
      <c r="BN53" s="254"/>
      <c r="BO53" s="267"/>
      <c r="BP53" s="267"/>
      <c r="BQ53" s="264">
        <v>47</v>
      </c>
      <c r="BR53" s="265"/>
      <c r="BS53" s="854"/>
      <c r="BT53" s="855"/>
      <c r="BU53" s="855"/>
      <c r="BV53" s="855"/>
      <c r="BW53" s="855"/>
      <c r="BX53" s="855"/>
      <c r="BY53" s="855"/>
      <c r="BZ53" s="855"/>
      <c r="CA53" s="855"/>
      <c r="CB53" s="855"/>
      <c r="CC53" s="855"/>
      <c r="CD53" s="855"/>
      <c r="CE53" s="855"/>
      <c r="CF53" s="855"/>
      <c r="CG53" s="856"/>
      <c r="CH53" s="867"/>
      <c r="CI53" s="868"/>
      <c r="CJ53" s="868"/>
      <c r="CK53" s="868"/>
      <c r="CL53" s="869"/>
      <c r="CM53" s="867"/>
      <c r="CN53" s="868"/>
      <c r="CO53" s="868"/>
      <c r="CP53" s="868"/>
      <c r="CQ53" s="869"/>
      <c r="CR53" s="867"/>
      <c r="CS53" s="868"/>
      <c r="CT53" s="868"/>
      <c r="CU53" s="868"/>
      <c r="CV53" s="869"/>
      <c r="CW53" s="867"/>
      <c r="CX53" s="868"/>
      <c r="CY53" s="868"/>
      <c r="CZ53" s="868"/>
      <c r="DA53" s="869"/>
      <c r="DB53" s="867"/>
      <c r="DC53" s="868"/>
      <c r="DD53" s="868"/>
      <c r="DE53" s="868"/>
      <c r="DF53" s="869"/>
      <c r="DG53" s="867"/>
      <c r="DH53" s="868"/>
      <c r="DI53" s="868"/>
      <c r="DJ53" s="868"/>
      <c r="DK53" s="869"/>
      <c r="DL53" s="867"/>
      <c r="DM53" s="868"/>
      <c r="DN53" s="868"/>
      <c r="DO53" s="868"/>
      <c r="DP53" s="869"/>
      <c r="DQ53" s="867"/>
      <c r="DR53" s="868"/>
      <c r="DS53" s="868"/>
      <c r="DT53" s="868"/>
      <c r="DU53" s="869"/>
      <c r="DV53" s="870"/>
      <c r="DW53" s="871"/>
      <c r="DX53" s="871"/>
      <c r="DY53" s="871"/>
      <c r="DZ53" s="872"/>
      <c r="EA53" s="248"/>
    </row>
    <row r="54" spans="1:131" s="249" customFormat="1" ht="26.25" customHeight="1" x14ac:dyDescent="0.15">
      <c r="A54" s="263">
        <v>27</v>
      </c>
      <c r="B54" s="841"/>
      <c r="C54" s="842"/>
      <c r="D54" s="842"/>
      <c r="E54" s="842"/>
      <c r="F54" s="842"/>
      <c r="G54" s="842"/>
      <c r="H54" s="842"/>
      <c r="I54" s="842"/>
      <c r="J54" s="842"/>
      <c r="K54" s="842"/>
      <c r="L54" s="842"/>
      <c r="M54" s="842"/>
      <c r="N54" s="842"/>
      <c r="O54" s="842"/>
      <c r="P54" s="843"/>
      <c r="Q54" s="919"/>
      <c r="R54" s="920"/>
      <c r="S54" s="920"/>
      <c r="T54" s="920"/>
      <c r="U54" s="920"/>
      <c r="V54" s="920"/>
      <c r="W54" s="920"/>
      <c r="X54" s="920"/>
      <c r="Y54" s="920"/>
      <c r="Z54" s="920"/>
      <c r="AA54" s="920"/>
      <c r="AB54" s="920"/>
      <c r="AC54" s="920"/>
      <c r="AD54" s="920"/>
      <c r="AE54" s="921"/>
      <c r="AF54" s="847"/>
      <c r="AG54" s="848"/>
      <c r="AH54" s="848"/>
      <c r="AI54" s="848"/>
      <c r="AJ54" s="849"/>
      <c r="AK54" s="922"/>
      <c r="AL54" s="920"/>
      <c r="AM54" s="920"/>
      <c r="AN54" s="920"/>
      <c r="AO54" s="920"/>
      <c r="AP54" s="920"/>
      <c r="AQ54" s="920"/>
      <c r="AR54" s="920"/>
      <c r="AS54" s="920"/>
      <c r="AT54" s="920"/>
      <c r="AU54" s="920"/>
      <c r="AV54" s="920"/>
      <c r="AW54" s="920"/>
      <c r="AX54" s="920"/>
      <c r="AY54" s="920"/>
      <c r="AZ54" s="923"/>
      <c r="BA54" s="923"/>
      <c r="BB54" s="923"/>
      <c r="BC54" s="923"/>
      <c r="BD54" s="923"/>
      <c r="BE54" s="914"/>
      <c r="BF54" s="914"/>
      <c r="BG54" s="914"/>
      <c r="BH54" s="914"/>
      <c r="BI54" s="915"/>
      <c r="BJ54" s="254"/>
      <c r="BK54" s="254"/>
      <c r="BL54" s="254"/>
      <c r="BM54" s="254"/>
      <c r="BN54" s="254"/>
      <c r="BO54" s="267"/>
      <c r="BP54" s="267"/>
      <c r="BQ54" s="264">
        <v>48</v>
      </c>
      <c r="BR54" s="265"/>
      <c r="BS54" s="854"/>
      <c r="BT54" s="855"/>
      <c r="BU54" s="855"/>
      <c r="BV54" s="855"/>
      <c r="BW54" s="855"/>
      <c r="BX54" s="855"/>
      <c r="BY54" s="855"/>
      <c r="BZ54" s="855"/>
      <c r="CA54" s="855"/>
      <c r="CB54" s="855"/>
      <c r="CC54" s="855"/>
      <c r="CD54" s="855"/>
      <c r="CE54" s="855"/>
      <c r="CF54" s="855"/>
      <c r="CG54" s="856"/>
      <c r="CH54" s="867"/>
      <c r="CI54" s="868"/>
      <c r="CJ54" s="868"/>
      <c r="CK54" s="868"/>
      <c r="CL54" s="869"/>
      <c r="CM54" s="867"/>
      <c r="CN54" s="868"/>
      <c r="CO54" s="868"/>
      <c r="CP54" s="868"/>
      <c r="CQ54" s="869"/>
      <c r="CR54" s="867"/>
      <c r="CS54" s="868"/>
      <c r="CT54" s="868"/>
      <c r="CU54" s="868"/>
      <c r="CV54" s="869"/>
      <c r="CW54" s="867"/>
      <c r="CX54" s="868"/>
      <c r="CY54" s="868"/>
      <c r="CZ54" s="868"/>
      <c r="DA54" s="869"/>
      <c r="DB54" s="867"/>
      <c r="DC54" s="868"/>
      <c r="DD54" s="868"/>
      <c r="DE54" s="868"/>
      <c r="DF54" s="869"/>
      <c r="DG54" s="867"/>
      <c r="DH54" s="868"/>
      <c r="DI54" s="868"/>
      <c r="DJ54" s="868"/>
      <c r="DK54" s="869"/>
      <c r="DL54" s="867"/>
      <c r="DM54" s="868"/>
      <c r="DN54" s="868"/>
      <c r="DO54" s="868"/>
      <c r="DP54" s="869"/>
      <c r="DQ54" s="867"/>
      <c r="DR54" s="868"/>
      <c r="DS54" s="868"/>
      <c r="DT54" s="868"/>
      <c r="DU54" s="869"/>
      <c r="DV54" s="870"/>
      <c r="DW54" s="871"/>
      <c r="DX54" s="871"/>
      <c r="DY54" s="871"/>
      <c r="DZ54" s="872"/>
      <c r="EA54" s="248"/>
    </row>
    <row r="55" spans="1:131" s="249" customFormat="1" ht="26.25" customHeight="1" x14ac:dyDescent="0.15">
      <c r="A55" s="263">
        <v>28</v>
      </c>
      <c r="B55" s="841"/>
      <c r="C55" s="842"/>
      <c r="D55" s="842"/>
      <c r="E55" s="842"/>
      <c r="F55" s="842"/>
      <c r="G55" s="842"/>
      <c r="H55" s="842"/>
      <c r="I55" s="842"/>
      <c r="J55" s="842"/>
      <c r="K55" s="842"/>
      <c r="L55" s="842"/>
      <c r="M55" s="842"/>
      <c r="N55" s="842"/>
      <c r="O55" s="842"/>
      <c r="P55" s="843"/>
      <c r="Q55" s="919"/>
      <c r="R55" s="920"/>
      <c r="S55" s="920"/>
      <c r="T55" s="920"/>
      <c r="U55" s="920"/>
      <c r="V55" s="920"/>
      <c r="W55" s="920"/>
      <c r="X55" s="920"/>
      <c r="Y55" s="920"/>
      <c r="Z55" s="920"/>
      <c r="AA55" s="920"/>
      <c r="AB55" s="920"/>
      <c r="AC55" s="920"/>
      <c r="AD55" s="920"/>
      <c r="AE55" s="921"/>
      <c r="AF55" s="847"/>
      <c r="AG55" s="848"/>
      <c r="AH55" s="848"/>
      <c r="AI55" s="848"/>
      <c r="AJ55" s="849"/>
      <c r="AK55" s="922"/>
      <c r="AL55" s="920"/>
      <c r="AM55" s="920"/>
      <c r="AN55" s="920"/>
      <c r="AO55" s="920"/>
      <c r="AP55" s="920"/>
      <c r="AQ55" s="920"/>
      <c r="AR55" s="920"/>
      <c r="AS55" s="920"/>
      <c r="AT55" s="920"/>
      <c r="AU55" s="920"/>
      <c r="AV55" s="920"/>
      <c r="AW55" s="920"/>
      <c r="AX55" s="920"/>
      <c r="AY55" s="920"/>
      <c r="AZ55" s="923"/>
      <c r="BA55" s="923"/>
      <c r="BB55" s="923"/>
      <c r="BC55" s="923"/>
      <c r="BD55" s="923"/>
      <c r="BE55" s="914"/>
      <c r="BF55" s="914"/>
      <c r="BG55" s="914"/>
      <c r="BH55" s="914"/>
      <c r="BI55" s="915"/>
      <c r="BJ55" s="254"/>
      <c r="BK55" s="254"/>
      <c r="BL55" s="254"/>
      <c r="BM55" s="254"/>
      <c r="BN55" s="254"/>
      <c r="BO55" s="267"/>
      <c r="BP55" s="267"/>
      <c r="BQ55" s="264">
        <v>49</v>
      </c>
      <c r="BR55" s="265"/>
      <c r="BS55" s="854"/>
      <c r="BT55" s="855"/>
      <c r="BU55" s="855"/>
      <c r="BV55" s="855"/>
      <c r="BW55" s="855"/>
      <c r="BX55" s="855"/>
      <c r="BY55" s="855"/>
      <c r="BZ55" s="855"/>
      <c r="CA55" s="855"/>
      <c r="CB55" s="855"/>
      <c r="CC55" s="855"/>
      <c r="CD55" s="855"/>
      <c r="CE55" s="855"/>
      <c r="CF55" s="855"/>
      <c r="CG55" s="856"/>
      <c r="CH55" s="867"/>
      <c r="CI55" s="868"/>
      <c r="CJ55" s="868"/>
      <c r="CK55" s="868"/>
      <c r="CL55" s="869"/>
      <c r="CM55" s="867"/>
      <c r="CN55" s="868"/>
      <c r="CO55" s="868"/>
      <c r="CP55" s="868"/>
      <c r="CQ55" s="869"/>
      <c r="CR55" s="867"/>
      <c r="CS55" s="868"/>
      <c r="CT55" s="868"/>
      <c r="CU55" s="868"/>
      <c r="CV55" s="869"/>
      <c r="CW55" s="867"/>
      <c r="CX55" s="868"/>
      <c r="CY55" s="868"/>
      <c r="CZ55" s="868"/>
      <c r="DA55" s="869"/>
      <c r="DB55" s="867"/>
      <c r="DC55" s="868"/>
      <c r="DD55" s="868"/>
      <c r="DE55" s="868"/>
      <c r="DF55" s="869"/>
      <c r="DG55" s="867"/>
      <c r="DH55" s="868"/>
      <c r="DI55" s="868"/>
      <c r="DJ55" s="868"/>
      <c r="DK55" s="869"/>
      <c r="DL55" s="867"/>
      <c r="DM55" s="868"/>
      <c r="DN55" s="868"/>
      <c r="DO55" s="868"/>
      <c r="DP55" s="869"/>
      <c r="DQ55" s="867"/>
      <c r="DR55" s="868"/>
      <c r="DS55" s="868"/>
      <c r="DT55" s="868"/>
      <c r="DU55" s="869"/>
      <c r="DV55" s="870"/>
      <c r="DW55" s="871"/>
      <c r="DX55" s="871"/>
      <c r="DY55" s="871"/>
      <c r="DZ55" s="872"/>
      <c r="EA55" s="248"/>
    </row>
    <row r="56" spans="1:131" s="249" customFormat="1" ht="26.25" customHeight="1" x14ac:dyDescent="0.15">
      <c r="A56" s="263">
        <v>29</v>
      </c>
      <c r="B56" s="841"/>
      <c r="C56" s="842"/>
      <c r="D56" s="842"/>
      <c r="E56" s="842"/>
      <c r="F56" s="842"/>
      <c r="G56" s="842"/>
      <c r="H56" s="842"/>
      <c r="I56" s="842"/>
      <c r="J56" s="842"/>
      <c r="K56" s="842"/>
      <c r="L56" s="842"/>
      <c r="M56" s="842"/>
      <c r="N56" s="842"/>
      <c r="O56" s="842"/>
      <c r="P56" s="843"/>
      <c r="Q56" s="919"/>
      <c r="R56" s="920"/>
      <c r="S56" s="920"/>
      <c r="T56" s="920"/>
      <c r="U56" s="920"/>
      <c r="V56" s="920"/>
      <c r="W56" s="920"/>
      <c r="X56" s="920"/>
      <c r="Y56" s="920"/>
      <c r="Z56" s="920"/>
      <c r="AA56" s="920"/>
      <c r="AB56" s="920"/>
      <c r="AC56" s="920"/>
      <c r="AD56" s="920"/>
      <c r="AE56" s="921"/>
      <c r="AF56" s="847"/>
      <c r="AG56" s="848"/>
      <c r="AH56" s="848"/>
      <c r="AI56" s="848"/>
      <c r="AJ56" s="849"/>
      <c r="AK56" s="922"/>
      <c r="AL56" s="920"/>
      <c r="AM56" s="920"/>
      <c r="AN56" s="920"/>
      <c r="AO56" s="920"/>
      <c r="AP56" s="920"/>
      <c r="AQ56" s="920"/>
      <c r="AR56" s="920"/>
      <c r="AS56" s="920"/>
      <c r="AT56" s="920"/>
      <c r="AU56" s="920"/>
      <c r="AV56" s="920"/>
      <c r="AW56" s="920"/>
      <c r="AX56" s="920"/>
      <c r="AY56" s="920"/>
      <c r="AZ56" s="923"/>
      <c r="BA56" s="923"/>
      <c r="BB56" s="923"/>
      <c r="BC56" s="923"/>
      <c r="BD56" s="923"/>
      <c r="BE56" s="914"/>
      <c r="BF56" s="914"/>
      <c r="BG56" s="914"/>
      <c r="BH56" s="914"/>
      <c r="BI56" s="915"/>
      <c r="BJ56" s="254"/>
      <c r="BK56" s="254"/>
      <c r="BL56" s="254"/>
      <c r="BM56" s="254"/>
      <c r="BN56" s="254"/>
      <c r="BO56" s="267"/>
      <c r="BP56" s="267"/>
      <c r="BQ56" s="264">
        <v>50</v>
      </c>
      <c r="BR56" s="265"/>
      <c r="BS56" s="854"/>
      <c r="BT56" s="855"/>
      <c r="BU56" s="855"/>
      <c r="BV56" s="855"/>
      <c r="BW56" s="855"/>
      <c r="BX56" s="855"/>
      <c r="BY56" s="855"/>
      <c r="BZ56" s="855"/>
      <c r="CA56" s="855"/>
      <c r="CB56" s="855"/>
      <c r="CC56" s="855"/>
      <c r="CD56" s="855"/>
      <c r="CE56" s="855"/>
      <c r="CF56" s="855"/>
      <c r="CG56" s="856"/>
      <c r="CH56" s="867"/>
      <c r="CI56" s="868"/>
      <c r="CJ56" s="868"/>
      <c r="CK56" s="868"/>
      <c r="CL56" s="869"/>
      <c r="CM56" s="867"/>
      <c r="CN56" s="868"/>
      <c r="CO56" s="868"/>
      <c r="CP56" s="868"/>
      <c r="CQ56" s="869"/>
      <c r="CR56" s="867"/>
      <c r="CS56" s="868"/>
      <c r="CT56" s="868"/>
      <c r="CU56" s="868"/>
      <c r="CV56" s="869"/>
      <c r="CW56" s="867"/>
      <c r="CX56" s="868"/>
      <c r="CY56" s="868"/>
      <c r="CZ56" s="868"/>
      <c r="DA56" s="869"/>
      <c r="DB56" s="867"/>
      <c r="DC56" s="868"/>
      <c r="DD56" s="868"/>
      <c r="DE56" s="868"/>
      <c r="DF56" s="869"/>
      <c r="DG56" s="867"/>
      <c r="DH56" s="868"/>
      <c r="DI56" s="868"/>
      <c r="DJ56" s="868"/>
      <c r="DK56" s="869"/>
      <c r="DL56" s="867"/>
      <c r="DM56" s="868"/>
      <c r="DN56" s="868"/>
      <c r="DO56" s="868"/>
      <c r="DP56" s="869"/>
      <c r="DQ56" s="867"/>
      <c r="DR56" s="868"/>
      <c r="DS56" s="868"/>
      <c r="DT56" s="868"/>
      <c r="DU56" s="869"/>
      <c r="DV56" s="870"/>
      <c r="DW56" s="871"/>
      <c r="DX56" s="871"/>
      <c r="DY56" s="871"/>
      <c r="DZ56" s="872"/>
      <c r="EA56" s="248"/>
    </row>
    <row r="57" spans="1:131" s="249" customFormat="1" ht="26.25" customHeight="1" x14ac:dyDescent="0.15">
      <c r="A57" s="263">
        <v>30</v>
      </c>
      <c r="B57" s="841"/>
      <c r="C57" s="842"/>
      <c r="D57" s="842"/>
      <c r="E57" s="842"/>
      <c r="F57" s="842"/>
      <c r="G57" s="842"/>
      <c r="H57" s="842"/>
      <c r="I57" s="842"/>
      <c r="J57" s="842"/>
      <c r="K57" s="842"/>
      <c r="L57" s="842"/>
      <c r="M57" s="842"/>
      <c r="N57" s="842"/>
      <c r="O57" s="842"/>
      <c r="P57" s="843"/>
      <c r="Q57" s="919"/>
      <c r="R57" s="920"/>
      <c r="S57" s="920"/>
      <c r="T57" s="920"/>
      <c r="U57" s="920"/>
      <c r="V57" s="920"/>
      <c r="W57" s="920"/>
      <c r="X57" s="920"/>
      <c r="Y57" s="920"/>
      <c r="Z57" s="920"/>
      <c r="AA57" s="920"/>
      <c r="AB57" s="920"/>
      <c r="AC57" s="920"/>
      <c r="AD57" s="920"/>
      <c r="AE57" s="921"/>
      <c r="AF57" s="847"/>
      <c r="AG57" s="848"/>
      <c r="AH57" s="848"/>
      <c r="AI57" s="848"/>
      <c r="AJ57" s="849"/>
      <c r="AK57" s="922"/>
      <c r="AL57" s="920"/>
      <c r="AM57" s="920"/>
      <c r="AN57" s="920"/>
      <c r="AO57" s="920"/>
      <c r="AP57" s="920"/>
      <c r="AQ57" s="920"/>
      <c r="AR57" s="920"/>
      <c r="AS57" s="920"/>
      <c r="AT57" s="920"/>
      <c r="AU57" s="920"/>
      <c r="AV57" s="920"/>
      <c r="AW57" s="920"/>
      <c r="AX57" s="920"/>
      <c r="AY57" s="920"/>
      <c r="AZ57" s="923"/>
      <c r="BA57" s="923"/>
      <c r="BB57" s="923"/>
      <c r="BC57" s="923"/>
      <c r="BD57" s="923"/>
      <c r="BE57" s="914"/>
      <c r="BF57" s="914"/>
      <c r="BG57" s="914"/>
      <c r="BH57" s="914"/>
      <c r="BI57" s="915"/>
      <c r="BJ57" s="254"/>
      <c r="BK57" s="254"/>
      <c r="BL57" s="254"/>
      <c r="BM57" s="254"/>
      <c r="BN57" s="254"/>
      <c r="BO57" s="267"/>
      <c r="BP57" s="267"/>
      <c r="BQ57" s="264">
        <v>51</v>
      </c>
      <c r="BR57" s="265"/>
      <c r="BS57" s="854"/>
      <c r="BT57" s="855"/>
      <c r="BU57" s="855"/>
      <c r="BV57" s="855"/>
      <c r="BW57" s="855"/>
      <c r="BX57" s="855"/>
      <c r="BY57" s="855"/>
      <c r="BZ57" s="855"/>
      <c r="CA57" s="855"/>
      <c r="CB57" s="855"/>
      <c r="CC57" s="855"/>
      <c r="CD57" s="855"/>
      <c r="CE57" s="855"/>
      <c r="CF57" s="855"/>
      <c r="CG57" s="856"/>
      <c r="CH57" s="867"/>
      <c r="CI57" s="868"/>
      <c r="CJ57" s="868"/>
      <c r="CK57" s="868"/>
      <c r="CL57" s="869"/>
      <c r="CM57" s="867"/>
      <c r="CN57" s="868"/>
      <c r="CO57" s="868"/>
      <c r="CP57" s="868"/>
      <c r="CQ57" s="869"/>
      <c r="CR57" s="867"/>
      <c r="CS57" s="868"/>
      <c r="CT57" s="868"/>
      <c r="CU57" s="868"/>
      <c r="CV57" s="869"/>
      <c r="CW57" s="867"/>
      <c r="CX57" s="868"/>
      <c r="CY57" s="868"/>
      <c r="CZ57" s="868"/>
      <c r="DA57" s="869"/>
      <c r="DB57" s="867"/>
      <c r="DC57" s="868"/>
      <c r="DD57" s="868"/>
      <c r="DE57" s="868"/>
      <c r="DF57" s="869"/>
      <c r="DG57" s="867"/>
      <c r="DH57" s="868"/>
      <c r="DI57" s="868"/>
      <c r="DJ57" s="868"/>
      <c r="DK57" s="869"/>
      <c r="DL57" s="867"/>
      <c r="DM57" s="868"/>
      <c r="DN57" s="868"/>
      <c r="DO57" s="868"/>
      <c r="DP57" s="869"/>
      <c r="DQ57" s="867"/>
      <c r="DR57" s="868"/>
      <c r="DS57" s="868"/>
      <c r="DT57" s="868"/>
      <c r="DU57" s="869"/>
      <c r="DV57" s="870"/>
      <c r="DW57" s="871"/>
      <c r="DX57" s="871"/>
      <c r="DY57" s="871"/>
      <c r="DZ57" s="872"/>
      <c r="EA57" s="248"/>
    </row>
    <row r="58" spans="1:131" s="249" customFormat="1" ht="26.25" customHeight="1" x14ac:dyDescent="0.15">
      <c r="A58" s="263">
        <v>31</v>
      </c>
      <c r="B58" s="841"/>
      <c r="C58" s="842"/>
      <c r="D58" s="842"/>
      <c r="E58" s="842"/>
      <c r="F58" s="842"/>
      <c r="G58" s="842"/>
      <c r="H58" s="842"/>
      <c r="I58" s="842"/>
      <c r="J58" s="842"/>
      <c r="K58" s="842"/>
      <c r="L58" s="842"/>
      <c r="M58" s="842"/>
      <c r="N58" s="842"/>
      <c r="O58" s="842"/>
      <c r="P58" s="843"/>
      <c r="Q58" s="919"/>
      <c r="R58" s="920"/>
      <c r="S58" s="920"/>
      <c r="T58" s="920"/>
      <c r="U58" s="920"/>
      <c r="V58" s="920"/>
      <c r="W58" s="920"/>
      <c r="X58" s="920"/>
      <c r="Y58" s="920"/>
      <c r="Z58" s="920"/>
      <c r="AA58" s="920"/>
      <c r="AB58" s="920"/>
      <c r="AC58" s="920"/>
      <c r="AD58" s="920"/>
      <c r="AE58" s="921"/>
      <c r="AF58" s="847"/>
      <c r="AG58" s="848"/>
      <c r="AH58" s="848"/>
      <c r="AI58" s="848"/>
      <c r="AJ58" s="849"/>
      <c r="AK58" s="922"/>
      <c r="AL58" s="920"/>
      <c r="AM58" s="920"/>
      <c r="AN58" s="920"/>
      <c r="AO58" s="920"/>
      <c r="AP58" s="920"/>
      <c r="AQ58" s="920"/>
      <c r="AR58" s="920"/>
      <c r="AS58" s="920"/>
      <c r="AT58" s="920"/>
      <c r="AU58" s="920"/>
      <c r="AV58" s="920"/>
      <c r="AW58" s="920"/>
      <c r="AX58" s="920"/>
      <c r="AY58" s="920"/>
      <c r="AZ58" s="923"/>
      <c r="BA58" s="923"/>
      <c r="BB58" s="923"/>
      <c r="BC58" s="923"/>
      <c r="BD58" s="923"/>
      <c r="BE58" s="914"/>
      <c r="BF58" s="914"/>
      <c r="BG58" s="914"/>
      <c r="BH58" s="914"/>
      <c r="BI58" s="915"/>
      <c r="BJ58" s="254"/>
      <c r="BK58" s="254"/>
      <c r="BL58" s="254"/>
      <c r="BM58" s="254"/>
      <c r="BN58" s="254"/>
      <c r="BO58" s="267"/>
      <c r="BP58" s="267"/>
      <c r="BQ58" s="264">
        <v>52</v>
      </c>
      <c r="BR58" s="265"/>
      <c r="BS58" s="854"/>
      <c r="BT58" s="855"/>
      <c r="BU58" s="855"/>
      <c r="BV58" s="855"/>
      <c r="BW58" s="855"/>
      <c r="BX58" s="855"/>
      <c r="BY58" s="855"/>
      <c r="BZ58" s="855"/>
      <c r="CA58" s="855"/>
      <c r="CB58" s="855"/>
      <c r="CC58" s="855"/>
      <c r="CD58" s="855"/>
      <c r="CE58" s="855"/>
      <c r="CF58" s="855"/>
      <c r="CG58" s="856"/>
      <c r="CH58" s="867"/>
      <c r="CI58" s="868"/>
      <c r="CJ58" s="868"/>
      <c r="CK58" s="868"/>
      <c r="CL58" s="869"/>
      <c r="CM58" s="867"/>
      <c r="CN58" s="868"/>
      <c r="CO58" s="868"/>
      <c r="CP58" s="868"/>
      <c r="CQ58" s="869"/>
      <c r="CR58" s="867"/>
      <c r="CS58" s="868"/>
      <c r="CT58" s="868"/>
      <c r="CU58" s="868"/>
      <c r="CV58" s="869"/>
      <c r="CW58" s="867"/>
      <c r="CX58" s="868"/>
      <c r="CY58" s="868"/>
      <c r="CZ58" s="868"/>
      <c r="DA58" s="869"/>
      <c r="DB58" s="867"/>
      <c r="DC58" s="868"/>
      <c r="DD58" s="868"/>
      <c r="DE58" s="868"/>
      <c r="DF58" s="869"/>
      <c r="DG58" s="867"/>
      <c r="DH58" s="868"/>
      <c r="DI58" s="868"/>
      <c r="DJ58" s="868"/>
      <c r="DK58" s="869"/>
      <c r="DL58" s="867"/>
      <c r="DM58" s="868"/>
      <c r="DN58" s="868"/>
      <c r="DO58" s="868"/>
      <c r="DP58" s="869"/>
      <c r="DQ58" s="867"/>
      <c r="DR58" s="868"/>
      <c r="DS58" s="868"/>
      <c r="DT58" s="868"/>
      <c r="DU58" s="869"/>
      <c r="DV58" s="870"/>
      <c r="DW58" s="871"/>
      <c r="DX58" s="871"/>
      <c r="DY58" s="871"/>
      <c r="DZ58" s="872"/>
      <c r="EA58" s="248"/>
    </row>
    <row r="59" spans="1:131" s="249" customFormat="1" ht="26.25" customHeight="1" x14ac:dyDescent="0.15">
      <c r="A59" s="263">
        <v>32</v>
      </c>
      <c r="B59" s="841"/>
      <c r="C59" s="842"/>
      <c r="D59" s="842"/>
      <c r="E59" s="842"/>
      <c r="F59" s="842"/>
      <c r="G59" s="842"/>
      <c r="H59" s="842"/>
      <c r="I59" s="842"/>
      <c r="J59" s="842"/>
      <c r="K59" s="842"/>
      <c r="L59" s="842"/>
      <c r="M59" s="842"/>
      <c r="N59" s="842"/>
      <c r="O59" s="842"/>
      <c r="P59" s="843"/>
      <c r="Q59" s="919"/>
      <c r="R59" s="920"/>
      <c r="S59" s="920"/>
      <c r="T59" s="920"/>
      <c r="U59" s="920"/>
      <c r="V59" s="920"/>
      <c r="W59" s="920"/>
      <c r="X59" s="920"/>
      <c r="Y59" s="920"/>
      <c r="Z59" s="920"/>
      <c r="AA59" s="920"/>
      <c r="AB59" s="920"/>
      <c r="AC59" s="920"/>
      <c r="AD59" s="920"/>
      <c r="AE59" s="921"/>
      <c r="AF59" s="847"/>
      <c r="AG59" s="848"/>
      <c r="AH59" s="848"/>
      <c r="AI59" s="848"/>
      <c r="AJ59" s="849"/>
      <c r="AK59" s="922"/>
      <c r="AL59" s="920"/>
      <c r="AM59" s="920"/>
      <c r="AN59" s="920"/>
      <c r="AO59" s="920"/>
      <c r="AP59" s="920"/>
      <c r="AQ59" s="920"/>
      <c r="AR59" s="920"/>
      <c r="AS59" s="920"/>
      <c r="AT59" s="920"/>
      <c r="AU59" s="920"/>
      <c r="AV59" s="920"/>
      <c r="AW59" s="920"/>
      <c r="AX59" s="920"/>
      <c r="AY59" s="920"/>
      <c r="AZ59" s="923"/>
      <c r="BA59" s="923"/>
      <c r="BB59" s="923"/>
      <c r="BC59" s="923"/>
      <c r="BD59" s="923"/>
      <c r="BE59" s="914"/>
      <c r="BF59" s="914"/>
      <c r="BG59" s="914"/>
      <c r="BH59" s="914"/>
      <c r="BI59" s="915"/>
      <c r="BJ59" s="254"/>
      <c r="BK59" s="254"/>
      <c r="BL59" s="254"/>
      <c r="BM59" s="254"/>
      <c r="BN59" s="254"/>
      <c r="BO59" s="267"/>
      <c r="BP59" s="267"/>
      <c r="BQ59" s="264">
        <v>53</v>
      </c>
      <c r="BR59" s="265"/>
      <c r="BS59" s="854"/>
      <c r="BT59" s="855"/>
      <c r="BU59" s="855"/>
      <c r="BV59" s="855"/>
      <c r="BW59" s="855"/>
      <c r="BX59" s="855"/>
      <c r="BY59" s="855"/>
      <c r="BZ59" s="855"/>
      <c r="CA59" s="855"/>
      <c r="CB59" s="855"/>
      <c r="CC59" s="855"/>
      <c r="CD59" s="855"/>
      <c r="CE59" s="855"/>
      <c r="CF59" s="855"/>
      <c r="CG59" s="856"/>
      <c r="CH59" s="867"/>
      <c r="CI59" s="868"/>
      <c r="CJ59" s="868"/>
      <c r="CK59" s="868"/>
      <c r="CL59" s="869"/>
      <c r="CM59" s="867"/>
      <c r="CN59" s="868"/>
      <c r="CO59" s="868"/>
      <c r="CP59" s="868"/>
      <c r="CQ59" s="869"/>
      <c r="CR59" s="867"/>
      <c r="CS59" s="868"/>
      <c r="CT59" s="868"/>
      <c r="CU59" s="868"/>
      <c r="CV59" s="869"/>
      <c r="CW59" s="867"/>
      <c r="CX59" s="868"/>
      <c r="CY59" s="868"/>
      <c r="CZ59" s="868"/>
      <c r="DA59" s="869"/>
      <c r="DB59" s="867"/>
      <c r="DC59" s="868"/>
      <c r="DD59" s="868"/>
      <c r="DE59" s="868"/>
      <c r="DF59" s="869"/>
      <c r="DG59" s="867"/>
      <c r="DH59" s="868"/>
      <c r="DI59" s="868"/>
      <c r="DJ59" s="868"/>
      <c r="DK59" s="869"/>
      <c r="DL59" s="867"/>
      <c r="DM59" s="868"/>
      <c r="DN59" s="868"/>
      <c r="DO59" s="868"/>
      <c r="DP59" s="869"/>
      <c r="DQ59" s="867"/>
      <c r="DR59" s="868"/>
      <c r="DS59" s="868"/>
      <c r="DT59" s="868"/>
      <c r="DU59" s="869"/>
      <c r="DV59" s="870"/>
      <c r="DW59" s="871"/>
      <c r="DX59" s="871"/>
      <c r="DY59" s="871"/>
      <c r="DZ59" s="872"/>
      <c r="EA59" s="248"/>
    </row>
    <row r="60" spans="1:131" s="249" customFormat="1" ht="26.25" customHeight="1" x14ac:dyDescent="0.15">
      <c r="A60" s="263">
        <v>33</v>
      </c>
      <c r="B60" s="841"/>
      <c r="C60" s="842"/>
      <c r="D60" s="842"/>
      <c r="E60" s="842"/>
      <c r="F60" s="842"/>
      <c r="G60" s="842"/>
      <c r="H60" s="842"/>
      <c r="I60" s="842"/>
      <c r="J60" s="842"/>
      <c r="K60" s="842"/>
      <c r="L60" s="842"/>
      <c r="M60" s="842"/>
      <c r="N60" s="842"/>
      <c r="O60" s="842"/>
      <c r="P60" s="843"/>
      <c r="Q60" s="919"/>
      <c r="R60" s="920"/>
      <c r="S60" s="920"/>
      <c r="T60" s="920"/>
      <c r="U60" s="920"/>
      <c r="V60" s="920"/>
      <c r="W60" s="920"/>
      <c r="X60" s="920"/>
      <c r="Y60" s="920"/>
      <c r="Z60" s="920"/>
      <c r="AA60" s="920"/>
      <c r="AB60" s="920"/>
      <c r="AC60" s="920"/>
      <c r="AD60" s="920"/>
      <c r="AE60" s="921"/>
      <c r="AF60" s="847"/>
      <c r="AG60" s="848"/>
      <c r="AH60" s="848"/>
      <c r="AI60" s="848"/>
      <c r="AJ60" s="849"/>
      <c r="AK60" s="922"/>
      <c r="AL60" s="920"/>
      <c r="AM60" s="920"/>
      <c r="AN60" s="920"/>
      <c r="AO60" s="920"/>
      <c r="AP60" s="920"/>
      <c r="AQ60" s="920"/>
      <c r="AR60" s="920"/>
      <c r="AS60" s="920"/>
      <c r="AT60" s="920"/>
      <c r="AU60" s="920"/>
      <c r="AV60" s="920"/>
      <c r="AW60" s="920"/>
      <c r="AX60" s="920"/>
      <c r="AY60" s="920"/>
      <c r="AZ60" s="923"/>
      <c r="BA60" s="923"/>
      <c r="BB60" s="923"/>
      <c r="BC60" s="923"/>
      <c r="BD60" s="923"/>
      <c r="BE60" s="914"/>
      <c r="BF60" s="914"/>
      <c r="BG60" s="914"/>
      <c r="BH60" s="914"/>
      <c r="BI60" s="915"/>
      <c r="BJ60" s="254"/>
      <c r="BK60" s="254"/>
      <c r="BL60" s="254"/>
      <c r="BM60" s="254"/>
      <c r="BN60" s="254"/>
      <c r="BO60" s="267"/>
      <c r="BP60" s="267"/>
      <c r="BQ60" s="264">
        <v>54</v>
      </c>
      <c r="BR60" s="265"/>
      <c r="BS60" s="854"/>
      <c r="BT60" s="855"/>
      <c r="BU60" s="855"/>
      <c r="BV60" s="855"/>
      <c r="BW60" s="855"/>
      <c r="BX60" s="855"/>
      <c r="BY60" s="855"/>
      <c r="BZ60" s="855"/>
      <c r="CA60" s="855"/>
      <c r="CB60" s="855"/>
      <c r="CC60" s="855"/>
      <c r="CD60" s="855"/>
      <c r="CE60" s="855"/>
      <c r="CF60" s="855"/>
      <c r="CG60" s="856"/>
      <c r="CH60" s="867"/>
      <c r="CI60" s="868"/>
      <c r="CJ60" s="868"/>
      <c r="CK60" s="868"/>
      <c r="CL60" s="869"/>
      <c r="CM60" s="867"/>
      <c r="CN60" s="868"/>
      <c r="CO60" s="868"/>
      <c r="CP60" s="868"/>
      <c r="CQ60" s="869"/>
      <c r="CR60" s="867"/>
      <c r="CS60" s="868"/>
      <c r="CT60" s="868"/>
      <c r="CU60" s="868"/>
      <c r="CV60" s="869"/>
      <c r="CW60" s="867"/>
      <c r="CX60" s="868"/>
      <c r="CY60" s="868"/>
      <c r="CZ60" s="868"/>
      <c r="DA60" s="869"/>
      <c r="DB60" s="867"/>
      <c r="DC60" s="868"/>
      <c r="DD60" s="868"/>
      <c r="DE60" s="868"/>
      <c r="DF60" s="869"/>
      <c r="DG60" s="867"/>
      <c r="DH60" s="868"/>
      <c r="DI60" s="868"/>
      <c r="DJ60" s="868"/>
      <c r="DK60" s="869"/>
      <c r="DL60" s="867"/>
      <c r="DM60" s="868"/>
      <c r="DN60" s="868"/>
      <c r="DO60" s="868"/>
      <c r="DP60" s="869"/>
      <c r="DQ60" s="867"/>
      <c r="DR60" s="868"/>
      <c r="DS60" s="868"/>
      <c r="DT60" s="868"/>
      <c r="DU60" s="869"/>
      <c r="DV60" s="870"/>
      <c r="DW60" s="871"/>
      <c r="DX60" s="871"/>
      <c r="DY60" s="871"/>
      <c r="DZ60" s="872"/>
      <c r="EA60" s="248"/>
    </row>
    <row r="61" spans="1:131" s="249" customFormat="1" ht="26.25" customHeight="1" thickBot="1" x14ac:dyDescent="0.2">
      <c r="A61" s="263">
        <v>34</v>
      </c>
      <c r="B61" s="841"/>
      <c r="C61" s="842"/>
      <c r="D61" s="842"/>
      <c r="E61" s="842"/>
      <c r="F61" s="842"/>
      <c r="G61" s="842"/>
      <c r="H61" s="842"/>
      <c r="I61" s="842"/>
      <c r="J61" s="842"/>
      <c r="K61" s="842"/>
      <c r="L61" s="842"/>
      <c r="M61" s="842"/>
      <c r="N61" s="842"/>
      <c r="O61" s="842"/>
      <c r="P61" s="843"/>
      <c r="Q61" s="919"/>
      <c r="R61" s="920"/>
      <c r="S61" s="920"/>
      <c r="T61" s="920"/>
      <c r="U61" s="920"/>
      <c r="V61" s="920"/>
      <c r="W61" s="920"/>
      <c r="X61" s="920"/>
      <c r="Y61" s="920"/>
      <c r="Z61" s="920"/>
      <c r="AA61" s="920"/>
      <c r="AB61" s="920"/>
      <c r="AC61" s="920"/>
      <c r="AD61" s="920"/>
      <c r="AE61" s="921"/>
      <c r="AF61" s="847"/>
      <c r="AG61" s="848"/>
      <c r="AH61" s="848"/>
      <c r="AI61" s="848"/>
      <c r="AJ61" s="849"/>
      <c r="AK61" s="922"/>
      <c r="AL61" s="920"/>
      <c r="AM61" s="920"/>
      <c r="AN61" s="920"/>
      <c r="AO61" s="920"/>
      <c r="AP61" s="920"/>
      <c r="AQ61" s="920"/>
      <c r="AR61" s="920"/>
      <c r="AS61" s="920"/>
      <c r="AT61" s="920"/>
      <c r="AU61" s="920"/>
      <c r="AV61" s="920"/>
      <c r="AW61" s="920"/>
      <c r="AX61" s="920"/>
      <c r="AY61" s="920"/>
      <c r="AZ61" s="923"/>
      <c r="BA61" s="923"/>
      <c r="BB61" s="923"/>
      <c r="BC61" s="923"/>
      <c r="BD61" s="923"/>
      <c r="BE61" s="914"/>
      <c r="BF61" s="914"/>
      <c r="BG61" s="914"/>
      <c r="BH61" s="914"/>
      <c r="BI61" s="915"/>
      <c r="BJ61" s="254"/>
      <c r="BK61" s="254"/>
      <c r="BL61" s="254"/>
      <c r="BM61" s="254"/>
      <c r="BN61" s="254"/>
      <c r="BO61" s="267"/>
      <c r="BP61" s="267"/>
      <c r="BQ61" s="264">
        <v>55</v>
      </c>
      <c r="BR61" s="265"/>
      <c r="BS61" s="854"/>
      <c r="BT61" s="855"/>
      <c r="BU61" s="855"/>
      <c r="BV61" s="855"/>
      <c r="BW61" s="855"/>
      <c r="BX61" s="855"/>
      <c r="BY61" s="855"/>
      <c r="BZ61" s="855"/>
      <c r="CA61" s="855"/>
      <c r="CB61" s="855"/>
      <c r="CC61" s="855"/>
      <c r="CD61" s="855"/>
      <c r="CE61" s="855"/>
      <c r="CF61" s="855"/>
      <c r="CG61" s="856"/>
      <c r="CH61" s="867"/>
      <c r="CI61" s="868"/>
      <c r="CJ61" s="868"/>
      <c r="CK61" s="868"/>
      <c r="CL61" s="869"/>
      <c r="CM61" s="867"/>
      <c r="CN61" s="868"/>
      <c r="CO61" s="868"/>
      <c r="CP61" s="868"/>
      <c r="CQ61" s="869"/>
      <c r="CR61" s="867"/>
      <c r="CS61" s="868"/>
      <c r="CT61" s="868"/>
      <c r="CU61" s="868"/>
      <c r="CV61" s="869"/>
      <c r="CW61" s="867"/>
      <c r="CX61" s="868"/>
      <c r="CY61" s="868"/>
      <c r="CZ61" s="868"/>
      <c r="DA61" s="869"/>
      <c r="DB61" s="867"/>
      <c r="DC61" s="868"/>
      <c r="DD61" s="868"/>
      <c r="DE61" s="868"/>
      <c r="DF61" s="869"/>
      <c r="DG61" s="867"/>
      <c r="DH61" s="868"/>
      <c r="DI61" s="868"/>
      <c r="DJ61" s="868"/>
      <c r="DK61" s="869"/>
      <c r="DL61" s="867"/>
      <c r="DM61" s="868"/>
      <c r="DN61" s="868"/>
      <c r="DO61" s="868"/>
      <c r="DP61" s="869"/>
      <c r="DQ61" s="867"/>
      <c r="DR61" s="868"/>
      <c r="DS61" s="868"/>
      <c r="DT61" s="868"/>
      <c r="DU61" s="869"/>
      <c r="DV61" s="870"/>
      <c r="DW61" s="871"/>
      <c r="DX61" s="871"/>
      <c r="DY61" s="871"/>
      <c r="DZ61" s="872"/>
      <c r="EA61" s="248"/>
    </row>
    <row r="62" spans="1:131" s="249" customFormat="1" ht="26.25" customHeight="1" x14ac:dyDescent="0.15">
      <c r="A62" s="263">
        <v>35</v>
      </c>
      <c r="B62" s="841"/>
      <c r="C62" s="842"/>
      <c r="D62" s="842"/>
      <c r="E62" s="842"/>
      <c r="F62" s="842"/>
      <c r="G62" s="842"/>
      <c r="H62" s="842"/>
      <c r="I62" s="842"/>
      <c r="J62" s="842"/>
      <c r="K62" s="842"/>
      <c r="L62" s="842"/>
      <c r="M62" s="842"/>
      <c r="N62" s="842"/>
      <c r="O62" s="842"/>
      <c r="P62" s="843"/>
      <c r="Q62" s="919"/>
      <c r="R62" s="920"/>
      <c r="S62" s="920"/>
      <c r="T62" s="920"/>
      <c r="U62" s="920"/>
      <c r="V62" s="920"/>
      <c r="W62" s="920"/>
      <c r="X62" s="920"/>
      <c r="Y62" s="920"/>
      <c r="Z62" s="920"/>
      <c r="AA62" s="920"/>
      <c r="AB62" s="920"/>
      <c r="AC62" s="920"/>
      <c r="AD62" s="920"/>
      <c r="AE62" s="921"/>
      <c r="AF62" s="847"/>
      <c r="AG62" s="848"/>
      <c r="AH62" s="848"/>
      <c r="AI62" s="848"/>
      <c r="AJ62" s="849"/>
      <c r="AK62" s="922"/>
      <c r="AL62" s="920"/>
      <c r="AM62" s="920"/>
      <c r="AN62" s="920"/>
      <c r="AO62" s="920"/>
      <c r="AP62" s="920"/>
      <c r="AQ62" s="920"/>
      <c r="AR62" s="920"/>
      <c r="AS62" s="920"/>
      <c r="AT62" s="920"/>
      <c r="AU62" s="920"/>
      <c r="AV62" s="920"/>
      <c r="AW62" s="920"/>
      <c r="AX62" s="920"/>
      <c r="AY62" s="920"/>
      <c r="AZ62" s="923"/>
      <c r="BA62" s="923"/>
      <c r="BB62" s="923"/>
      <c r="BC62" s="923"/>
      <c r="BD62" s="923"/>
      <c r="BE62" s="914"/>
      <c r="BF62" s="914"/>
      <c r="BG62" s="914"/>
      <c r="BH62" s="914"/>
      <c r="BI62" s="915"/>
      <c r="BJ62" s="931" t="s">
        <v>410</v>
      </c>
      <c r="BK62" s="892"/>
      <c r="BL62" s="892"/>
      <c r="BM62" s="892"/>
      <c r="BN62" s="893"/>
      <c r="BO62" s="267"/>
      <c r="BP62" s="267"/>
      <c r="BQ62" s="264">
        <v>56</v>
      </c>
      <c r="BR62" s="265"/>
      <c r="BS62" s="854"/>
      <c r="BT62" s="855"/>
      <c r="BU62" s="855"/>
      <c r="BV62" s="855"/>
      <c r="BW62" s="855"/>
      <c r="BX62" s="855"/>
      <c r="BY62" s="855"/>
      <c r="BZ62" s="855"/>
      <c r="CA62" s="855"/>
      <c r="CB62" s="855"/>
      <c r="CC62" s="855"/>
      <c r="CD62" s="855"/>
      <c r="CE62" s="855"/>
      <c r="CF62" s="855"/>
      <c r="CG62" s="856"/>
      <c r="CH62" s="867"/>
      <c r="CI62" s="868"/>
      <c r="CJ62" s="868"/>
      <c r="CK62" s="868"/>
      <c r="CL62" s="869"/>
      <c r="CM62" s="867"/>
      <c r="CN62" s="868"/>
      <c r="CO62" s="868"/>
      <c r="CP62" s="868"/>
      <c r="CQ62" s="869"/>
      <c r="CR62" s="867"/>
      <c r="CS62" s="868"/>
      <c r="CT62" s="868"/>
      <c r="CU62" s="868"/>
      <c r="CV62" s="869"/>
      <c r="CW62" s="867"/>
      <c r="CX62" s="868"/>
      <c r="CY62" s="868"/>
      <c r="CZ62" s="868"/>
      <c r="DA62" s="869"/>
      <c r="DB62" s="867"/>
      <c r="DC62" s="868"/>
      <c r="DD62" s="868"/>
      <c r="DE62" s="868"/>
      <c r="DF62" s="869"/>
      <c r="DG62" s="867"/>
      <c r="DH62" s="868"/>
      <c r="DI62" s="868"/>
      <c r="DJ62" s="868"/>
      <c r="DK62" s="869"/>
      <c r="DL62" s="867"/>
      <c r="DM62" s="868"/>
      <c r="DN62" s="868"/>
      <c r="DO62" s="868"/>
      <c r="DP62" s="869"/>
      <c r="DQ62" s="867"/>
      <c r="DR62" s="868"/>
      <c r="DS62" s="868"/>
      <c r="DT62" s="868"/>
      <c r="DU62" s="869"/>
      <c r="DV62" s="870"/>
      <c r="DW62" s="871"/>
      <c r="DX62" s="871"/>
      <c r="DY62" s="871"/>
      <c r="DZ62" s="872"/>
      <c r="EA62" s="248"/>
    </row>
    <row r="63" spans="1:131" s="249" customFormat="1" ht="26.25" customHeight="1" thickBot="1" x14ac:dyDescent="0.2">
      <c r="A63" s="266" t="s">
        <v>388</v>
      </c>
      <c r="B63" s="876" t="s">
        <v>411</v>
      </c>
      <c r="C63" s="877"/>
      <c r="D63" s="877"/>
      <c r="E63" s="877"/>
      <c r="F63" s="877"/>
      <c r="G63" s="877"/>
      <c r="H63" s="877"/>
      <c r="I63" s="877"/>
      <c r="J63" s="877"/>
      <c r="K63" s="877"/>
      <c r="L63" s="877"/>
      <c r="M63" s="877"/>
      <c r="N63" s="877"/>
      <c r="O63" s="877"/>
      <c r="P63" s="878"/>
      <c r="Q63" s="924"/>
      <c r="R63" s="925"/>
      <c r="S63" s="925"/>
      <c r="T63" s="925"/>
      <c r="U63" s="925"/>
      <c r="V63" s="925"/>
      <c r="W63" s="925"/>
      <c r="X63" s="925"/>
      <c r="Y63" s="925"/>
      <c r="Z63" s="925"/>
      <c r="AA63" s="925"/>
      <c r="AB63" s="925"/>
      <c r="AC63" s="925"/>
      <c r="AD63" s="925"/>
      <c r="AE63" s="926"/>
      <c r="AF63" s="927">
        <v>44</v>
      </c>
      <c r="AG63" s="928"/>
      <c r="AH63" s="928"/>
      <c r="AI63" s="928"/>
      <c r="AJ63" s="929"/>
      <c r="AK63" s="930"/>
      <c r="AL63" s="925"/>
      <c r="AM63" s="925"/>
      <c r="AN63" s="925"/>
      <c r="AO63" s="925"/>
      <c r="AP63" s="928"/>
      <c r="AQ63" s="928"/>
      <c r="AR63" s="928"/>
      <c r="AS63" s="928"/>
      <c r="AT63" s="928"/>
      <c r="AU63" s="928"/>
      <c r="AV63" s="928"/>
      <c r="AW63" s="928"/>
      <c r="AX63" s="928"/>
      <c r="AY63" s="928"/>
      <c r="AZ63" s="932"/>
      <c r="BA63" s="932"/>
      <c r="BB63" s="932"/>
      <c r="BC63" s="932"/>
      <c r="BD63" s="932"/>
      <c r="BE63" s="933"/>
      <c r="BF63" s="933"/>
      <c r="BG63" s="933"/>
      <c r="BH63" s="933"/>
      <c r="BI63" s="934"/>
      <c r="BJ63" s="935" t="s">
        <v>412</v>
      </c>
      <c r="BK63" s="936"/>
      <c r="BL63" s="936"/>
      <c r="BM63" s="936"/>
      <c r="BN63" s="937"/>
      <c r="BO63" s="267"/>
      <c r="BP63" s="267"/>
      <c r="BQ63" s="264">
        <v>57</v>
      </c>
      <c r="BR63" s="265"/>
      <c r="BS63" s="854"/>
      <c r="BT63" s="855"/>
      <c r="BU63" s="855"/>
      <c r="BV63" s="855"/>
      <c r="BW63" s="855"/>
      <c r="BX63" s="855"/>
      <c r="BY63" s="855"/>
      <c r="BZ63" s="855"/>
      <c r="CA63" s="855"/>
      <c r="CB63" s="855"/>
      <c r="CC63" s="855"/>
      <c r="CD63" s="855"/>
      <c r="CE63" s="855"/>
      <c r="CF63" s="855"/>
      <c r="CG63" s="856"/>
      <c r="CH63" s="867"/>
      <c r="CI63" s="868"/>
      <c r="CJ63" s="868"/>
      <c r="CK63" s="868"/>
      <c r="CL63" s="869"/>
      <c r="CM63" s="867"/>
      <c r="CN63" s="868"/>
      <c r="CO63" s="868"/>
      <c r="CP63" s="868"/>
      <c r="CQ63" s="869"/>
      <c r="CR63" s="867"/>
      <c r="CS63" s="868"/>
      <c r="CT63" s="868"/>
      <c r="CU63" s="868"/>
      <c r="CV63" s="869"/>
      <c r="CW63" s="867"/>
      <c r="CX63" s="868"/>
      <c r="CY63" s="868"/>
      <c r="CZ63" s="868"/>
      <c r="DA63" s="869"/>
      <c r="DB63" s="867"/>
      <c r="DC63" s="868"/>
      <c r="DD63" s="868"/>
      <c r="DE63" s="868"/>
      <c r="DF63" s="869"/>
      <c r="DG63" s="867"/>
      <c r="DH63" s="868"/>
      <c r="DI63" s="868"/>
      <c r="DJ63" s="868"/>
      <c r="DK63" s="869"/>
      <c r="DL63" s="867"/>
      <c r="DM63" s="868"/>
      <c r="DN63" s="868"/>
      <c r="DO63" s="868"/>
      <c r="DP63" s="869"/>
      <c r="DQ63" s="867"/>
      <c r="DR63" s="868"/>
      <c r="DS63" s="868"/>
      <c r="DT63" s="868"/>
      <c r="DU63" s="869"/>
      <c r="DV63" s="870"/>
      <c r="DW63" s="871"/>
      <c r="DX63" s="871"/>
      <c r="DY63" s="871"/>
      <c r="DZ63" s="872"/>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54"/>
      <c r="BT64" s="855"/>
      <c r="BU64" s="855"/>
      <c r="BV64" s="855"/>
      <c r="BW64" s="855"/>
      <c r="BX64" s="855"/>
      <c r="BY64" s="855"/>
      <c r="BZ64" s="855"/>
      <c r="CA64" s="855"/>
      <c r="CB64" s="855"/>
      <c r="CC64" s="855"/>
      <c r="CD64" s="855"/>
      <c r="CE64" s="855"/>
      <c r="CF64" s="855"/>
      <c r="CG64" s="856"/>
      <c r="CH64" s="867"/>
      <c r="CI64" s="868"/>
      <c r="CJ64" s="868"/>
      <c r="CK64" s="868"/>
      <c r="CL64" s="869"/>
      <c r="CM64" s="867"/>
      <c r="CN64" s="868"/>
      <c r="CO64" s="868"/>
      <c r="CP64" s="868"/>
      <c r="CQ64" s="869"/>
      <c r="CR64" s="867"/>
      <c r="CS64" s="868"/>
      <c r="CT64" s="868"/>
      <c r="CU64" s="868"/>
      <c r="CV64" s="869"/>
      <c r="CW64" s="867"/>
      <c r="CX64" s="868"/>
      <c r="CY64" s="868"/>
      <c r="CZ64" s="868"/>
      <c r="DA64" s="869"/>
      <c r="DB64" s="867"/>
      <c r="DC64" s="868"/>
      <c r="DD64" s="868"/>
      <c r="DE64" s="868"/>
      <c r="DF64" s="869"/>
      <c r="DG64" s="867"/>
      <c r="DH64" s="868"/>
      <c r="DI64" s="868"/>
      <c r="DJ64" s="868"/>
      <c r="DK64" s="869"/>
      <c r="DL64" s="867"/>
      <c r="DM64" s="868"/>
      <c r="DN64" s="868"/>
      <c r="DO64" s="868"/>
      <c r="DP64" s="869"/>
      <c r="DQ64" s="867"/>
      <c r="DR64" s="868"/>
      <c r="DS64" s="868"/>
      <c r="DT64" s="868"/>
      <c r="DU64" s="869"/>
      <c r="DV64" s="870"/>
      <c r="DW64" s="871"/>
      <c r="DX64" s="871"/>
      <c r="DY64" s="871"/>
      <c r="DZ64" s="872"/>
      <c r="EA64" s="248"/>
    </row>
    <row r="65" spans="1:131" s="249" customFormat="1" ht="26.25" customHeight="1" thickBot="1" x14ac:dyDescent="0.2">
      <c r="A65" s="254" t="s">
        <v>413</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54"/>
      <c r="BT65" s="855"/>
      <c r="BU65" s="855"/>
      <c r="BV65" s="855"/>
      <c r="BW65" s="855"/>
      <c r="BX65" s="855"/>
      <c r="BY65" s="855"/>
      <c r="BZ65" s="855"/>
      <c r="CA65" s="855"/>
      <c r="CB65" s="855"/>
      <c r="CC65" s="855"/>
      <c r="CD65" s="855"/>
      <c r="CE65" s="855"/>
      <c r="CF65" s="855"/>
      <c r="CG65" s="856"/>
      <c r="CH65" s="867"/>
      <c r="CI65" s="868"/>
      <c r="CJ65" s="868"/>
      <c r="CK65" s="868"/>
      <c r="CL65" s="869"/>
      <c r="CM65" s="867"/>
      <c r="CN65" s="868"/>
      <c r="CO65" s="868"/>
      <c r="CP65" s="868"/>
      <c r="CQ65" s="869"/>
      <c r="CR65" s="867"/>
      <c r="CS65" s="868"/>
      <c r="CT65" s="868"/>
      <c r="CU65" s="868"/>
      <c r="CV65" s="869"/>
      <c r="CW65" s="867"/>
      <c r="CX65" s="868"/>
      <c r="CY65" s="868"/>
      <c r="CZ65" s="868"/>
      <c r="DA65" s="869"/>
      <c r="DB65" s="867"/>
      <c r="DC65" s="868"/>
      <c r="DD65" s="868"/>
      <c r="DE65" s="868"/>
      <c r="DF65" s="869"/>
      <c r="DG65" s="867"/>
      <c r="DH65" s="868"/>
      <c r="DI65" s="868"/>
      <c r="DJ65" s="868"/>
      <c r="DK65" s="869"/>
      <c r="DL65" s="867"/>
      <c r="DM65" s="868"/>
      <c r="DN65" s="868"/>
      <c r="DO65" s="868"/>
      <c r="DP65" s="869"/>
      <c r="DQ65" s="867"/>
      <c r="DR65" s="868"/>
      <c r="DS65" s="868"/>
      <c r="DT65" s="868"/>
      <c r="DU65" s="869"/>
      <c r="DV65" s="870"/>
      <c r="DW65" s="871"/>
      <c r="DX65" s="871"/>
      <c r="DY65" s="871"/>
      <c r="DZ65" s="872"/>
      <c r="EA65" s="248"/>
    </row>
    <row r="66" spans="1:131" s="249" customFormat="1" ht="26.25" customHeight="1" x14ac:dyDescent="0.15">
      <c r="A66" s="826" t="s">
        <v>414</v>
      </c>
      <c r="B66" s="827"/>
      <c r="C66" s="827"/>
      <c r="D66" s="827"/>
      <c r="E66" s="827"/>
      <c r="F66" s="827"/>
      <c r="G66" s="827"/>
      <c r="H66" s="827"/>
      <c r="I66" s="827"/>
      <c r="J66" s="827"/>
      <c r="K66" s="827"/>
      <c r="L66" s="827"/>
      <c r="M66" s="827"/>
      <c r="N66" s="827"/>
      <c r="O66" s="827"/>
      <c r="P66" s="828"/>
      <c r="Q66" s="803" t="s">
        <v>415</v>
      </c>
      <c r="R66" s="804"/>
      <c r="S66" s="804"/>
      <c r="T66" s="804"/>
      <c r="U66" s="805"/>
      <c r="V66" s="803" t="s">
        <v>416</v>
      </c>
      <c r="W66" s="804"/>
      <c r="X66" s="804"/>
      <c r="Y66" s="804"/>
      <c r="Z66" s="805"/>
      <c r="AA66" s="803" t="s">
        <v>417</v>
      </c>
      <c r="AB66" s="804"/>
      <c r="AC66" s="804"/>
      <c r="AD66" s="804"/>
      <c r="AE66" s="805"/>
      <c r="AF66" s="938" t="s">
        <v>396</v>
      </c>
      <c r="AG66" s="899"/>
      <c r="AH66" s="899"/>
      <c r="AI66" s="899"/>
      <c r="AJ66" s="939"/>
      <c r="AK66" s="803" t="s">
        <v>418</v>
      </c>
      <c r="AL66" s="827"/>
      <c r="AM66" s="827"/>
      <c r="AN66" s="827"/>
      <c r="AO66" s="828"/>
      <c r="AP66" s="803" t="s">
        <v>419</v>
      </c>
      <c r="AQ66" s="804"/>
      <c r="AR66" s="804"/>
      <c r="AS66" s="804"/>
      <c r="AT66" s="805"/>
      <c r="AU66" s="803" t="s">
        <v>420</v>
      </c>
      <c r="AV66" s="804"/>
      <c r="AW66" s="804"/>
      <c r="AX66" s="804"/>
      <c r="AY66" s="805"/>
      <c r="AZ66" s="803" t="s">
        <v>376</v>
      </c>
      <c r="BA66" s="804"/>
      <c r="BB66" s="804"/>
      <c r="BC66" s="804"/>
      <c r="BD66" s="815"/>
      <c r="BE66" s="267"/>
      <c r="BF66" s="267"/>
      <c r="BG66" s="267"/>
      <c r="BH66" s="267"/>
      <c r="BI66" s="267"/>
      <c r="BJ66" s="267"/>
      <c r="BK66" s="267"/>
      <c r="BL66" s="267"/>
      <c r="BM66" s="267"/>
      <c r="BN66" s="267"/>
      <c r="BO66" s="267"/>
      <c r="BP66" s="267"/>
      <c r="BQ66" s="264">
        <v>60</v>
      </c>
      <c r="BR66" s="269"/>
      <c r="BS66" s="949"/>
      <c r="BT66" s="950"/>
      <c r="BU66" s="950"/>
      <c r="BV66" s="950"/>
      <c r="BW66" s="950"/>
      <c r="BX66" s="950"/>
      <c r="BY66" s="950"/>
      <c r="BZ66" s="950"/>
      <c r="CA66" s="950"/>
      <c r="CB66" s="950"/>
      <c r="CC66" s="950"/>
      <c r="CD66" s="950"/>
      <c r="CE66" s="950"/>
      <c r="CF66" s="950"/>
      <c r="CG66" s="951"/>
      <c r="CH66" s="946"/>
      <c r="CI66" s="947"/>
      <c r="CJ66" s="947"/>
      <c r="CK66" s="947"/>
      <c r="CL66" s="948"/>
      <c r="CM66" s="946"/>
      <c r="CN66" s="947"/>
      <c r="CO66" s="947"/>
      <c r="CP66" s="947"/>
      <c r="CQ66" s="948"/>
      <c r="CR66" s="946"/>
      <c r="CS66" s="947"/>
      <c r="CT66" s="947"/>
      <c r="CU66" s="947"/>
      <c r="CV66" s="948"/>
      <c r="CW66" s="946"/>
      <c r="CX66" s="947"/>
      <c r="CY66" s="947"/>
      <c r="CZ66" s="947"/>
      <c r="DA66" s="948"/>
      <c r="DB66" s="946"/>
      <c r="DC66" s="947"/>
      <c r="DD66" s="947"/>
      <c r="DE66" s="947"/>
      <c r="DF66" s="948"/>
      <c r="DG66" s="946"/>
      <c r="DH66" s="947"/>
      <c r="DI66" s="947"/>
      <c r="DJ66" s="947"/>
      <c r="DK66" s="948"/>
      <c r="DL66" s="946"/>
      <c r="DM66" s="947"/>
      <c r="DN66" s="947"/>
      <c r="DO66" s="947"/>
      <c r="DP66" s="948"/>
      <c r="DQ66" s="946"/>
      <c r="DR66" s="947"/>
      <c r="DS66" s="947"/>
      <c r="DT66" s="947"/>
      <c r="DU66" s="948"/>
      <c r="DV66" s="943"/>
      <c r="DW66" s="944"/>
      <c r="DX66" s="944"/>
      <c r="DY66" s="944"/>
      <c r="DZ66" s="945"/>
      <c r="EA66" s="248"/>
    </row>
    <row r="67" spans="1:131" s="249" customFormat="1" ht="26.25" customHeight="1" thickBot="1" x14ac:dyDescent="0.2">
      <c r="A67" s="829"/>
      <c r="B67" s="830"/>
      <c r="C67" s="830"/>
      <c r="D67" s="830"/>
      <c r="E67" s="830"/>
      <c r="F67" s="830"/>
      <c r="G67" s="830"/>
      <c r="H67" s="830"/>
      <c r="I67" s="830"/>
      <c r="J67" s="830"/>
      <c r="K67" s="830"/>
      <c r="L67" s="830"/>
      <c r="M67" s="830"/>
      <c r="N67" s="830"/>
      <c r="O67" s="830"/>
      <c r="P67" s="831"/>
      <c r="Q67" s="806"/>
      <c r="R67" s="807"/>
      <c r="S67" s="807"/>
      <c r="T67" s="807"/>
      <c r="U67" s="808"/>
      <c r="V67" s="806"/>
      <c r="W67" s="807"/>
      <c r="X67" s="807"/>
      <c r="Y67" s="807"/>
      <c r="Z67" s="808"/>
      <c r="AA67" s="806"/>
      <c r="AB67" s="807"/>
      <c r="AC67" s="807"/>
      <c r="AD67" s="807"/>
      <c r="AE67" s="808"/>
      <c r="AF67" s="940"/>
      <c r="AG67" s="902"/>
      <c r="AH67" s="902"/>
      <c r="AI67" s="902"/>
      <c r="AJ67" s="941"/>
      <c r="AK67" s="942"/>
      <c r="AL67" s="830"/>
      <c r="AM67" s="830"/>
      <c r="AN67" s="830"/>
      <c r="AO67" s="831"/>
      <c r="AP67" s="806"/>
      <c r="AQ67" s="807"/>
      <c r="AR67" s="807"/>
      <c r="AS67" s="807"/>
      <c r="AT67" s="808"/>
      <c r="AU67" s="806"/>
      <c r="AV67" s="807"/>
      <c r="AW67" s="807"/>
      <c r="AX67" s="807"/>
      <c r="AY67" s="808"/>
      <c r="AZ67" s="806"/>
      <c r="BA67" s="807"/>
      <c r="BB67" s="807"/>
      <c r="BC67" s="807"/>
      <c r="BD67" s="816"/>
      <c r="BE67" s="267"/>
      <c r="BF67" s="267"/>
      <c r="BG67" s="267"/>
      <c r="BH67" s="267"/>
      <c r="BI67" s="267"/>
      <c r="BJ67" s="267"/>
      <c r="BK67" s="267"/>
      <c r="BL67" s="267"/>
      <c r="BM67" s="267"/>
      <c r="BN67" s="267"/>
      <c r="BO67" s="267"/>
      <c r="BP67" s="267"/>
      <c r="BQ67" s="264">
        <v>61</v>
      </c>
      <c r="BR67" s="269"/>
      <c r="BS67" s="949"/>
      <c r="BT67" s="950"/>
      <c r="BU67" s="950"/>
      <c r="BV67" s="950"/>
      <c r="BW67" s="950"/>
      <c r="BX67" s="950"/>
      <c r="BY67" s="950"/>
      <c r="BZ67" s="950"/>
      <c r="CA67" s="950"/>
      <c r="CB67" s="950"/>
      <c r="CC67" s="950"/>
      <c r="CD67" s="950"/>
      <c r="CE67" s="950"/>
      <c r="CF67" s="950"/>
      <c r="CG67" s="951"/>
      <c r="CH67" s="946"/>
      <c r="CI67" s="947"/>
      <c r="CJ67" s="947"/>
      <c r="CK67" s="947"/>
      <c r="CL67" s="948"/>
      <c r="CM67" s="946"/>
      <c r="CN67" s="947"/>
      <c r="CO67" s="947"/>
      <c r="CP67" s="947"/>
      <c r="CQ67" s="948"/>
      <c r="CR67" s="946"/>
      <c r="CS67" s="947"/>
      <c r="CT67" s="947"/>
      <c r="CU67" s="947"/>
      <c r="CV67" s="948"/>
      <c r="CW67" s="946"/>
      <c r="CX67" s="947"/>
      <c r="CY67" s="947"/>
      <c r="CZ67" s="947"/>
      <c r="DA67" s="948"/>
      <c r="DB67" s="946"/>
      <c r="DC67" s="947"/>
      <c r="DD67" s="947"/>
      <c r="DE67" s="947"/>
      <c r="DF67" s="948"/>
      <c r="DG67" s="946"/>
      <c r="DH67" s="947"/>
      <c r="DI67" s="947"/>
      <c r="DJ67" s="947"/>
      <c r="DK67" s="948"/>
      <c r="DL67" s="946"/>
      <c r="DM67" s="947"/>
      <c r="DN67" s="947"/>
      <c r="DO67" s="947"/>
      <c r="DP67" s="948"/>
      <c r="DQ67" s="946"/>
      <c r="DR67" s="947"/>
      <c r="DS67" s="947"/>
      <c r="DT67" s="947"/>
      <c r="DU67" s="948"/>
      <c r="DV67" s="943"/>
      <c r="DW67" s="944"/>
      <c r="DX67" s="944"/>
      <c r="DY67" s="944"/>
      <c r="DZ67" s="945"/>
      <c r="EA67" s="248"/>
    </row>
    <row r="68" spans="1:131" s="249" customFormat="1" ht="26.25" customHeight="1" thickTop="1" x14ac:dyDescent="0.15">
      <c r="A68" s="260">
        <v>1</v>
      </c>
      <c r="B68" s="955" t="s">
        <v>587</v>
      </c>
      <c r="C68" s="956"/>
      <c r="D68" s="956"/>
      <c r="E68" s="956"/>
      <c r="F68" s="956"/>
      <c r="G68" s="956"/>
      <c r="H68" s="956"/>
      <c r="I68" s="956"/>
      <c r="J68" s="956"/>
      <c r="K68" s="956"/>
      <c r="L68" s="956"/>
      <c r="M68" s="956"/>
      <c r="N68" s="956"/>
      <c r="O68" s="956"/>
      <c r="P68" s="957"/>
      <c r="Q68" s="958"/>
      <c r="R68" s="952"/>
      <c r="S68" s="952"/>
      <c r="T68" s="952"/>
      <c r="U68" s="952"/>
      <c r="V68" s="952"/>
      <c r="W68" s="952"/>
      <c r="X68" s="952"/>
      <c r="Y68" s="952"/>
      <c r="Z68" s="952"/>
      <c r="AA68" s="952"/>
      <c r="AB68" s="952"/>
      <c r="AC68" s="952"/>
      <c r="AD68" s="952"/>
      <c r="AE68" s="952"/>
      <c r="AF68" s="952"/>
      <c r="AG68" s="952"/>
      <c r="AH68" s="952"/>
      <c r="AI68" s="952"/>
      <c r="AJ68" s="952"/>
      <c r="AK68" s="952"/>
      <c r="AL68" s="952"/>
      <c r="AM68" s="952"/>
      <c r="AN68" s="952"/>
      <c r="AO68" s="952"/>
      <c r="AP68" s="952"/>
      <c r="AQ68" s="952"/>
      <c r="AR68" s="952"/>
      <c r="AS68" s="952"/>
      <c r="AT68" s="952"/>
      <c r="AU68" s="952"/>
      <c r="AV68" s="952"/>
      <c r="AW68" s="952"/>
      <c r="AX68" s="952"/>
      <c r="AY68" s="952"/>
      <c r="AZ68" s="953"/>
      <c r="BA68" s="953"/>
      <c r="BB68" s="953"/>
      <c r="BC68" s="953"/>
      <c r="BD68" s="954"/>
      <c r="BE68" s="267"/>
      <c r="BF68" s="267"/>
      <c r="BG68" s="267"/>
      <c r="BH68" s="267"/>
      <c r="BI68" s="267"/>
      <c r="BJ68" s="267"/>
      <c r="BK68" s="267"/>
      <c r="BL68" s="267"/>
      <c r="BM68" s="267"/>
      <c r="BN68" s="267"/>
      <c r="BO68" s="267"/>
      <c r="BP68" s="267"/>
      <c r="BQ68" s="264">
        <v>62</v>
      </c>
      <c r="BR68" s="269"/>
      <c r="BS68" s="949"/>
      <c r="BT68" s="950"/>
      <c r="BU68" s="950"/>
      <c r="BV68" s="950"/>
      <c r="BW68" s="950"/>
      <c r="BX68" s="950"/>
      <c r="BY68" s="950"/>
      <c r="BZ68" s="950"/>
      <c r="CA68" s="950"/>
      <c r="CB68" s="950"/>
      <c r="CC68" s="950"/>
      <c r="CD68" s="950"/>
      <c r="CE68" s="950"/>
      <c r="CF68" s="950"/>
      <c r="CG68" s="951"/>
      <c r="CH68" s="946"/>
      <c r="CI68" s="947"/>
      <c r="CJ68" s="947"/>
      <c r="CK68" s="947"/>
      <c r="CL68" s="948"/>
      <c r="CM68" s="946"/>
      <c r="CN68" s="947"/>
      <c r="CO68" s="947"/>
      <c r="CP68" s="947"/>
      <c r="CQ68" s="948"/>
      <c r="CR68" s="946"/>
      <c r="CS68" s="947"/>
      <c r="CT68" s="947"/>
      <c r="CU68" s="947"/>
      <c r="CV68" s="948"/>
      <c r="CW68" s="946"/>
      <c r="CX68" s="947"/>
      <c r="CY68" s="947"/>
      <c r="CZ68" s="947"/>
      <c r="DA68" s="948"/>
      <c r="DB68" s="946"/>
      <c r="DC68" s="947"/>
      <c r="DD68" s="947"/>
      <c r="DE68" s="947"/>
      <c r="DF68" s="948"/>
      <c r="DG68" s="946"/>
      <c r="DH68" s="947"/>
      <c r="DI68" s="947"/>
      <c r="DJ68" s="947"/>
      <c r="DK68" s="948"/>
      <c r="DL68" s="946"/>
      <c r="DM68" s="947"/>
      <c r="DN68" s="947"/>
      <c r="DO68" s="947"/>
      <c r="DP68" s="948"/>
      <c r="DQ68" s="946"/>
      <c r="DR68" s="947"/>
      <c r="DS68" s="947"/>
      <c r="DT68" s="947"/>
      <c r="DU68" s="948"/>
      <c r="DV68" s="943"/>
      <c r="DW68" s="944"/>
      <c r="DX68" s="944"/>
      <c r="DY68" s="944"/>
      <c r="DZ68" s="945"/>
      <c r="EA68" s="248"/>
    </row>
    <row r="69" spans="1:131" s="249" customFormat="1" ht="26.25" customHeight="1" x14ac:dyDescent="0.15">
      <c r="A69" s="263">
        <v>2</v>
      </c>
      <c r="B69" s="959" t="s">
        <v>588</v>
      </c>
      <c r="C69" s="960"/>
      <c r="D69" s="960"/>
      <c r="E69" s="960"/>
      <c r="F69" s="960"/>
      <c r="G69" s="960"/>
      <c r="H69" s="960"/>
      <c r="I69" s="960"/>
      <c r="J69" s="960"/>
      <c r="K69" s="960"/>
      <c r="L69" s="960"/>
      <c r="M69" s="960"/>
      <c r="N69" s="960"/>
      <c r="O69" s="960"/>
      <c r="P69" s="961"/>
      <c r="Q69" s="962"/>
      <c r="R69" s="917"/>
      <c r="S69" s="917"/>
      <c r="T69" s="917"/>
      <c r="U69" s="917"/>
      <c r="V69" s="917"/>
      <c r="W69" s="917"/>
      <c r="X69" s="917"/>
      <c r="Y69" s="917"/>
      <c r="Z69" s="917"/>
      <c r="AA69" s="917"/>
      <c r="AB69" s="917"/>
      <c r="AC69" s="917"/>
      <c r="AD69" s="917"/>
      <c r="AE69" s="917"/>
      <c r="AF69" s="917"/>
      <c r="AG69" s="917"/>
      <c r="AH69" s="917"/>
      <c r="AI69" s="917"/>
      <c r="AJ69" s="917"/>
      <c r="AK69" s="917"/>
      <c r="AL69" s="917"/>
      <c r="AM69" s="917"/>
      <c r="AN69" s="917"/>
      <c r="AO69" s="917"/>
      <c r="AP69" s="917"/>
      <c r="AQ69" s="917"/>
      <c r="AR69" s="917"/>
      <c r="AS69" s="917"/>
      <c r="AT69" s="917"/>
      <c r="AU69" s="917"/>
      <c r="AV69" s="917"/>
      <c r="AW69" s="917"/>
      <c r="AX69" s="917"/>
      <c r="AY69" s="917"/>
      <c r="AZ69" s="963"/>
      <c r="BA69" s="963"/>
      <c r="BB69" s="963"/>
      <c r="BC69" s="963"/>
      <c r="BD69" s="964"/>
      <c r="BE69" s="267"/>
      <c r="BF69" s="267"/>
      <c r="BG69" s="267"/>
      <c r="BH69" s="267"/>
      <c r="BI69" s="267"/>
      <c r="BJ69" s="267"/>
      <c r="BK69" s="267"/>
      <c r="BL69" s="267"/>
      <c r="BM69" s="267"/>
      <c r="BN69" s="267"/>
      <c r="BO69" s="267"/>
      <c r="BP69" s="267"/>
      <c r="BQ69" s="264">
        <v>63</v>
      </c>
      <c r="BR69" s="269"/>
      <c r="BS69" s="949"/>
      <c r="BT69" s="950"/>
      <c r="BU69" s="950"/>
      <c r="BV69" s="950"/>
      <c r="BW69" s="950"/>
      <c r="BX69" s="950"/>
      <c r="BY69" s="950"/>
      <c r="BZ69" s="950"/>
      <c r="CA69" s="950"/>
      <c r="CB69" s="950"/>
      <c r="CC69" s="950"/>
      <c r="CD69" s="950"/>
      <c r="CE69" s="950"/>
      <c r="CF69" s="950"/>
      <c r="CG69" s="951"/>
      <c r="CH69" s="946"/>
      <c r="CI69" s="947"/>
      <c r="CJ69" s="947"/>
      <c r="CK69" s="947"/>
      <c r="CL69" s="948"/>
      <c r="CM69" s="946"/>
      <c r="CN69" s="947"/>
      <c r="CO69" s="947"/>
      <c r="CP69" s="947"/>
      <c r="CQ69" s="948"/>
      <c r="CR69" s="946"/>
      <c r="CS69" s="947"/>
      <c r="CT69" s="947"/>
      <c r="CU69" s="947"/>
      <c r="CV69" s="948"/>
      <c r="CW69" s="946"/>
      <c r="CX69" s="947"/>
      <c r="CY69" s="947"/>
      <c r="CZ69" s="947"/>
      <c r="DA69" s="948"/>
      <c r="DB69" s="946"/>
      <c r="DC69" s="947"/>
      <c r="DD69" s="947"/>
      <c r="DE69" s="947"/>
      <c r="DF69" s="948"/>
      <c r="DG69" s="946"/>
      <c r="DH69" s="947"/>
      <c r="DI69" s="947"/>
      <c r="DJ69" s="947"/>
      <c r="DK69" s="948"/>
      <c r="DL69" s="946"/>
      <c r="DM69" s="947"/>
      <c r="DN69" s="947"/>
      <c r="DO69" s="947"/>
      <c r="DP69" s="948"/>
      <c r="DQ69" s="946"/>
      <c r="DR69" s="947"/>
      <c r="DS69" s="947"/>
      <c r="DT69" s="947"/>
      <c r="DU69" s="948"/>
      <c r="DV69" s="943"/>
      <c r="DW69" s="944"/>
      <c r="DX69" s="944"/>
      <c r="DY69" s="944"/>
      <c r="DZ69" s="945"/>
      <c r="EA69" s="248"/>
    </row>
    <row r="70" spans="1:131" s="249" customFormat="1" ht="26.25" customHeight="1" x14ac:dyDescent="0.15">
      <c r="A70" s="263">
        <v>3</v>
      </c>
      <c r="B70" s="959" t="s">
        <v>589</v>
      </c>
      <c r="C70" s="960"/>
      <c r="D70" s="960"/>
      <c r="E70" s="960"/>
      <c r="F70" s="960"/>
      <c r="G70" s="960"/>
      <c r="H70" s="960"/>
      <c r="I70" s="960"/>
      <c r="J70" s="960"/>
      <c r="K70" s="960"/>
      <c r="L70" s="960"/>
      <c r="M70" s="960"/>
      <c r="N70" s="960"/>
      <c r="O70" s="960"/>
      <c r="P70" s="961"/>
      <c r="Q70" s="962"/>
      <c r="R70" s="917"/>
      <c r="S70" s="917"/>
      <c r="T70" s="917"/>
      <c r="U70" s="917"/>
      <c r="V70" s="917"/>
      <c r="W70" s="917"/>
      <c r="X70" s="917"/>
      <c r="Y70" s="917"/>
      <c r="Z70" s="917"/>
      <c r="AA70" s="917"/>
      <c r="AB70" s="917"/>
      <c r="AC70" s="917"/>
      <c r="AD70" s="917"/>
      <c r="AE70" s="917"/>
      <c r="AF70" s="917"/>
      <c r="AG70" s="917"/>
      <c r="AH70" s="917"/>
      <c r="AI70" s="917"/>
      <c r="AJ70" s="917"/>
      <c r="AK70" s="917"/>
      <c r="AL70" s="917"/>
      <c r="AM70" s="917"/>
      <c r="AN70" s="917"/>
      <c r="AO70" s="917"/>
      <c r="AP70" s="917"/>
      <c r="AQ70" s="917"/>
      <c r="AR70" s="917"/>
      <c r="AS70" s="917"/>
      <c r="AT70" s="917"/>
      <c r="AU70" s="917"/>
      <c r="AV70" s="917"/>
      <c r="AW70" s="917"/>
      <c r="AX70" s="917"/>
      <c r="AY70" s="917"/>
      <c r="AZ70" s="963"/>
      <c r="BA70" s="963"/>
      <c r="BB70" s="963"/>
      <c r="BC70" s="963"/>
      <c r="BD70" s="964"/>
      <c r="BE70" s="267"/>
      <c r="BF70" s="267"/>
      <c r="BG70" s="267"/>
      <c r="BH70" s="267"/>
      <c r="BI70" s="267"/>
      <c r="BJ70" s="267"/>
      <c r="BK70" s="267"/>
      <c r="BL70" s="267"/>
      <c r="BM70" s="267"/>
      <c r="BN70" s="267"/>
      <c r="BO70" s="267"/>
      <c r="BP70" s="267"/>
      <c r="BQ70" s="264">
        <v>64</v>
      </c>
      <c r="BR70" s="269"/>
      <c r="BS70" s="949"/>
      <c r="BT70" s="950"/>
      <c r="BU70" s="950"/>
      <c r="BV70" s="950"/>
      <c r="BW70" s="950"/>
      <c r="BX70" s="950"/>
      <c r="BY70" s="950"/>
      <c r="BZ70" s="950"/>
      <c r="CA70" s="950"/>
      <c r="CB70" s="950"/>
      <c r="CC70" s="950"/>
      <c r="CD70" s="950"/>
      <c r="CE70" s="950"/>
      <c r="CF70" s="950"/>
      <c r="CG70" s="951"/>
      <c r="CH70" s="946"/>
      <c r="CI70" s="947"/>
      <c r="CJ70" s="947"/>
      <c r="CK70" s="947"/>
      <c r="CL70" s="948"/>
      <c r="CM70" s="946"/>
      <c r="CN70" s="947"/>
      <c r="CO70" s="947"/>
      <c r="CP70" s="947"/>
      <c r="CQ70" s="948"/>
      <c r="CR70" s="946"/>
      <c r="CS70" s="947"/>
      <c r="CT70" s="947"/>
      <c r="CU70" s="947"/>
      <c r="CV70" s="948"/>
      <c r="CW70" s="946"/>
      <c r="CX70" s="947"/>
      <c r="CY70" s="947"/>
      <c r="CZ70" s="947"/>
      <c r="DA70" s="948"/>
      <c r="DB70" s="946"/>
      <c r="DC70" s="947"/>
      <c r="DD70" s="947"/>
      <c r="DE70" s="947"/>
      <c r="DF70" s="948"/>
      <c r="DG70" s="946"/>
      <c r="DH70" s="947"/>
      <c r="DI70" s="947"/>
      <c r="DJ70" s="947"/>
      <c r="DK70" s="948"/>
      <c r="DL70" s="946"/>
      <c r="DM70" s="947"/>
      <c r="DN70" s="947"/>
      <c r="DO70" s="947"/>
      <c r="DP70" s="948"/>
      <c r="DQ70" s="946"/>
      <c r="DR70" s="947"/>
      <c r="DS70" s="947"/>
      <c r="DT70" s="947"/>
      <c r="DU70" s="948"/>
      <c r="DV70" s="943"/>
      <c r="DW70" s="944"/>
      <c r="DX70" s="944"/>
      <c r="DY70" s="944"/>
      <c r="DZ70" s="945"/>
      <c r="EA70" s="248"/>
    </row>
    <row r="71" spans="1:131" s="249" customFormat="1" ht="26.25" customHeight="1" x14ac:dyDescent="0.15">
      <c r="A71" s="263">
        <v>4</v>
      </c>
      <c r="B71" s="959" t="s">
        <v>590</v>
      </c>
      <c r="C71" s="960"/>
      <c r="D71" s="960"/>
      <c r="E71" s="960"/>
      <c r="F71" s="960"/>
      <c r="G71" s="960"/>
      <c r="H71" s="960"/>
      <c r="I71" s="960"/>
      <c r="J71" s="960"/>
      <c r="K71" s="960"/>
      <c r="L71" s="960"/>
      <c r="M71" s="960"/>
      <c r="N71" s="960"/>
      <c r="O71" s="960"/>
      <c r="P71" s="961"/>
      <c r="Q71" s="962"/>
      <c r="R71" s="917"/>
      <c r="S71" s="917"/>
      <c r="T71" s="917"/>
      <c r="U71" s="917"/>
      <c r="V71" s="917"/>
      <c r="W71" s="917"/>
      <c r="X71" s="917"/>
      <c r="Y71" s="917"/>
      <c r="Z71" s="917"/>
      <c r="AA71" s="917"/>
      <c r="AB71" s="917"/>
      <c r="AC71" s="917"/>
      <c r="AD71" s="917"/>
      <c r="AE71" s="917"/>
      <c r="AF71" s="917"/>
      <c r="AG71" s="917"/>
      <c r="AH71" s="917"/>
      <c r="AI71" s="917"/>
      <c r="AJ71" s="917"/>
      <c r="AK71" s="917"/>
      <c r="AL71" s="917"/>
      <c r="AM71" s="917"/>
      <c r="AN71" s="917"/>
      <c r="AO71" s="917"/>
      <c r="AP71" s="917"/>
      <c r="AQ71" s="917"/>
      <c r="AR71" s="917"/>
      <c r="AS71" s="917"/>
      <c r="AT71" s="917"/>
      <c r="AU71" s="917"/>
      <c r="AV71" s="917"/>
      <c r="AW71" s="917"/>
      <c r="AX71" s="917"/>
      <c r="AY71" s="917"/>
      <c r="AZ71" s="963"/>
      <c r="BA71" s="963"/>
      <c r="BB71" s="963"/>
      <c r="BC71" s="963"/>
      <c r="BD71" s="964"/>
      <c r="BE71" s="267"/>
      <c r="BF71" s="267"/>
      <c r="BG71" s="267"/>
      <c r="BH71" s="267"/>
      <c r="BI71" s="267"/>
      <c r="BJ71" s="267"/>
      <c r="BK71" s="267"/>
      <c r="BL71" s="267"/>
      <c r="BM71" s="267"/>
      <c r="BN71" s="267"/>
      <c r="BO71" s="267"/>
      <c r="BP71" s="267"/>
      <c r="BQ71" s="264">
        <v>65</v>
      </c>
      <c r="BR71" s="269"/>
      <c r="BS71" s="949"/>
      <c r="BT71" s="950"/>
      <c r="BU71" s="950"/>
      <c r="BV71" s="950"/>
      <c r="BW71" s="950"/>
      <c r="BX71" s="950"/>
      <c r="BY71" s="950"/>
      <c r="BZ71" s="950"/>
      <c r="CA71" s="950"/>
      <c r="CB71" s="950"/>
      <c r="CC71" s="950"/>
      <c r="CD71" s="950"/>
      <c r="CE71" s="950"/>
      <c r="CF71" s="950"/>
      <c r="CG71" s="951"/>
      <c r="CH71" s="946"/>
      <c r="CI71" s="947"/>
      <c r="CJ71" s="947"/>
      <c r="CK71" s="947"/>
      <c r="CL71" s="948"/>
      <c r="CM71" s="946"/>
      <c r="CN71" s="947"/>
      <c r="CO71" s="947"/>
      <c r="CP71" s="947"/>
      <c r="CQ71" s="948"/>
      <c r="CR71" s="946"/>
      <c r="CS71" s="947"/>
      <c r="CT71" s="947"/>
      <c r="CU71" s="947"/>
      <c r="CV71" s="948"/>
      <c r="CW71" s="946"/>
      <c r="CX71" s="947"/>
      <c r="CY71" s="947"/>
      <c r="CZ71" s="947"/>
      <c r="DA71" s="948"/>
      <c r="DB71" s="946"/>
      <c r="DC71" s="947"/>
      <c r="DD71" s="947"/>
      <c r="DE71" s="947"/>
      <c r="DF71" s="948"/>
      <c r="DG71" s="946"/>
      <c r="DH71" s="947"/>
      <c r="DI71" s="947"/>
      <c r="DJ71" s="947"/>
      <c r="DK71" s="948"/>
      <c r="DL71" s="946"/>
      <c r="DM71" s="947"/>
      <c r="DN71" s="947"/>
      <c r="DO71" s="947"/>
      <c r="DP71" s="948"/>
      <c r="DQ71" s="946"/>
      <c r="DR71" s="947"/>
      <c r="DS71" s="947"/>
      <c r="DT71" s="947"/>
      <c r="DU71" s="948"/>
      <c r="DV71" s="943"/>
      <c r="DW71" s="944"/>
      <c r="DX71" s="944"/>
      <c r="DY71" s="944"/>
      <c r="DZ71" s="945"/>
      <c r="EA71" s="248"/>
    </row>
    <row r="72" spans="1:131" s="249" customFormat="1" ht="26.25" customHeight="1" x14ac:dyDescent="0.15">
      <c r="A72" s="263">
        <v>5</v>
      </c>
      <c r="B72" s="959" t="s">
        <v>591</v>
      </c>
      <c r="C72" s="960"/>
      <c r="D72" s="960"/>
      <c r="E72" s="960"/>
      <c r="F72" s="960"/>
      <c r="G72" s="960"/>
      <c r="H72" s="960"/>
      <c r="I72" s="960"/>
      <c r="J72" s="960"/>
      <c r="K72" s="960"/>
      <c r="L72" s="960"/>
      <c r="M72" s="960"/>
      <c r="N72" s="960"/>
      <c r="O72" s="960"/>
      <c r="P72" s="961"/>
      <c r="Q72" s="962"/>
      <c r="R72" s="917"/>
      <c r="S72" s="917"/>
      <c r="T72" s="917"/>
      <c r="U72" s="917"/>
      <c r="V72" s="917"/>
      <c r="W72" s="917"/>
      <c r="X72" s="917"/>
      <c r="Y72" s="917"/>
      <c r="Z72" s="917"/>
      <c r="AA72" s="917"/>
      <c r="AB72" s="917"/>
      <c r="AC72" s="917"/>
      <c r="AD72" s="917"/>
      <c r="AE72" s="917"/>
      <c r="AF72" s="917"/>
      <c r="AG72" s="917"/>
      <c r="AH72" s="917"/>
      <c r="AI72" s="917"/>
      <c r="AJ72" s="917"/>
      <c r="AK72" s="917"/>
      <c r="AL72" s="917"/>
      <c r="AM72" s="917"/>
      <c r="AN72" s="917"/>
      <c r="AO72" s="917"/>
      <c r="AP72" s="917"/>
      <c r="AQ72" s="917"/>
      <c r="AR72" s="917"/>
      <c r="AS72" s="917"/>
      <c r="AT72" s="917"/>
      <c r="AU72" s="917"/>
      <c r="AV72" s="917"/>
      <c r="AW72" s="917"/>
      <c r="AX72" s="917"/>
      <c r="AY72" s="917"/>
      <c r="AZ72" s="963"/>
      <c r="BA72" s="963"/>
      <c r="BB72" s="963"/>
      <c r="BC72" s="963"/>
      <c r="BD72" s="964"/>
      <c r="BE72" s="267"/>
      <c r="BF72" s="267"/>
      <c r="BG72" s="267"/>
      <c r="BH72" s="267"/>
      <c r="BI72" s="267"/>
      <c r="BJ72" s="267"/>
      <c r="BK72" s="267"/>
      <c r="BL72" s="267"/>
      <c r="BM72" s="267"/>
      <c r="BN72" s="267"/>
      <c r="BO72" s="267"/>
      <c r="BP72" s="267"/>
      <c r="BQ72" s="264">
        <v>66</v>
      </c>
      <c r="BR72" s="269"/>
      <c r="BS72" s="949"/>
      <c r="BT72" s="950"/>
      <c r="BU72" s="950"/>
      <c r="BV72" s="950"/>
      <c r="BW72" s="950"/>
      <c r="BX72" s="950"/>
      <c r="BY72" s="950"/>
      <c r="BZ72" s="950"/>
      <c r="CA72" s="950"/>
      <c r="CB72" s="950"/>
      <c r="CC72" s="950"/>
      <c r="CD72" s="950"/>
      <c r="CE72" s="950"/>
      <c r="CF72" s="950"/>
      <c r="CG72" s="951"/>
      <c r="CH72" s="946"/>
      <c r="CI72" s="947"/>
      <c r="CJ72" s="947"/>
      <c r="CK72" s="947"/>
      <c r="CL72" s="948"/>
      <c r="CM72" s="946"/>
      <c r="CN72" s="947"/>
      <c r="CO72" s="947"/>
      <c r="CP72" s="947"/>
      <c r="CQ72" s="948"/>
      <c r="CR72" s="946"/>
      <c r="CS72" s="947"/>
      <c r="CT72" s="947"/>
      <c r="CU72" s="947"/>
      <c r="CV72" s="948"/>
      <c r="CW72" s="946"/>
      <c r="CX72" s="947"/>
      <c r="CY72" s="947"/>
      <c r="CZ72" s="947"/>
      <c r="DA72" s="948"/>
      <c r="DB72" s="946"/>
      <c r="DC72" s="947"/>
      <c r="DD72" s="947"/>
      <c r="DE72" s="947"/>
      <c r="DF72" s="948"/>
      <c r="DG72" s="946"/>
      <c r="DH72" s="947"/>
      <c r="DI72" s="947"/>
      <c r="DJ72" s="947"/>
      <c r="DK72" s="948"/>
      <c r="DL72" s="946"/>
      <c r="DM72" s="947"/>
      <c r="DN72" s="947"/>
      <c r="DO72" s="947"/>
      <c r="DP72" s="948"/>
      <c r="DQ72" s="946"/>
      <c r="DR72" s="947"/>
      <c r="DS72" s="947"/>
      <c r="DT72" s="947"/>
      <c r="DU72" s="948"/>
      <c r="DV72" s="943"/>
      <c r="DW72" s="944"/>
      <c r="DX72" s="944"/>
      <c r="DY72" s="944"/>
      <c r="DZ72" s="945"/>
      <c r="EA72" s="248"/>
    </row>
    <row r="73" spans="1:131" s="249" customFormat="1" ht="26.25" customHeight="1" x14ac:dyDescent="0.15">
      <c r="A73" s="263">
        <v>6</v>
      </c>
      <c r="B73" s="959" t="s">
        <v>592</v>
      </c>
      <c r="C73" s="960"/>
      <c r="D73" s="960"/>
      <c r="E73" s="960"/>
      <c r="F73" s="960"/>
      <c r="G73" s="960"/>
      <c r="H73" s="960"/>
      <c r="I73" s="960"/>
      <c r="J73" s="960"/>
      <c r="K73" s="960"/>
      <c r="L73" s="960"/>
      <c r="M73" s="960"/>
      <c r="N73" s="960"/>
      <c r="O73" s="960"/>
      <c r="P73" s="961"/>
      <c r="Q73" s="962"/>
      <c r="R73" s="917"/>
      <c r="S73" s="917"/>
      <c r="T73" s="917"/>
      <c r="U73" s="917"/>
      <c r="V73" s="917"/>
      <c r="W73" s="917"/>
      <c r="X73" s="917"/>
      <c r="Y73" s="917"/>
      <c r="Z73" s="917"/>
      <c r="AA73" s="917"/>
      <c r="AB73" s="917"/>
      <c r="AC73" s="917"/>
      <c r="AD73" s="917"/>
      <c r="AE73" s="917"/>
      <c r="AF73" s="917"/>
      <c r="AG73" s="917"/>
      <c r="AH73" s="917"/>
      <c r="AI73" s="917"/>
      <c r="AJ73" s="917"/>
      <c r="AK73" s="917"/>
      <c r="AL73" s="917"/>
      <c r="AM73" s="917"/>
      <c r="AN73" s="917"/>
      <c r="AO73" s="917"/>
      <c r="AP73" s="917"/>
      <c r="AQ73" s="917"/>
      <c r="AR73" s="917"/>
      <c r="AS73" s="917"/>
      <c r="AT73" s="917"/>
      <c r="AU73" s="917"/>
      <c r="AV73" s="917"/>
      <c r="AW73" s="917"/>
      <c r="AX73" s="917"/>
      <c r="AY73" s="917"/>
      <c r="AZ73" s="963"/>
      <c r="BA73" s="963"/>
      <c r="BB73" s="963"/>
      <c r="BC73" s="963"/>
      <c r="BD73" s="964"/>
      <c r="BE73" s="267"/>
      <c r="BF73" s="267"/>
      <c r="BG73" s="267"/>
      <c r="BH73" s="267"/>
      <c r="BI73" s="267"/>
      <c r="BJ73" s="267"/>
      <c r="BK73" s="267"/>
      <c r="BL73" s="267"/>
      <c r="BM73" s="267"/>
      <c r="BN73" s="267"/>
      <c r="BO73" s="267"/>
      <c r="BP73" s="267"/>
      <c r="BQ73" s="264">
        <v>67</v>
      </c>
      <c r="BR73" s="269"/>
      <c r="BS73" s="949"/>
      <c r="BT73" s="950"/>
      <c r="BU73" s="950"/>
      <c r="BV73" s="950"/>
      <c r="BW73" s="950"/>
      <c r="BX73" s="950"/>
      <c r="BY73" s="950"/>
      <c r="BZ73" s="950"/>
      <c r="CA73" s="950"/>
      <c r="CB73" s="950"/>
      <c r="CC73" s="950"/>
      <c r="CD73" s="950"/>
      <c r="CE73" s="950"/>
      <c r="CF73" s="950"/>
      <c r="CG73" s="951"/>
      <c r="CH73" s="946"/>
      <c r="CI73" s="947"/>
      <c r="CJ73" s="947"/>
      <c r="CK73" s="947"/>
      <c r="CL73" s="948"/>
      <c r="CM73" s="946"/>
      <c r="CN73" s="947"/>
      <c r="CO73" s="947"/>
      <c r="CP73" s="947"/>
      <c r="CQ73" s="948"/>
      <c r="CR73" s="946"/>
      <c r="CS73" s="947"/>
      <c r="CT73" s="947"/>
      <c r="CU73" s="947"/>
      <c r="CV73" s="948"/>
      <c r="CW73" s="946"/>
      <c r="CX73" s="947"/>
      <c r="CY73" s="947"/>
      <c r="CZ73" s="947"/>
      <c r="DA73" s="948"/>
      <c r="DB73" s="946"/>
      <c r="DC73" s="947"/>
      <c r="DD73" s="947"/>
      <c r="DE73" s="947"/>
      <c r="DF73" s="948"/>
      <c r="DG73" s="946"/>
      <c r="DH73" s="947"/>
      <c r="DI73" s="947"/>
      <c r="DJ73" s="947"/>
      <c r="DK73" s="948"/>
      <c r="DL73" s="946"/>
      <c r="DM73" s="947"/>
      <c r="DN73" s="947"/>
      <c r="DO73" s="947"/>
      <c r="DP73" s="948"/>
      <c r="DQ73" s="946"/>
      <c r="DR73" s="947"/>
      <c r="DS73" s="947"/>
      <c r="DT73" s="947"/>
      <c r="DU73" s="948"/>
      <c r="DV73" s="943"/>
      <c r="DW73" s="944"/>
      <c r="DX73" s="944"/>
      <c r="DY73" s="944"/>
      <c r="DZ73" s="945"/>
      <c r="EA73" s="248"/>
    </row>
    <row r="74" spans="1:131" s="249" customFormat="1" ht="26.25" customHeight="1" x14ac:dyDescent="0.15">
      <c r="A74" s="263">
        <v>7</v>
      </c>
      <c r="B74" s="959" t="s">
        <v>593</v>
      </c>
      <c r="C74" s="960"/>
      <c r="D74" s="960"/>
      <c r="E74" s="960"/>
      <c r="F74" s="960"/>
      <c r="G74" s="960"/>
      <c r="H74" s="960"/>
      <c r="I74" s="960"/>
      <c r="J74" s="960"/>
      <c r="K74" s="960"/>
      <c r="L74" s="960"/>
      <c r="M74" s="960"/>
      <c r="N74" s="960"/>
      <c r="O74" s="960"/>
      <c r="P74" s="961"/>
      <c r="Q74" s="962"/>
      <c r="R74" s="917"/>
      <c r="S74" s="917"/>
      <c r="T74" s="917"/>
      <c r="U74" s="917"/>
      <c r="V74" s="917"/>
      <c r="W74" s="917"/>
      <c r="X74" s="917"/>
      <c r="Y74" s="917"/>
      <c r="Z74" s="917"/>
      <c r="AA74" s="917"/>
      <c r="AB74" s="917"/>
      <c r="AC74" s="917"/>
      <c r="AD74" s="917"/>
      <c r="AE74" s="917"/>
      <c r="AF74" s="917"/>
      <c r="AG74" s="917"/>
      <c r="AH74" s="917"/>
      <c r="AI74" s="917"/>
      <c r="AJ74" s="917"/>
      <c r="AK74" s="917"/>
      <c r="AL74" s="917"/>
      <c r="AM74" s="917"/>
      <c r="AN74" s="917"/>
      <c r="AO74" s="917"/>
      <c r="AP74" s="917"/>
      <c r="AQ74" s="917"/>
      <c r="AR74" s="917"/>
      <c r="AS74" s="917"/>
      <c r="AT74" s="917"/>
      <c r="AU74" s="917"/>
      <c r="AV74" s="917"/>
      <c r="AW74" s="917"/>
      <c r="AX74" s="917"/>
      <c r="AY74" s="917"/>
      <c r="AZ74" s="963"/>
      <c r="BA74" s="963"/>
      <c r="BB74" s="963"/>
      <c r="BC74" s="963"/>
      <c r="BD74" s="964"/>
      <c r="BE74" s="267"/>
      <c r="BF74" s="267"/>
      <c r="BG74" s="267"/>
      <c r="BH74" s="267"/>
      <c r="BI74" s="267"/>
      <c r="BJ74" s="267"/>
      <c r="BK74" s="267"/>
      <c r="BL74" s="267"/>
      <c r="BM74" s="267"/>
      <c r="BN74" s="267"/>
      <c r="BO74" s="267"/>
      <c r="BP74" s="267"/>
      <c r="BQ74" s="264">
        <v>68</v>
      </c>
      <c r="BR74" s="269"/>
      <c r="BS74" s="949"/>
      <c r="BT74" s="950"/>
      <c r="BU74" s="950"/>
      <c r="BV74" s="950"/>
      <c r="BW74" s="950"/>
      <c r="BX74" s="950"/>
      <c r="BY74" s="950"/>
      <c r="BZ74" s="950"/>
      <c r="CA74" s="950"/>
      <c r="CB74" s="950"/>
      <c r="CC74" s="950"/>
      <c r="CD74" s="950"/>
      <c r="CE74" s="950"/>
      <c r="CF74" s="950"/>
      <c r="CG74" s="951"/>
      <c r="CH74" s="946"/>
      <c r="CI74" s="947"/>
      <c r="CJ74" s="947"/>
      <c r="CK74" s="947"/>
      <c r="CL74" s="948"/>
      <c r="CM74" s="946"/>
      <c r="CN74" s="947"/>
      <c r="CO74" s="947"/>
      <c r="CP74" s="947"/>
      <c r="CQ74" s="948"/>
      <c r="CR74" s="946"/>
      <c r="CS74" s="947"/>
      <c r="CT74" s="947"/>
      <c r="CU74" s="947"/>
      <c r="CV74" s="948"/>
      <c r="CW74" s="946"/>
      <c r="CX74" s="947"/>
      <c r="CY74" s="947"/>
      <c r="CZ74" s="947"/>
      <c r="DA74" s="948"/>
      <c r="DB74" s="946"/>
      <c r="DC74" s="947"/>
      <c r="DD74" s="947"/>
      <c r="DE74" s="947"/>
      <c r="DF74" s="948"/>
      <c r="DG74" s="946"/>
      <c r="DH74" s="947"/>
      <c r="DI74" s="947"/>
      <c r="DJ74" s="947"/>
      <c r="DK74" s="948"/>
      <c r="DL74" s="946"/>
      <c r="DM74" s="947"/>
      <c r="DN74" s="947"/>
      <c r="DO74" s="947"/>
      <c r="DP74" s="948"/>
      <c r="DQ74" s="946"/>
      <c r="DR74" s="947"/>
      <c r="DS74" s="947"/>
      <c r="DT74" s="947"/>
      <c r="DU74" s="948"/>
      <c r="DV74" s="943"/>
      <c r="DW74" s="944"/>
      <c r="DX74" s="944"/>
      <c r="DY74" s="944"/>
      <c r="DZ74" s="945"/>
      <c r="EA74" s="248"/>
    </row>
    <row r="75" spans="1:131" s="249" customFormat="1" ht="26.25" customHeight="1" x14ac:dyDescent="0.15">
      <c r="A75" s="263">
        <v>8</v>
      </c>
      <c r="B75" s="959" t="s">
        <v>594</v>
      </c>
      <c r="C75" s="960"/>
      <c r="D75" s="960"/>
      <c r="E75" s="960"/>
      <c r="F75" s="960"/>
      <c r="G75" s="960"/>
      <c r="H75" s="960"/>
      <c r="I75" s="960"/>
      <c r="J75" s="960"/>
      <c r="K75" s="960"/>
      <c r="L75" s="960"/>
      <c r="M75" s="960"/>
      <c r="N75" s="960"/>
      <c r="O75" s="960"/>
      <c r="P75" s="961"/>
      <c r="Q75" s="965"/>
      <c r="R75" s="966"/>
      <c r="S75" s="966"/>
      <c r="T75" s="966"/>
      <c r="U75" s="916"/>
      <c r="V75" s="967"/>
      <c r="W75" s="966"/>
      <c r="X75" s="966"/>
      <c r="Y75" s="966"/>
      <c r="Z75" s="916"/>
      <c r="AA75" s="967"/>
      <c r="AB75" s="966"/>
      <c r="AC75" s="966"/>
      <c r="AD75" s="966"/>
      <c r="AE75" s="916"/>
      <c r="AF75" s="967"/>
      <c r="AG75" s="966"/>
      <c r="AH75" s="966"/>
      <c r="AI75" s="966"/>
      <c r="AJ75" s="916"/>
      <c r="AK75" s="967"/>
      <c r="AL75" s="966"/>
      <c r="AM75" s="966"/>
      <c r="AN75" s="966"/>
      <c r="AO75" s="916"/>
      <c r="AP75" s="967"/>
      <c r="AQ75" s="966"/>
      <c r="AR75" s="966"/>
      <c r="AS75" s="966"/>
      <c r="AT75" s="916"/>
      <c r="AU75" s="967"/>
      <c r="AV75" s="966"/>
      <c r="AW75" s="966"/>
      <c r="AX75" s="966"/>
      <c r="AY75" s="916"/>
      <c r="AZ75" s="963"/>
      <c r="BA75" s="963"/>
      <c r="BB75" s="963"/>
      <c r="BC75" s="963"/>
      <c r="BD75" s="964"/>
      <c r="BE75" s="267"/>
      <c r="BF75" s="267"/>
      <c r="BG75" s="267"/>
      <c r="BH75" s="267"/>
      <c r="BI75" s="267"/>
      <c r="BJ75" s="267"/>
      <c r="BK75" s="267"/>
      <c r="BL75" s="267"/>
      <c r="BM75" s="267"/>
      <c r="BN75" s="267"/>
      <c r="BO75" s="267"/>
      <c r="BP75" s="267"/>
      <c r="BQ75" s="264">
        <v>69</v>
      </c>
      <c r="BR75" s="269"/>
      <c r="BS75" s="949"/>
      <c r="BT75" s="950"/>
      <c r="BU75" s="950"/>
      <c r="BV75" s="950"/>
      <c r="BW75" s="950"/>
      <c r="BX75" s="950"/>
      <c r="BY75" s="950"/>
      <c r="BZ75" s="950"/>
      <c r="CA75" s="950"/>
      <c r="CB75" s="950"/>
      <c r="CC75" s="950"/>
      <c r="CD75" s="950"/>
      <c r="CE75" s="950"/>
      <c r="CF75" s="950"/>
      <c r="CG75" s="951"/>
      <c r="CH75" s="946"/>
      <c r="CI75" s="947"/>
      <c r="CJ75" s="947"/>
      <c r="CK75" s="947"/>
      <c r="CL75" s="948"/>
      <c r="CM75" s="946"/>
      <c r="CN75" s="947"/>
      <c r="CO75" s="947"/>
      <c r="CP75" s="947"/>
      <c r="CQ75" s="948"/>
      <c r="CR75" s="946"/>
      <c r="CS75" s="947"/>
      <c r="CT75" s="947"/>
      <c r="CU75" s="947"/>
      <c r="CV75" s="948"/>
      <c r="CW75" s="946"/>
      <c r="CX75" s="947"/>
      <c r="CY75" s="947"/>
      <c r="CZ75" s="947"/>
      <c r="DA75" s="948"/>
      <c r="DB75" s="946"/>
      <c r="DC75" s="947"/>
      <c r="DD75" s="947"/>
      <c r="DE75" s="947"/>
      <c r="DF75" s="948"/>
      <c r="DG75" s="946"/>
      <c r="DH75" s="947"/>
      <c r="DI75" s="947"/>
      <c r="DJ75" s="947"/>
      <c r="DK75" s="948"/>
      <c r="DL75" s="946"/>
      <c r="DM75" s="947"/>
      <c r="DN75" s="947"/>
      <c r="DO75" s="947"/>
      <c r="DP75" s="948"/>
      <c r="DQ75" s="946"/>
      <c r="DR75" s="947"/>
      <c r="DS75" s="947"/>
      <c r="DT75" s="947"/>
      <c r="DU75" s="948"/>
      <c r="DV75" s="943"/>
      <c r="DW75" s="944"/>
      <c r="DX75" s="944"/>
      <c r="DY75" s="944"/>
      <c r="DZ75" s="945"/>
      <c r="EA75" s="248"/>
    </row>
    <row r="76" spans="1:131" s="249" customFormat="1" ht="26.25" customHeight="1" x14ac:dyDescent="0.15">
      <c r="A76" s="263">
        <v>9</v>
      </c>
      <c r="B76" s="959" t="s">
        <v>595</v>
      </c>
      <c r="C76" s="960"/>
      <c r="D76" s="960"/>
      <c r="E76" s="960"/>
      <c r="F76" s="960"/>
      <c r="G76" s="960"/>
      <c r="H76" s="960"/>
      <c r="I76" s="960"/>
      <c r="J76" s="960"/>
      <c r="K76" s="960"/>
      <c r="L76" s="960"/>
      <c r="M76" s="960"/>
      <c r="N76" s="960"/>
      <c r="O76" s="960"/>
      <c r="P76" s="961"/>
      <c r="Q76" s="965"/>
      <c r="R76" s="966"/>
      <c r="S76" s="966"/>
      <c r="T76" s="966"/>
      <c r="U76" s="916"/>
      <c r="V76" s="967"/>
      <c r="W76" s="966"/>
      <c r="X76" s="966"/>
      <c r="Y76" s="966"/>
      <c r="Z76" s="916"/>
      <c r="AA76" s="967"/>
      <c r="AB76" s="966"/>
      <c r="AC76" s="966"/>
      <c r="AD76" s="966"/>
      <c r="AE76" s="916"/>
      <c r="AF76" s="967"/>
      <c r="AG76" s="966"/>
      <c r="AH76" s="966"/>
      <c r="AI76" s="966"/>
      <c r="AJ76" s="916"/>
      <c r="AK76" s="967"/>
      <c r="AL76" s="966"/>
      <c r="AM76" s="966"/>
      <c r="AN76" s="966"/>
      <c r="AO76" s="916"/>
      <c r="AP76" s="967"/>
      <c r="AQ76" s="966"/>
      <c r="AR76" s="966"/>
      <c r="AS76" s="966"/>
      <c r="AT76" s="916"/>
      <c r="AU76" s="967"/>
      <c r="AV76" s="966"/>
      <c r="AW76" s="966"/>
      <c r="AX76" s="966"/>
      <c r="AY76" s="916"/>
      <c r="AZ76" s="963"/>
      <c r="BA76" s="963"/>
      <c r="BB76" s="963"/>
      <c r="BC76" s="963"/>
      <c r="BD76" s="964"/>
      <c r="BE76" s="267"/>
      <c r="BF76" s="267"/>
      <c r="BG76" s="267"/>
      <c r="BH76" s="267"/>
      <c r="BI76" s="267"/>
      <c r="BJ76" s="267"/>
      <c r="BK76" s="267"/>
      <c r="BL76" s="267"/>
      <c r="BM76" s="267"/>
      <c r="BN76" s="267"/>
      <c r="BO76" s="267"/>
      <c r="BP76" s="267"/>
      <c r="BQ76" s="264">
        <v>70</v>
      </c>
      <c r="BR76" s="269"/>
      <c r="BS76" s="949"/>
      <c r="BT76" s="950"/>
      <c r="BU76" s="950"/>
      <c r="BV76" s="950"/>
      <c r="BW76" s="950"/>
      <c r="BX76" s="950"/>
      <c r="BY76" s="950"/>
      <c r="BZ76" s="950"/>
      <c r="CA76" s="950"/>
      <c r="CB76" s="950"/>
      <c r="CC76" s="950"/>
      <c r="CD76" s="950"/>
      <c r="CE76" s="950"/>
      <c r="CF76" s="950"/>
      <c r="CG76" s="951"/>
      <c r="CH76" s="946"/>
      <c r="CI76" s="947"/>
      <c r="CJ76" s="947"/>
      <c r="CK76" s="947"/>
      <c r="CL76" s="948"/>
      <c r="CM76" s="946"/>
      <c r="CN76" s="947"/>
      <c r="CO76" s="947"/>
      <c r="CP76" s="947"/>
      <c r="CQ76" s="948"/>
      <c r="CR76" s="946"/>
      <c r="CS76" s="947"/>
      <c r="CT76" s="947"/>
      <c r="CU76" s="947"/>
      <c r="CV76" s="948"/>
      <c r="CW76" s="946"/>
      <c r="CX76" s="947"/>
      <c r="CY76" s="947"/>
      <c r="CZ76" s="947"/>
      <c r="DA76" s="948"/>
      <c r="DB76" s="946"/>
      <c r="DC76" s="947"/>
      <c r="DD76" s="947"/>
      <c r="DE76" s="947"/>
      <c r="DF76" s="948"/>
      <c r="DG76" s="946"/>
      <c r="DH76" s="947"/>
      <c r="DI76" s="947"/>
      <c r="DJ76" s="947"/>
      <c r="DK76" s="948"/>
      <c r="DL76" s="946"/>
      <c r="DM76" s="947"/>
      <c r="DN76" s="947"/>
      <c r="DO76" s="947"/>
      <c r="DP76" s="948"/>
      <c r="DQ76" s="946"/>
      <c r="DR76" s="947"/>
      <c r="DS76" s="947"/>
      <c r="DT76" s="947"/>
      <c r="DU76" s="948"/>
      <c r="DV76" s="943"/>
      <c r="DW76" s="944"/>
      <c r="DX76" s="944"/>
      <c r="DY76" s="944"/>
      <c r="DZ76" s="945"/>
      <c r="EA76" s="248"/>
    </row>
    <row r="77" spans="1:131" s="249" customFormat="1" ht="26.25" customHeight="1" x14ac:dyDescent="0.15">
      <c r="A77" s="263">
        <v>10</v>
      </c>
      <c r="B77" s="959"/>
      <c r="C77" s="960"/>
      <c r="D77" s="960"/>
      <c r="E77" s="960"/>
      <c r="F77" s="960"/>
      <c r="G77" s="960"/>
      <c r="H77" s="960"/>
      <c r="I77" s="960"/>
      <c r="J77" s="960"/>
      <c r="K77" s="960"/>
      <c r="L77" s="960"/>
      <c r="M77" s="960"/>
      <c r="N77" s="960"/>
      <c r="O77" s="960"/>
      <c r="P77" s="961"/>
      <c r="Q77" s="965"/>
      <c r="R77" s="966"/>
      <c r="S77" s="966"/>
      <c r="T77" s="966"/>
      <c r="U77" s="916"/>
      <c r="V77" s="967"/>
      <c r="W77" s="966"/>
      <c r="X77" s="966"/>
      <c r="Y77" s="966"/>
      <c r="Z77" s="916"/>
      <c r="AA77" s="967"/>
      <c r="AB77" s="966"/>
      <c r="AC77" s="966"/>
      <c r="AD77" s="966"/>
      <c r="AE77" s="916"/>
      <c r="AF77" s="967"/>
      <c r="AG77" s="966"/>
      <c r="AH77" s="966"/>
      <c r="AI77" s="966"/>
      <c r="AJ77" s="916"/>
      <c r="AK77" s="967"/>
      <c r="AL77" s="966"/>
      <c r="AM77" s="966"/>
      <c r="AN77" s="966"/>
      <c r="AO77" s="916"/>
      <c r="AP77" s="967"/>
      <c r="AQ77" s="966"/>
      <c r="AR77" s="966"/>
      <c r="AS77" s="966"/>
      <c r="AT77" s="916"/>
      <c r="AU77" s="967"/>
      <c r="AV77" s="966"/>
      <c r="AW77" s="966"/>
      <c r="AX77" s="966"/>
      <c r="AY77" s="916"/>
      <c r="AZ77" s="963"/>
      <c r="BA77" s="963"/>
      <c r="BB77" s="963"/>
      <c r="BC77" s="963"/>
      <c r="BD77" s="964"/>
      <c r="BE77" s="267"/>
      <c r="BF77" s="267"/>
      <c r="BG77" s="267"/>
      <c r="BH77" s="267"/>
      <c r="BI77" s="267"/>
      <c r="BJ77" s="267"/>
      <c r="BK77" s="267"/>
      <c r="BL77" s="267"/>
      <c r="BM77" s="267"/>
      <c r="BN77" s="267"/>
      <c r="BO77" s="267"/>
      <c r="BP77" s="267"/>
      <c r="BQ77" s="264">
        <v>71</v>
      </c>
      <c r="BR77" s="269"/>
      <c r="BS77" s="949"/>
      <c r="BT77" s="950"/>
      <c r="BU77" s="950"/>
      <c r="BV77" s="950"/>
      <c r="BW77" s="950"/>
      <c r="BX77" s="950"/>
      <c r="BY77" s="950"/>
      <c r="BZ77" s="950"/>
      <c r="CA77" s="950"/>
      <c r="CB77" s="950"/>
      <c r="CC77" s="950"/>
      <c r="CD77" s="950"/>
      <c r="CE77" s="950"/>
      <c r="CF77" s="950"/>
      <c r="CG77" s="951"/>
      <c r="CH77" s="946"/>
      <c r="CI77" s="947"/>
      <c r="CJ77" s="947"/>
      <c r="CK77" s="947"/>
      <c r="CL77" s="948"/>
      <c r="CM77" s="946"/>
      <c r="CN77" s="947"/>
      <c r="CO77" s="947"/>
      <c r="CP77" s="947"/>
      <c r="CQ77" s="948"/>
      <c r="CR77" s="946"/>
      <c r="CS77" s="947"/>
      <c r="CT77" s="947"/>
      <c r="CU77" s="947"/>
      <c r="CV77" s="948"/>
      <c r="CW77" s="946"/>
      <c r="CX77" s="947"/>
      <c r="CY77" s="947"/>
      <c r="CZ77" s="947"/>
      <c r="DA77" s="948"/>
      <c r="DB77" s="946"/>
      <c r="DC77" s="947"/>
      <c r="DD77" s="947"/>
      <c r="DE77" s="947"/>
      <c r="DF77" s="948"/>
      <c r="DG77" s="946"/>
      <c r="DH77" s="947"/>
      <c r="DI77" s="947"/>
      <c r="DJ77" s="947"/>
      <c r="DK77" s="948"/>
      <c r="DL77" s="946"/>
      <c r="DM77" s="947"/>
      <c r="DN77" s="947"/>
      <c r="DO77" s="947"/>
      <c r="DP77" s="948"/>
      <c r="DQ77" s="946"/>
      <c r="DR77" s="947"/>
      <c r="DS77" s="947"/>
      <c r="DT77" s="947"/>
      <c r="DU77" s="948"/>
      <c r="DV77" s="943"/>
      <c r="DW77" s="944"/>
      <c r="DX77" s="944"/>
      <c r="DY77" s="944"/>
      <c r="DZ77" s="945"/>
      <c r="EA77" s="248"/>
    </row>
    <row r="78" spans="1:131" s="249" customFormat="1" ht="26.25" customHeight="1" x14ac:dyDescent="0.15">
      <c r="A78" s="263">
        <v>11</v>
      </c>
      <c r="B78" s="959"/>
      <c r="C78" s="960"/>
      <c r="D78" s="960"/>
      <c r="E78" s="960"/>
      <c r="F78" s="960"/>
      <c r="G78" s="960"/>
      <c r="H78" s="960"/>
      <c r="I78" s="960"/>
      <c r="J78" s="960"/>
      <c r="K78" s="960"/>
      <c r="L78" s="960"/>
      <c r="M78" s="960"/>
      <c r="N78" s="960"/>
      <c r="O78" s="960"/>
      <c r="P78" s="961"/>
      <c r="Q78" s="962"/>
      <c r="R78" s="917"/>
      <c r="S78" s="917"/>
      <c r="T78" s="917"/>
      <c r="U78" s="917"/>
      <c r="V78" s="917"/>
      <c r="W78" s="917"/>
      <c r="X78" s="917"/>
      <c r="Y78" s="917"/>
      <c r="Z78" s="917"/>
      <c r="AA78" s="917"/>
      <c r="AB78" s="917"/>
      <c r="AC78" s="917"/>
      <c r="AD78" s="917"/>
      <c r="AE78" s="917"/>
      <c r="AF78" s="917"/>
      <c r="AG78" s="917"/>
      <c r="AH78" s="917"/>
      <c r="AI78" s="917"/>
      <c r="AJ78" s="917"/>
      <c r="AK78" s="917"/>
      <c r="AL78" s="917"/>
      <c r="AM78" s="917"/>
      <c r="AN78" s="917"/>
      <c r="AO78" s="917"/>
      <c r="AP78" s="917"/>
      <c r="AQ78" s="917"/>
      <c r="AR78" s="917"/>
      <c r="AS78" s="917"/>
      <c r="AT78" s="917"/>
      <c r="AU78" s="917"/>
      <c r="AV78" s="917"/>
      <c r="AW78" s="917"/>
      <c r="AX78" s="917"/>
      <c r="AY78" s="917"/>
      <c r="AZ78" s="963"/>
      <c r="BA78" s="963"/>
      <c r="BB78" s="963"/>
      <c r="BC78" s="963"/>
      <c r="BD78" s="964"/>
      <c r="BE78" s="267"/>
      <c r="BF78" s="267"/>
      <c r="BG78" s="267"/>
      <c r="BH78" s="267"/>
      <c r="BI78" s="267"/>
      <c r="BJ78" s="270"/>
      <c r="BK78" s="270"/>
      <c r="BL78" s="270"/>
      <c r="BM78" s="270"/>
      <c r="BN78" s="270"/>
      <c r="BO78" s="267"/>
      <c r="BP78" s="267"/>
      <c r="BQ78" s="264">
        <v>72</v>
      </c>
      <c r="BR78" s="269"/>
      <c r="BS78" s="949"/>
      <c r="BT78" s="950"/>
      <c r="BU78" s="950"/>
      <c r="BV78" s="950"/>
      <c r="BW78" s="950"/>
      <c r="BX78" s="950"/>
      <c r="BY78" s="950"/>
      <c r="BZ78" s="950"/>
      <c r="CA78" s="950"/>
      <c r="CB78" s="950"/>
      <c r="CC78" s="950"/>
      <c r="CD78" s="950"/>
      <c r="CE78" s="950"/>
      <c r="CF78" s="950"/>
      <c r="CG78" s="951"/>
      <c r="CH78" s="946"/>
      <c r="CI78" s="947"/>
      <c r="CJ78" s="947"/>
      <c r="CK78" s="947"/>
      <c r="CL78" s="948"/>
      <c r="CM78" s="946"/>
      <c r="CN78" s="947"/>
      <c r="CO78" s="947"/>
      <c r="CP78" s="947"/>
      <c r="CQ78" s="948"/>
      <c r="CR78" s="946"/>
      <c r="CS78" s="947"/>
      <c r="CT78" s="947"/>
      <c r="CU78" s="947"/>
      <c r="CV78" s="948"/>
      <c r="CW78" s="946"/>
      <c r="CX78" s="947"/>
      <c r="CY78" s="947"/>
      <c r="CZ78" s="947"/>
      <c r="DA78" s="948"/>
      <c r="DB78" s="946"/>
      <c r="DC78" s="947"/>
      <c r="DD78" s="947"/>
      <c r="DE78" s="947"/>
      <c r="DF78" s="948"/>
      <c r="DG78" s="946"/>
      <c r="DH78" s="947"/>
      <c r="DI78" s="947"/>
      <c r="DJ78" s="947"/>
      <c r="DK78" s="948"/>
      <c r="DL78" s="946"/>
      <c r="DM78" s="947"/>
      <c r="DN78" s="947"/>
      <c r="DO78" s="947"/>
      <c r="DP78" s="948"/>
      <c r="DQ78" s="946"/>
      <c r="DR78" s="947"/>
      <c r="DS78" s="947"/>
      <c r="DT78" s="947"/>
      <c r="DU78" s="948"/>
      <c r="DV78" s="943"/>
      <c r="DW78" s="944"/>
      <c r="DX78" s="944"/>
      <c r="DY78" s="944"/>
      <c r="DZ78" s="945"/>
      <c r="EA78" s="248"/>
    </row>
    <row r="79" spans="1:131" s="249" customFormat="1" ht="26.25" customHeight="1" x14ac:dyDescent="0.15">
      <c r="A79" s="263">
        <v>12</v>
      </c>
      <c r="B79" s="959"/>
      <c r="C79" s="960"/>
      <c r="D79" s="960"/>
      <c r="E79" s="960"/>
      <c r="F79" s="960"/>
      <c r="G79" s="960"/>
      <c r="H79" s="960"/>
      <c r="I79" s="960"/>
      <c r="J79" s="960"/>
      <c r="K79" s="960"/>
      <c r="L79" s="960"/>
      <c r="M79" s="960"/>
      <c r="N79" s="960"/>
      <c r="O79" s="960"/>
      <c r="P79" s="961"/>
      <c r="Q79" s="962"/>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63"/>
      <c r="BA79" s="963"/>
      <c r="BB79" s="963"/>
      <c r="BC79" s="963"/>
      <c r="BD79" s="964"/>
      <c r="BE79" s="267"/>
      <c r="BF79" s="267"/>
      <c r="BG79" s="267"/>
      <c r="BH79" s="267"/>
      <c r="BI79" s="267"/>
      <c r="BJ79" s="270"/>
      <c r="BK79" s="270"/>
      <c r="BL79" s="270"/>
      <c r="BM79" s="270"/>
      <c r="BN79" s="270"/>
      <c r="BO79" s="267"/>
      <c r="BP79" s="267"/>
      <c r="BQ79" s="264">
        <v>73</v>
      </c>
      <c r="BR79" s="269"/>
      <c r="BS79" s="949"/>
      <c r="BT79" s="950"/>
      <c r="BU79" s="950"/>
      <c r="BV79" s="950"/>
      <c r="BW79" s="950"/>
      <c r="BX79" s="950"/>
      <c r="BY79" s="950"/>
      <c r="BZ79" s="950"/>
      <c r="CA79" s="950"/>
      <c r="CB79" s="950"/>
      <c r="CC79" s="950"/>
      <c r="CD79" s="950"/>
      <c r="CE79" s="950"/>
      <c r="CF79" s="950"/>
      <c r="CG79" s="951"/>
      <c r="CH79" s="946"/>
      <c r="CI79" s="947"/>
      <c r="CJ79" s="947"/>
      <c r="CK79" s="947"/>
      <c r="CL79" s="948"/>
      <c r="CM79" s="946"/>
      <c r="CN79" s="947"/>
      <c r="CO79" s="947"/>
      <c r="CP79" s="947"/>
      <c r="CQ79" s="948"/>
      <c r="CR79" s="946"/>
      <c r="CS79" s="947"/>
      <c r="CT79" s="947"/>
      <c r="CU79" s="947"/>
      <c r="CV79" s="948"/>
      <c r="CW79" s="946"/>
      <c r="CX79" s="947"/>
      <c r="CY79" s="947"/>
      <c r="CZ79" s="947"/>
      <c r="DA79" s="948"/>
      <c r="DB79" s="946"/>
      <c r="DC79" s="947"/>
      <c r="DD79" s="947"/>
      <c r="DE79" s="947"/>
      <c r="DF79" s="948"/>
      <c r="DG79" s="946"/>
      <c r="DH79" s="947"/>
      <c r="DI79" s="947"/>
      <c r="DJ79" s="947"/>
      <c r="DK79" s="948"/>
      <c r="DL79" s="946"/>
      <c r="DM79" s="947"/>
      <c r="DN79" s="947"/>
      <c r="DO79" s="947"/>
      <c r="DP79" s="948"/>
      <c r="DQ79" s="946"/>
      <c r="DR79" s="947"/>
      <c r="DS79" s="947"/>
      <c r="DT79" s="947"/>
      <c r="DU79" s="948"/>
      <c r="DV79" s="943"/>
      <c r="DW79" s="944"/>
      <c r="DX79" s="944"/>
      <c r="DY79" s="944"/>
      <c r="DZ79" s="945"/>
      <c r="EA79" s="248"/>
    </row>
    <row r="80" spans="1:131" s="249" customFormat="1" ht="26.25" customHeight="1" x14ac:dyDescent="0.15">
      <c r="A80" s="263">
        <v>13</v>
      </c>
      <c r="B80" s="959"/>
      <c r="C80" s="960"/>
      <c r="D80" s="960"/>
      <c r="E80" s="960"/>
      <c r="F80" s="960"/>
      <c r="G80" s="960"/>
      <c r="H80" s="960"/>
      <c r="I80" s="960"/>
      <c r="J80" s="960"/>
      <c r="K80" s="960"/>
      <c r="L80" s="960"/>
      <c r="M80" s="960"/>
      <c r="N80" s="960"/>
      <c r="O80" s="960"/>
      <c r="P80" s="961"/>
      <c r="Q80" s="962"/>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63"/>
      <c r="BA80" s="963"/>
      <c r="BB80" s="963"/>
      <c r="BC80" s="963"/>
      <c r="BD80" s="964"/>
      <c r="BE80" s="267"/>
      <c r="BF80" s="267"/>
      <c r="BG80" s="267"/>
      <c r="BH80" s="267"/>
      <c r="BI80" s="267"/>
      <c r="BJ80" s="267"/>
      <c r="BK80" s="267"/>
      <c r="BL80" s="267"/>
      <c r="BM80" s="267"/>
      <c r="BN80" s="267"/>
      <c r="BO80" s="267"/>
      <c r="BP80" s="267"/>
      <c r="BQ80" s="264">
        <v>74</v>
      </c>
      <c r="BR80" s="269"/>
      <c r="BS80" s="949"/>
      <c r="BT80" s="950"/>
      <c r="BU80" s="950"/>
      <c r="BV80" s="950"/>
      <c r="BW80" s="950"/>
      <c r="BX80" s="950"/>
      <c r="BY80" s="950"/>
      <c r="BZ80" s="950"/>
      <c r="CA80" s="950"/>
      <c r="CB80" s="950"/>
      <c r="CC80" s="950"/>
      <c r="CD80" s="950"/>
      <c r="CE80" s="950"/>
      <c r="CF80" s="950"/>
      <c r="CG80" s="951"/>
      <c r="CH80" s="946"/>
      <c r="CI80" s="947"/>
      <c r="CJ80" s="947"/>
      <c r="CK80" s="947"/>
      <c r="CL80" s="948"/>
      <c r="CM80" s="946"/>
      <c r="CN80" s="947"/>
      <c r="CO80" s="947"/>
      <c r="CP80" s="947"/>
      <c r="CQ80" s="948"/>
      <c r="CR80" s="946"/>
      <c r="CS80" s="947"/>
      <c r="CT80" s="947"/>
      <c r="CU80" s="947"/>
      <c r="CV80" s="948"/>
      <c r="CW80" s="946"/>
      <c r="CX80" s="947"/>
      <c r="CY80" s="947"/>
      <c r="CZ80" s="947"/>
      <c r="DA80" s="948"/>
      <c r="DB80" s="946"/>
      <c r="DC80" s="947"/>
      <c r="DD80" s="947"/>
      <c r="DE80" s="947"/>
      <c r="DF80" s="948"/>
      <c r="DG80" s="946"/>
      <c r="DH80" s="947"/>
      <c r="DI80" s="947"/>
      <c r="DJ80" s="947"/>
      <c r="DK80" s="948"/>
      <c r="DL80" s="946"/>
      <c r="DM80" s="947"/>
      <c r="DN80" s="947"/>
      <c r="DO80" s="947"/>
      <c r="DP80" s="948"/>
      <c r="DQ80" s="946"/>
      <c r="DR80" s="947"/>
      <c r="DS80" s="947"/>
      <c r="DT80" s="947"/>
      <c r="DU80" s="948"/>
      <c r="DV80" s="943"/>
      <c r="DW80" s="944"/>
      <c r="DX80" s="944"/>
      <c r="DY80" s="944"/>
      <c r="DZ80" s="945"/>
      <c r="EA80" s="248"/>
    </row>
    <row r="81" spans="1:131" s="249" customFormat="1" ht="26.25" customHeight="1" x14ac:dyDescent="0.15">
      <c r="A81" s="263">
        <v>14</v>
      </c>
      <c r="B81" s="959"/>
      <c r="C81" s="960"/>
      <c r="D81" s="960"/>
      <c r="E81" s="960"/>
      <c r="F81" s="960"/>
      <c r="G81" s="960"/>
      <c r="H81" s="960"/>
      <c r="I81" s="960"/>
      <c r="J81" s="960"/>
      <c r="K81" s="960"/>
      <c r="L81" s="960"/>
      <c r="M81" s="960"/>
      <c r="N81" s="960"/>
      <c r="O81" s="960"/>
      <c r="P81" s="961"/>
      <c r="Q81" s="962"/>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63"/>
      <c r="BA81" s="963"/>
      <c r="BB81" s="963"/>
      <c r="BC81" s="963"/>
      <c r="BD81" s="964"/>
      <c r="BE81" s="267"/>
      <c r="BF81" s="267"/>
      <c r="BG81" s="267"/>
      <c r="BH81" s="267"/>
      <c r="BI81" s="267"/>
      <c r="BJ81" s="267"/>
      <c r="BK81" s="267"/>
      <c r="BL81" s="267"/>
      <c r="BM81" s="267"/>
      <c r="BN81" s="267"/>
      <c r="BO81" s="267"/>
      <c r="BP81" s="267"/>
      <c r="BQ81" s="264">
        <v>75</v>
      </c>
      <c r="BR81" s="269"/>
      <c r="BS81" s="949"/>
      <c r="BT81" s="950"/>
      <c r="BU81" s="950"/>
      <c r="BV81" s="950"/>
      <c r="BW81" s="950"/>
      <c r="BX81" s="950"/>
      <c r="BY81" s="950"/>
      <c r="BZ81" s="950"/>
      <c r="CA81" s="950"/>
      <c r="CB81" s="950"/>
      <c r="CC81" s="950"/>
      <c r="CD81" s="950"/>
      <c r="CE81" s="950"/>
      <c r="CF81" s="950"/>
      <c r="CG81" s="951"/>
      <c r="CH81" s="946"/>
      <c r="CI81" s="947"/>
      <c r="CJ81" s="947"/>
      <c r="CK81" s="947"/>
      <c r="CL81" s="948"/>
      <c r="CM81" s="946"/>
      <c r="CN81" s="947"/>
      <c r="CO81" s="947"/>
      <c r="CP81" s="947"/>
      <c r="CQ81" s="948"/>
      <c r="CR81" s="946"/>
      <c r="CS81" s="947"/>
      <c r="CT81" s="947"/>
      <c r="CU81" s="947"/>
      <c r="CV81" s="948"/>
      <c r="CW81" s="946"/>
      <c r="CX81" s="947"/>
      <c r="CY81" s="947"/>
      <c r="CZ81" s="947"/>
      <c r="DA81" s="948"/>
      <c r="DB81" s="946"/>
      <c r="DC81" s="947"/>
      <c r="DD81" s="947"/>
      <c r="DE81" s="947"/>
      <c r="DF81" s="948"/>
      <c r="DG81" s="946"/>
      <c r="DH81" s="947"/>
      <c r="DI81" s="947"/>
      <c r="DJ81" s="947"/>
      <c r="DK81" s="948"/>
      <c r="DL81" s="946"/>
      <c r="DM81" s="947"/>
      <c r="DN81" s="947"/>
      <c r="DO81" s="947"/>
      <c r="DP81" s="948"/>
      <c r="DQ81" s="946"/>
      <c r="DR81" s="947"/>
      <c r="DS81" s="947"/>
      <c r="DT81" s="947"/>
      <c r="DU81" s="948"/>
      <c r="DV81" s="943"/>
      <c r="DW81" s="944"/>
      <c r="DX81" s="944"/>
      <c r="DY81" s="944"/>
      <c r="DZ81" s="945"/>
      <c r="EA81" s="248"/>
    </row>
    <row r="82" spans="1:131" s="249" customFormat="1" ht="26.25" customHeight="1" x14ac:dyDescent="0.15">
      <c r="A82" s="263">
        <v>15</v>
      </c>
      <c r="B82" s="959"/>
      <c r="C82" s="960"/>
      <c r="D82" s="960"/>
      <c r="E82" s="960"/>
      <c r="F82" s="960"/>
      <c r="G82" s="960"/>
      <c r="H82" s="960"/>
      <c r="I82" s="960"/>
      <c r="J82" s="960"/>
      <c r="K82" s="960"/>
      <c r="L82" s="960"/>
      <c r="M82" s="960"/>
      <c r="N82" s="960"/>
      <c r="O82" s="960"/>
      <c r="P82" s="961"/>
      <c r="Q82" s="962"/>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63"/>
      <c r="BA82" s="963"/>
      <c r="BB82" s="963"/>
      <c r="BC82" s="963"/>
      <c r="BD82" s="964"/>
      <c r="BE82" s="267"/>
      <c r="BF82" s="267"/>
      <c r="BG82" s="267"/>
      <c r="BH82" s="267"/>
      <c r="BI82" s="267"/>
      <c r="BJ82" s="267"/>
      <c r="BK82" s="267"/>
      <c r="BL82" s="267"/>
      <c r="BM82" s="267"/>
      <c r="BN82" s="267"/>
      <c r="BO82" s="267"/>
      <c r="BP82" s="267"/>
      <c r="BQ82" s="264">
        <v>76</v>
      </c>
      <c r="BR82" s="269"/>
      <c r="BS82" s="949"/>
      <c r="BT82" s="950"/>
      <c r="BU82" s="950"/>
      <c r="BV82" s="950"/>
      <c r="BW82" s="950"/>
      <c r="BX82" s="950"/>
      <c r="BY82" s="950"/>
      <c r="BZ82" s="950"/>
      <c r="CA82" s="950"/>
      <c r="CB82" s="950"/>
      <c r="CC82" s="950"/>
      <c r="CD82" s="950"/>
      <c r="CE82" s="950"/>
      <c r="CF82" s="950"/>
      <c r="CG82" s="951"/>
      <c r="CH82" s="946"/>
      <c r="CI82" s="947"/>
      <c r="CJ82" s="947"/>
      <c r="CK82" s="947"/>
      <c r="CL82" s="948"/>
      <c r="CM82" s="946"/>
      <c r="CN82" s="947"/>
      <c r="CO82" s="947"/>
      <c r="CP82" s="947"/>
      <c r="CQ82" s="948"/>
      <c r="CR82" s="946"/>
      <c r="CS82" s="947"/>
      <c r="CT82" s="947"/>
      <c r="CU82" s="947"/>
      <c r="CV82" s="948"/>
      <c r="CW82" s="946"/>
      <c r="CX82" s="947"/>
      <c r="CY82" s="947"/>
      <c r="CZ82" s="947"/>
      <c r="DA82" s="948"/>
      <c r="DB82" s="946"/>
      <c r="DC82" s="947"/>
      <c r="DD82" s="947"/>
      <c r="DE82" s="947"/>
      <c r="DF82" s="948"/>
      <c r="DG82" s="946"/>
      <c r="DH82" s="947"/>
      <c r="DI82" s="947"/>
      <c r="DJ82" s="947"/>
      <c r="DK82" s="948"/>
      <c r="DL82" s="946"/>
      <c r="DM82" s="947"/>
      <c r="DN82" s="947"/>
      <c r="DO82" s="947"/>
      <c r="DP82" s="948"/>
      <c r="DQ82" s="946"/>
      <c r="DR82" s="947"/>
      <c r="DS82" s="947"/>
      <c r="DT82" s="947"/>
      <c r="DU82" s="948"/>
      <c r="DV82" s="943"/>
      <c r="DW82" s="944"/>
      <c r="DX82" s="944"/>
      <c r="DY82" s="944"/>
      <c r="DZ82" s="945"/>
      <c r="EA82" s="248"/>
    </row>
    <row r="83" spans="1:131" s="249" customFormat="1" ht="26.25" customHeight="1" x14ac:dyDescent="0.15">
      <c r="A83" s="263">
        <v>16</v>
      </c>
      <c r="B83" s="959"/>
      <c r="C83" s="960"/>
      <c r="D83" s="960"/>
      <c r="E83" s="960"/>
      <c r="F83" s="960"/>
      <c r="G83" s="960"/>
      <c r="H83" s="960"/>
      <c r="I83" s="960"/>
      <c r="J83" s="960"/>
      <c r="K83" s="960"/>
      <c r="L83" s="960"/>
      <c r="M83" s="960"/>
      <c r="N83" s="960"/>
      <c r="O83" s="960"/>
      <c r="P83" s="961"/>
      <c r="Q83" s="962"/>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63"/>
      <c r="BA83" s="963"/>
      <c r="BB83" s="963"/>
      <c r="BC83" s="963"/>
      <c r="BD83" s="964"/>
      <c r="BE83" s="267"/>
      <c r="BF83" s="267"/>
      <c r="BG83" s="267"/>
      <c r="BH83" s="267"/>
      <c r="BI83" s="267"/>
      <c r="BJ83" s="267"/>
      <c r="BK83" s="267"/>
      <c r="BL83" s="267"/>
      <c r="BM83" s="267"/>
      <c r="BN83" s="267"/>
      <c r="BO83" s="267"/>
      <c r="BP83" s="267"/>
      <c r="BQ83" s="264">
        <v>77</v>
      </c>
      <c r="BR83" s="269"/>
      <c r="BS83" s="949"/>
      <c r="BT83" s="950"/>
      <c r="BU83" s="950"/>
      <c r="BV83" s="950"/>
      <c r="BW83" s="950"/>
      <c r="BX83" s="950"/>
      <c r="BY83" s="950"/>
      <c r="BZ83" s="950"/>
      <c r="CA83" s="950"/>
      <c r="CB83" s="950"/>
      <c r="CC83" s="950"/>
      <c r="CD83" s="950"/>
      <c r="CE83" s="950"/>
      <c r="CF83" s="950"/>
      <c r="CG83" s="951"/>
      <c r="CH83" s="946"/>
      <c r="CI83" s="947"/>
      <c r="CJ83" s="947"/>
      <c r="CK83" s="947"/>
      <c r="CL83" s="948"/>
      <c r="CM83" s="946"/>
      <c r="CN83" s="947"/>
      <c r="CO83" s="947"/>
      <c r="CP83" s="947"/>
      <c r="CQ83" s="948"/>
      <c r="CR83" s="946"/>
      <c r="CS83" s="947"/>
      <c r="CT83" s="947"/>
      <c r="CU83" s="947"/>
      <c r="CV83" s="948"/>
      <c r="CW83" s="946"/>
      <c r="CX83" s="947"/>
      <c r="CY83" s="947"/>
      <c r="CZ83" s="947"/>
      <c r="DA83" s="948"/>
      <c r="DB83" s="946"/>
      <c r="DC83" s="947"/>
      <c r="DD83" s="947"/>
      <c r="DE83" s="947"/>
      <c r="DF83" s="948"/>
      <c r="DG83" s="946"/>
      <c r="DH83" s="947"/>
      <c r="DI83" s="947"/>
      <c r="DJ83" s="947"/>
      <c r="DK83" s="948"/>
      <c r="DL83" s="946"/>
      <c r="DM83" s="947"/>
      <c r="DN83" s="947"/>
      <c r="DO83" s="947"/>
      <c r="DP83" s="948"/>
      <c r="DQ83" s="946"/>
      <c r="DR83" s="947"/>
      <c r="DS83" s="947"/>
      <c r="DT83" s="947"/>
      <c r="DU83" s="948"/>
      <c r="DV83" s="943"/>
      <c r="DW83" s="944"/>
      <c r="DX83" s="944"/>
      <c r="DY83" s="944"/>
      <c r="DZ83" s="945"/>
      <c r="EA83" s="248"/>
    </row>
    <row r="84" spans="1:131" s="249" customFormat="1" ht="26.25" customHeight="1" x14ac:dyDescent="0.15">
      <c r="A84" s="263">
        <v>17</v>
      </c>
      <c r="B84" s="959"/>
      <c r="C84" s="960"/>
      <c r="D84" s="960"/>
      <c r="E84" s="960"/>
      <c r="F84" s="960"/>
      <c r="G84" s="960"/>
      <c r="H84" s="960"/>
      <c r="I84" s="960"/>
      <c r="J84" s="960"/>
      <c r="K84" s="960"/>
      <c r="L84" s="960"/>
      <c r="M84" s="960"/>
      <c r="N84" s="960"/>
      <c r="O84" s="960"/>
      <c r="P84" s="961"/>
      <c r="Q84" s="962"/>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63"/>
      <c r="BA84" s="963"/>
      <c r="BB84" s="963"/>
      <c r="BC84" s="963"/>
      <c r="BD84" s="964"/>
      <c r="BE84" s="267"/>
      <c r="BF84" s="267"/>
      <c r="BG84" s="267"/>
      <c r="BH84" s="267"/>
      <c r="BI84" s="267"/>
      <c r="BJ84" s="267"/>
      <c r="BK84" s="267"/>
      <c r="BL84" s="267"/>
      <c r="BM84" s="267"/>
      <c r="BN84" s="267"/>
      <c r="BO84" s="267"/>
      <c r="BP84" s="267"/>
      <c r="BQ84" s="264">
        <v>78</v>
      </c>
      <c r="BR84" s="269"/>
      <c r="BS84" s="949"/>
      <c r="BT84" s="950"/>
      <c r="BU84" s="950"/>
      <c r="BV84" s="950"/>
      <c r="BW84" s="950"/>
      <c r="BX84" s="950"/>
      <c r="BY84" s="950"/>
      <c r="BZ84" s="950"/>
      <c r="CA84" s="950"/>
      <c r="CB84" s="950"/>
      <c r="CC84" s="950"/>
      <c r="CD84" s="950"/>
      <c r="CE84" s="950"/>
      <c r="CF84" s="950"/>
      <c r="CG84" s="951"/>
      <c r="CH84" s="946"/>
      <c r="CI84" s="947"/>
      <c r="CJ84" s="947"/>
      <c r="CK84" s="947"/>
      <c r="CL84" s="948"/>
      <c r="CM84" s="946"/>
      <c r="CN84" s="947"/>
      <c r="CO84" s="947"/>
      <c r="CP84" s="947"/>
      <c r="CQ84" s="948"/>
      <c r="CR84" s="946"/>
      <c r="CS84" s="947"/>
      <c r="CT84" s="947"/>
      <c r="CU84" s="947"/>
      <c r="CV84" s="948"/>
      <c r="CW84" s="946"/>
      <c r="CX84" s="947"/>
      <c r="CY84" s="947"/>
      <c r="CZ84" s="947"/>
      <c r="DA84" s="948"/>
      <c r="DB84" s="946"/>
      <c r="DC84" s="947"/>
      <c r="DD84" s="947"/>
      <c r="DE84" s="947"/>
      <c r="DF84" s="948"/>
      <c r="DG84" s="946"/>
      <c r="DH84" s="947"/>
      <c r="DI84" s="947"/>
      <c r="DJ84" s="947"/>
      <c r="DK84" s="948"/>
      <c r="DL84" s="946"/>
      <c r="DM84" s="947"/>
      <c r="DN84" s="947"/>
      <c r="DO84" s="947"/>
      <c r="DP84" s="948"/>
      <c r="DQ84" s="946"/>
      <c r="DR84" s="947"/>
      <c r="DS84" s="947"/>
      <c r="DT84" s="947"/>
      <c r="DU84" s="948"/>
      <c r="DV84" s="943"/>
      <c r="DW84" s="944"/>
      <c r="DX84" s="944"/>
      <c r="DY84" s="944"/>
      <c r="DZ84" s="945"/>
      <c r="EA84" s="248"/>
    </row>
    <row r="85" spans="1:131" s="249" customFormat="1" ht="26.25" customHeight="1" x14ac:dyDescent="0.15">
      <c r="A85" s="263">
        <v>18</v>
      </c>
      <c r="B85" s="959"/>
      <c r="C85" s="960"/>
      <c r="D85" s="960"/>
      <c r="E85" s="960"/>
      <c r="F85" s="960"/>
      <c r="G85" s="960"/>
      <c r="H85" s="960"/>
      <c r="I85" s="960"/>
      <c r="J85" s="960"/>
      <c r="K85" s="960"/>
      <c r="L85" s="960"/>
      <c r="M85" s="960"/>
      <c r="N85" s="960"/>
      <c r="O85" s="960"/>
      <c r="P85" s="961"/>
      <c r="Q85" s="962"/>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63"/>
      <c r="BA85" s="963"/>
      <c r="BB85" s="963"/>
      <c r="BC85" s="963"/>
      <c r="BD85" s="964"/>
      <c r="BE85" s="267"/>
      <c r="BF85" s="267"/>
      <c r="BG85" s="267"/>
      <c r="BH85" s="267"/>
      <c r="BI85" s="267"/>
      <c r="BJ85" s="267"/>
      <c r="BK85" s="267"/>
      <c r="BL85" s="267"/>
      <c r="BM85" s="267"/>
      <c r="BN85" s="267"/>
      <c r="BO85" s="267"/>
      <c r="BP85" s="267"/>
      <c r="BQ85" s="264">
        <v>79</v>
      </c>
      <c r="BR85" s="269"/>
      <c r="BS85" s="949"/>
      <c r="BT85" s="950"/>
      <c r="BU85" s="950"/>
      <c r="BV85" s="950"/>
      <c r="BW85" s="950"/>
      <c r="BX85" s="950"/>
      <c r="BY85" s="950"/>
      <c r="BZ85" s="950"/>
      <c r="CA85" s="950"/>
      <c r="CB85" s="950"/>
      <c r="CC85" s="950"/>
      <c r="CD85" s="950"/>
      <c r="CE85" s="950"/>
      <c r="CF85" s="950"/>
      <c r="CG85" s="951"/>
      <c r="CH85" s="946"/>
      <c r="CI85" s="947"/>
      <c r="CJ85" s="947"/>
      <c r="CK85" s="947"/>
      <c r="CL85" s="948"/>
      <c r="CM85" s="946"/>
      <c r="CN85" s="947"/>
      <c r="CO85" s="947"/>
      <c r="CP85" s="947"/>
      <c r="CQ85" s="948"/>
      <c r="CR85" s="946"/>
      <c r="CS85" s="947"/>
      <c r="CT85" s="947"/>
      <c r="CU85" s="947"/>
      <c r="CV85" s="948"/>
      <c r="CW85" s="946"/>
      <c r="CX85" s="947"/>
      <c r="CY85" s="947"/>
      <c r="CZ85" s="947"/>
      <c r="DA85" s="948"/>
      <c r="DB85" s="946"/>
      <c r="DC85" s="947"/>
      <c r="DD85" s="947"/>
      <c r="DE85" s="947"/>
      <c r="DF85" s="948"/>
      <c r="DG85" s="946"/>
      <c r="DH85" s="947"/>
      <c r="DI85" s="947"/>
      <c r="DJ85" s="947"/>
      <c r="DK85" s="948"/>
      <c r="DL85" s="946"/>
      <c r="DM85" s="947"/>
      <c r="DN85" s="947"/>
      <c r="DO85" s="947"/>
      <c r="DP85" s="948"/>
      <c r="DQ85" s="946"/>
      <c r="DR85" s="947"/>
      <c r="DS85" s="947"/>
      <c r="DT85" s="947"/>
      <c r="DU85" s="948"/>
      <c r="DV85" s="943"/>
      <c r="DW85" s="944"/>
      <c r="DX85" s="944"/>
      <c r="DY85" s="944"/>
      <c r="DZ85" s="945"/>
      <c r="EA85" s="248"/>
    </row>
    <row r="86" spans="1:131" s="249" customFormat="1" ht="26.25" customHeight="1" x14ac:dyDescent="0.15">
      <c r="A86" s="263">
        <v>19</v>
      </c>
      <c r="B86" s="959"/>
      <c r="C86" s="960"/>
      <c r="D86" s="960"/>
      <c r="E86" s="960"/>
      <c r="F86" s="960"/>
      <c r="G86" s="960"/>
      <c r="H86" s="960"/>
      <c r="I86" s="960"/>
      <c r="J86" s="960"/>
      <c r="K86" s="960"/>
      <c r="L86" s="960"/>
      <c r="M86" s="960"/>
      <c r="N86" s="960"/>
      <c r="O86" s="960"/>
      <c r="P86" s="961"/>
      <c r="Q86" s="962"/>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63"/>
      <c r="BA86" s="963"/>
      <c r="BB86" s="963"/>
      <c r="BC86" s="963"/>
      <c r="BD86" s="964"/>
      <c r="BE86" s="267"/>
      <c r="BF86" s="267"/>
      <c r="BG86" s="267"/>
      <c r="BH86" s="267"/>
      <c r="BI86" s="267"/>
      <c r="BJ86" s="267"/>
      <c r="BK86" s="267"/>
      <c r="BL86" s="267"/>
      <c r="BM86" s="267"/>
      <c r="BN86" s="267"/>
      <c r="BO86" s="267"/>
      <c r="BP86" s="267"/>
      <c r="BQ86" s="264">
        <v>80</v>
      </c>
      <c r="BR86" s="269"/>
      <c r="BS86" s="949"/>
      <c r="BT86" s="950"/>
      <c r="BU86" s="950"/>
      <c r="BV86" s="950"/>
      <c r="BW86" s="950"/>
      <c r="BX86" s="950"/>
      <c r="BY86" s="950"/>
      <c r="BZ86" s="950"/>
      <c r="CA86" s="950"/>
      <c r="CB86" s="950"/>
      <c r="CC86" s="950"/>
      <c r="CD86" s="950"/>
      <c r="CE86" s="950"/>
      <c r="CF86" s="950"/>
      <c r="CG86" s="951"/>
      <c r="CH86" s="946"/>
      <c r="CI86" s="947"/>
      <c r="CJ86" s="947"/>
      <c r="CK86" s="947"/>
      <c r="CL86" s="948"/>
      <c r="CM86" s="946"/>
      <c r="CN86" s="947"/>
      <c r="CO86" s="947"/>
      <c r="CP86" s="947"/>
      <c r="CQ86" s="948"/>
      <c r="CR86" s="946"/>
      <c r="CS86" s="947"/>
      <c r="CT86" s="947"/>
      <c r="CU86" s="947"/>
      <c r="CV86" s="948"/>
      <c r="CW86" s="946"/>
      <c r="CX86" s="947"/>
      <c r="CY86" s="947"/>
      <c r="CZ86" s="947"/>
      <c r="DA86" s="948"/>
      <c r="DB86" s="946"/>
      <c r="DC86" s="947"/>
      <c r="DD86" s="947"/>
      <c r="DE86" s="947"/>
      <c r="DF86" s="948"/>
      <c r="DG86" s="946"/>
      <c r="DH86" s="947"/>
      <c r="DI86" s="947"/>
      <c r="DJ86" s="947"/>
      <c r="DK86" s="948"/>
      <c r="DL86" s="946"/>
      <c r="DM86" s="947"/>
      <c r="DN86" s="947"/>
      <c r="DO86" s="947"/>
      <c r="DP86" s="948"/>
      <c r="DQ86" s="946"/>
      <c r="DR86" s="947"/>
      <c r="DS86" s="947"/>
      <c r="DT86" s="947"/>
      <c r="DU86" s="948"/>
      <c r="DV86" s="943"/>
      <c r="DW86" s="944"/>
      <c r="DX86" s="944"/>
      <c r="DY86" s="944"/>
      <c r="DZ86" s="945"/>
      <c r="EA86" s="248"/>
    </row>
    <row r="87" spans="1:131" s="249" customFormat="1" ht="26.25" customHeight="1" x14ac:dyDescent="0.15">
      <c r="A87" s="271">
        <v>20</v>
      </c>
      <c r="B87" s="968"/>
      <c r="C87" s="969"/>
      <c r="D87" s="969"/>
      <c r="E87" s="969"/>
      <c r="F87" s="969"/>
      <c r="G87" s="969"/>
      <c r="H87" s="969"/>
      <c r="I87" s="969"/>
      <c r="J87" s="969"/>
      <c r="K87" s="969"/>
      <c r="L87" s="969"/>
      <c r="M87" s="969"/>
      <c r="N87" s="969"/>
      <c r="O87" s="969"/>
      <c r="P87" s="970"/>
      <c r="Q87" s="971"/>
      <c r="R87" s="972"/>
      <c r="S87" s="972"/>
      <c r="T87" s="972"/>
      <c r="U87" s="972"/>
      <c r="V87" s="972"/>
      <c r="W87" s="972"/>
      <c r="X87" s="972"/>
      <c r="Y87" s="972"/>
      <c r="Z87" s="972"/>
      <c r="AA87" s="972"/>
      <c r="AB87" s="972"/>
      <c r="AC87" s="972"/>
      <c r="AD87" s="972"/>
      <c r="AE87" s="972"/>
      <c r="AF87" s="972"/>
      <c r="AG87" s="972"/>
      <c r="AH87" s="972"/>
      <c r="AI87" s="972"/>
      <c r="AJ87" s="972"/>
      <c r="AK87" s="972"/>
      <c r="AL87" s="972"/>
      <c r="AM87" s="972"/>
      <c r="AN87" s="972"/>
      <c r="AO87" s="972"/>
      <c r="AP87" s="972"/>
      <c r="AQ87" s="972"/>
      <c r="AR87" s="972"/>
      <c r="AS87" s="972"/>
      <c r="AT87" s="972"/>
      <c r="AU87" s="972"/>
      <c r="AV87" s="972"/>
      <c r="AW87" s="972"/>
      <c r="AX87" s="972"/>
      <c r="AY87" s="972"/>
      <c r="AZ87" s="973"/>
      <c r="BA87" s="973"/>
      <c r="BB87" s="973"/>
      <c r="BC87" s="973"/>
      <c r="BD87" s="974"/>
      <c r="BE87" s="267"/>
      <c r="BF87" s="267"/>
      <c r="BG87" s="267"/>
      <c r="BH87" s="267"/>
      <c r="BI87" s="267"/>
      <c r="BJ87" s="267"/>
      <c r="BK87" s="267"/>
      <c r="BL87" s="267"/>
      <c r="BM87" s="267"/>
      <c r="BN87" s="267"/>
      <c r="BO87" s="267"/>
      <c r="BP87" s="267"/>
      <c r="BQ87" s="264">
        <v>81</v>
      </c>
      <c r="BR87" s="269"/>
      <c r="BS87" s="949"/>
      <c r="BT87" s="950"/>
      <c r="BU87" s="950"/>
      <c r="BV87" s="950"/>
      <c r="BW87" s="950"/>
      <c r="BX87" s="950"/>
      <c r="BY87" s="950"/>
      <c r="BZ87" s="950"/>
      <c r="CA87" s="950"/>
      <c r="CB87" s="950"/>
      <c r="CC87" s="950"/>
      <c r="CD87" s="950"/>
      <c r="CE87" s="950"/>
      <c r="CF87" s="950"/>
      <c r="CG87" s="951"/>
      <c r="CH87" s="946"/>
      <c r="CI87" s="947"/>
      <c r="CJ87" s="947"/>
      <c r="CK87" s="947"/>
      <c r="CL87" s="948"/>
      <c r="CM87" s="946"/>
      <c r="CN87" s="947"/>
      <c r="CO87" s="947"/>
      <c r="CP87" s="947"/>
      <c r="CQ87" s="948"/>
      <c r="CR87" s="946"/>
      <c r="CS87" s="947"/>
      <c r="CT87" s="947"/>
      <c r="CU87" s="947"/>
      <c r="CV87" s="948"/>
      <c r="CW87" s="946"/>
      <c r="CX87" s="947"/>
      <c r="CY87" s="947"/>
      <c r="CZ87" s="947"/>
      <c r="DA87" s="948"/>
      <c r="DB87" s="946"/>
      <c r="DC87" s="947"/>
      <c r="DD87" s="947"/>
      <c r="DE87" s="947"/>
      <c r="DF87" s="948"/>
      <c r="DG87" s="946"/>
      <c r="DH87" s="947"/>
      <c r="DI87" s="947"/>
      <c r="DJ87" s="947"/>
      <c r="DK87" s="948"/>
      <c r="DL87" s="946"/>
      <c r="DM87" s="947"/>
      <c r="DN87" s="947"/>
      <c r="DO87" s="947"/>
      <c r="DP87" s="948"/>
      <c r="DQ87" s="946"/>
      <c r="DR87" s="947"/>
      <c r="DS87" s="947"/>
      <c r="DT87" s="947"/>
      <c r="DU87" s="948"/>
      <c r="DV87" s="943"/>
      <c r="DW87" s="944"/>
      <c r="DX87" s="944"/>
      <c r="DY87" s="944"/>
      <c r="DZ87" s="945"/>
      <c r="EA87" s="248"/>
    </row>
    <row r="88" spans="1:131" s="249" customFormat="1" ht="26.25" customHeight="1" thickBot="1" x14ac:dyDescent="0.2">
      <c r="A88" s="266" t="s">
        <v>388</v>
      </c>
      <c r="B88" s="876" t="s">
        <v>421</v>
      </c>
      <c r="C88" s="877"/>
      <c r="D88" s="877"/>
      <c r="E88" s="877"/>
      <c r="F88" s="877"/>
      <c r="G88" s="877"/>
      <c r="H88" s="877"/>
      <c r="I88" s="877"/>
      <c r="J88" s="877"/>
      <c r="K88" s="877"/>
      <c r="L88" s="877"/>
      <c r="M88" s="877"/>
      <c r="N88" s="877"/>
      <c r="O88" s="877"/>
      <c r="P88" s="878"/>
      <c r="Q88" s="924"/>
      <c r="R88" s="925"/>
      <c r="S88" s="925"/>
      <c r="T88" s="925"/>
      <c r="U88" s="925"/>
      <c r="V88" s="925"/>
      <c r="W88" s="925"/>
      <c r="X88" s="925"/>
      <c r="Y88" s="925"/>
      <c r="Z88" s="925"/>
      <c r="AA88" s="925"/>
      <c r="AB88" s="925"/>
      <c r="AC88" s="925"/>
      <c r="AD88" s="925"/>
      <c r="AE88" s="925"/>
      <c r="AF88" s="928"/>
      <c r="AG88" s="928"/>
      <c r="AH88" s="928"/>
      <c r="AI88" s="928"/>
      <c r="AJ88" s="928"/>
      <c r="AK88" s="925"/>
      <c r="AL88" s="925"/>
      <c r="AM88" s="925"/>
      <c r="AN88" s="925"/>
      <c r="AO88" s="925"/>
      <c r="AP88" s="928"/>
      <c r="AQ88" s="928"/>
      <c r="AR88" s="928"/>
      <c r="AS88" s="928"/>
      <c r="AT88" s="928"/>
      <c r="AU88" s="928"/>
      <c r="AV88" s="928"/>
      <c r="AW88" s="928"/>
      <c r="AX88" s="928"/>
      <c r="AY88" s="928"/>
      <c r="AZ88" s="933"/>
      <c r="BA88" s="933"/>
      <c r="BB88" s="933"/>
      <c r="BC88" s="933"/>
      <c r="BD88" s="934"/>
      <c r="BE88" s="267"/>
      <c r="BF88" s="267"/>
      <c r="BG88" s="267"/>
      <c r="BH88" s="267"/>
      <c r="BI88" s="267"/>
      <c r="BJ88" s="267"/>
      <c r="BK88" s="267"/>
      <c r="BL88" s="267"/>
      <c r="BM88" s="267"/>
      <c r="BN88" s="267"/>
      <c r="BO88" s="267"/>
      <c r="BP88" s="267"/>
      <c r="BQ88" s="264">
        <v>82</v>
      </c>
      <c r="BR88" s="269"/>
      <c r="BS88" s="949"/>
      <c r="BT88" s="950"/>
      <c r="BU88" s="950"/>
      <c r="BV88" s="950"/>
      <c r="BW88" s="950"/>
      <c r="BX88" s="950"/>
      <c r="BY88" s="950"/>
      <c r="BZ88" s="950"/>
      <c r="CA88" s="950"/>
      <c r="CB88" s="950"/>
      <c r="CC88" s="950"/>
      <c r="CD88" s="950"/>
      <c r="CE88" s="950"/>
      <c r="CF88" s="950"/>
      <c r="CG88" s="951"/>
      <c r="CH88" s="946"/>
      <c r="CI88" s="947"/>
      <c r="CJ88" s="947"/>
      <c r="CK88" s="947"/>
      <c r="CL88" s="948"/>
      <c r="CM88" s="946"/>
      <c r="CN88" s="947"/>
      <c r="CO88" s="947"/>
      <c r="CP88" s="947"/>
      <c r="CQ88" s="948"/>
      <c r="CR88" s="946"/>
      <c r="CS88" s="947"/>
      <c r="CT88" s="947"/>
      <c r="CU88" s="947"/>
      <c r="CV88" s="948"/>
      <c r="CW88" s="946"/>
      <c r="CX88" s="947"/>
      <c r="CY88" s="947"/>
      <c r="CZ88" s="947"/>
      <c r="DA88" s="948"/>
      <c r="DB88" s="946"/>
      <c r="DC88" s="947"/>
      <c r="DD88" s="947"/>
      <c r="DE88" s="947"/>
      <c r="DF88" s="948"/>
      <c r="DG88" s="946"/>
      <c r="DH88" s="947"/>
      <c r="DI88" s="947"/>
      <c r="DJ88" s="947"/>
      <c r="DK88" s="948"/>
      <c r="DL88" s="946"/>
      <c r="DM88" s="947"/>
      <c r="DN88" s="947"/>
      <c r="DO88" s="947"/>
      <c r="DP88" s="948"/>
      <c r="DQ88" s="946"/>
      <c r="DR88" s="947"/>
      <c r="DS88" s="947"/>
      <c r="DT88" s="947"/>
      <c r="DU88" s="948"/>
      <c r="DV88" s="943"/>
      <c r="DW88" s="944"/>
      <c r="DX88" s="944"/>
      <c r="DY88" s="944"/>
      <c r="DZ88" s="945"/>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49"/>
      <c r="BT89" s="950"/>
      <c r="BU89" s="950"/>
      <c r="BV89" s="950"/>
      <c r="BW89" s="950"/>
      <c r="BX89" s="950"/>
      <c r="BY89" s="950"/>
      <c r="BZ89" s="950"/>
      <c r="CA89" s="950"/>
      <c r="CB89" s="950"/>
      <c r="CC89" s="950"/>
      <c r="CD89" s="950"/>
      <c r="CE89" s="950"/>
      <c r="CF89" s="950"/>
      <c r="CG89" s="951"/>
      <c r="CH89" s="946"/>
      <c r="CI89" s="947"/>
      <c r="CJ89" s="947"/>
      <c r="CK89" s="947"/>
      <c r="CL89" s="948"/>
      <c r="CM89" s="946"/>
      <c r="CN89" s="947"/>
      <c r="CO89" s="947"/>
      <c r="CP89" s="947"/>
      <c r="CQ89" s="948"/>
      <c r="CR89" s="946"/>
      <c r="CS89" s="947"/>
      <c r="CT89" s="947"/>
      <c r="CU89" s="947"/>
      <c r="CV89" s="948"/>
      <c r="CW89" s="946"/>
      <c r="CX89" s="947"/>
      <c r="CY89" s="947"/>
      <c r="CZ89" s="947"/>
      <c r="DA89" s="948"/>
      <c r="DB89" s="946"/>
      <c r="DC89" s="947"/>
      <c r="DD89" s="947"/>
      <c r="DE89" s="947"/>
      <c r="DF89" s="948"/>
      <c r="DG89" s="946"/>
      <c r="DH89" s="947"/>
      <c r="DI89" s="947"/>
      <c r="DJ89" s="947"/>
      <c r="DK89" s="948"/>
      <c r="DL89" s="946"/>
      <c r="DM89" s="947"/>
      <c r="DN89" s="947"/>
      <c r="DO89" s="947"/>
      <c r="DP89" s="948"/>
      <c r="DQ89" s="946"/>
      <c r="DR89" s="947"/>
      <c r="DS89" s="947"/>
      <c r="DT89" s="947"/>
      <c r="DU89" s="948"/>
      <c r="DV89" s="943"/>
      <c r="DW89" s="944"/>
      <c r="DX89" s="944"/>
      <c r="DY89" s="944"/>
      <c r="DZ89" s="945"/>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49"/>
      <c r="BT90" s="950"/>
      <c r="BU90" s="950"/>
      <c r="BV90" s="950"/>
      <c r="BW90" s="950"/>
      <c r="BX90" s="950"/>
      <c r="BY90" s="950"/>
      <c r="BZ90" s="950"/>
      <c r="CA90" s="950"/>
      <c r="CB90" s="950"/>
      <c r="CC90" s="950"/>
      <c r="CD90" s="950"/>
      <c r="CE90" s="950"/>
      <c r="CF90" s="950"/>
      <c r="CG90" s="951"/>
      <c r="CH90" s="946"/>
      <c r="CI90" s="947"/>
      <c r="CJ90" s="947"/>
      <c r="CK90" s="947"/>
      <c r="CL90" s="948"/>
      <c r="CM90" s="946"/>
      <c r="CN90" s="947"/>
      <c r="CO90" s="947"/>
      <c r="CP90" s="947"/>
      <c r="CQ90" s="948"/>
      <c r="CR90" s="946"/>
      <c r="CS90" s="947"/>
      <c r="CT90" s="947"/>
      <c r="CU90" s="947"/>
      <c r="CV90" s="948"/>
      <c r="CW90" s="946"/>
      <c r="CX90" s="947"/>
      <c r="CY90" s="947"/>
      <c r="CZ90" s="947"/>
      <c r="DA90" s="948"/>
      <c r="DB90" s="946"/>
      <c r="DC90" s="947"/>
      <c r="DD90" s="947"/>
      <c r="DE90" s="947"/>
      <c r="DF90" s="948"/>
      <c r="DG90" s="946"/>
      <c r="DH90" s="947"/>
      <c r="DI90" s="947"/>
      <c r="DJ90" s="947"/>
      <c r="DK90" s="948"/>
      <c r="DL90" s="946"/>
      <c r="DM90" s="947"/>
      <c r="DN90" s="947"/>
      <c r="DO90" s="947"/>
      <c r="DP90" s="948"/>
      <c r="DQ90" s="946"/>
      <c r="DR90" s="947"/>
      <c r="DS90" s="947"/>
      <c r="DT90" s="947"/>
      <c r="DU90" s="948"/>
      <c r="DV90" s="943"/>
      <c r="DW90" s="944"/>
      <c r="DX90" s="944"/>
      <c r="DY90" s="944"/>
      <c r="DZ90" s="945"/>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49"/>
      <c r="BT91" s="950"/>
      <c r="BU91" s="950"/>
      <c r="BV91" s="950"/>
      <c r="BW91" s="950"/>
      <c r="BX91" s="950"/>
      <c r="BY91" s="950"/>
      <c r="BZ91" s="950"/>
      <c r="CA91" s="950"/>
      <c r="CB91" s="950"/>
      <c r="CC91" s="950"/>
      <c r="CD91" s="950"/>
      <c r="CE91" s="950"/>
      <c r="CF91" s="950"/>
      <c r="CG91" s="951"/>
      <c r="CH91" s="946"/>
      <c r="CI91" s="947"/>
      <c r="CJ91" s="947"/>
      <c r="CK91" s="947"/>
      <c r="CL91" s="948"/>
      <c r="CM91" s="946"/>
      <c r="CN91" s="947"/>
      <c r="CO91" s="947"/>
      <c r="CP91" s="947"/>
      <c r="CQ91" s="948"/>
      <c r="CR91" s="946"/>
      <c r="CS91" s="947"/>
      <c r="CT91" s="947"/>
      <c r="CU91" s="947"/>
      <c r="CV91" s="948"/>
      <c r="CW91" s="946"/>
      <c r="CX91" s="947"/>
      <c r="CY91" s="947"/>
      <c r="CZ91" s="947"/>
      <c r="DA91" s="948"/>
      <c r="DB91" s="946"/>
      <c r="DC91" s="947"/>
      <c r="DD91" s="947"/>
      <c r="DE91" s="947"/>
      <c r="DF91" s="948"/>
      <c r="DG91" s="946"/>
      <c r="DH91" s="947"/>
      <c r="DI91" s="947"/>
      <c r="DJ91" s="947"/>
      <c r="DK91" s="948"/>
      <c r="DL91" s="946"/>
      <c r="DM91" s="947"/>
      <c r="DN91" s="947"/>
      <c r="DO91" s="947"/>
      <c r="DP91" s="948"/>
      <c r="DQ91" s="946"/>
      <c r="DR91" s="947"/>
      <c r="DS91" s="947"/>
      <c r="DT91" s="947"/>
      <c r="DU91" s="948"/>
      <c r="DV91" s="943"/>
      <c r="DW91" s="944"/>
      <c r="DX91" s="944"/>
      <c r="DY91" s="944"/>
      <c r="DZ91" s="945"/>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49"/>
      <c r="BT92" s="950"/>
      <c r="BU92" s="950"/>
      <c r="BV92" s="950"/>
      <c r="BW92" s="950"/>
      <c r="BX92" s="950"/>
      <c r="BY92" s="950"/>
      <c r="BZ92" s="950"/>
      <c r="CA92" s="950"/>
      <c r="CB92" s="950"/>
      <c r="CC92" s="950"/>
      <c r="CD92" s="950"/>
      <c r="CE92" s="950"/>
      <c r="CF92" s="950"/>
      <c r="CG92" s="951"/>
      <c r="CH92" s="946"/>
      <c r="CI92" s="947"/>
      <c r="CJ92" s="947"/>
      <c r="CK92" s="947"/>
      <c r="CL92" s="948"/>
      <c r="CM92" s="946"/>
      <c r="CN92" s="947"/>
      <c r="CO92" s="947"/>
      <c r="CP92" s="947"/>
      <c r="CQ92" s="948"/>
      <c r="CR92" s="946"/>
      <c r="CS92" s="947"/>
      <c r="CT92" s="947"/>
      <c r="CU92" s="947"/>
      <c r="CV92" s="948"/>
      <c r="CW92" s="946"/>
      <c r="CX92" s="947"/>
      <c r="CY92" s="947"/>
      <c r="CZ92" s="947"/>
      <c r="DA92" s="948"/>
      <c r="DB92" s="946"/>
      <c r="DC92" s="947"/>
      <c r="DD92" s="947"/>
      <c r="DE92" s="947"/>
      <c r="DF92" s="948"/>
      <c r="DG92" s="946"/>
      <c r="DH92" s="947"/>
      <c r="DI92" s="947"/>
      <c r="DJ92" s="947"/>
      <c r="DK92" s="948"/>
      <c r="DL92" s="946"/>
      <c r="DM92" s="947"/>
      <c r="DN92" s="947"/>
      <c r="DO92" s="947"/>
      <c r="DP92" s="948"/>
      <c r="DQ92" s="946"/>
      <c r="DR92" s="947"/>
      <c r="DS92" s="947"/>
      <c r="DT92" s="947"/>
      <c r="DU92" s="948"/>
      <c r="DV92" s="943"/>
      <c r="DW92" s="944"/>
      <c r="DX92" s="944"/>
      <c r="DY92" s="944"/>
      <c r="DZ92" s="945"/>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49"/>
      <c r="BT93" s="950"/>
      <c r="BU93" s="950"/>
      <c r="BV93" s="950"/>
      <c r="BW93" s="950"/>
      <c r="BX93" s="950"/>
      <c r="BY93" s="950"/>
      <c r="BZ93" s="950"/>
      <c r="CA93" s="950"/>
      <c r="CB93" s="950"/>
      <c r="CC93" s="950"/>
      <c r="CD93" s="950"/>
      <c r="CE93" s="950"/>
      <c r="CF93" s="950"/>
      <c r="CG93" s="951"/>
      <c r="CH93" s="946"/>
      <c r="CI93" s="947"/>
      <c r="CJ93" s="947"/>
      <c r="CK93" s="947"/>
      <c r="CL93" s="948"/>
      <c r="CM93" s="946"/>
      <c r="CN93" s="947"/>
      <c r="CO93" s="947"/>
      <c r="CP93" s="947"/>
      <c r="CQ93" s="948"/>
      <c r="CR93" s="946"/>
      <c r="CS93" s="947"/>
      <c r="CT93" s="947"/>
      <c r="CU93" s="947"/>
      <c r="CV93" s="948"/>
      <c r="CW93" s="946"/>
      <c r="CX93" s="947"/>
      <c r="CY93" s="947"/>
      <c r="CZ93" s="947"/>
      <c r="DA93" s="948"/>
      <c r="DB93" s="946"/>
      <c r="DC93" s="947"/>
      <c r="DD93" s="947"/>
      <c r="DE93" s="947"/>
      <c r="DF93" s="948"/>
      <c r="DG93" s="946"/>
      <c r="DH93" s="947"/>
      <c r="DI93" s="947"/>
      <c r="DJ93" s="947"/>
      <c r="DK93" s="948"/>
      <c r="DL93" s="946"/>
      <c r="DM93" s="947"/>
      <c r="DN93" s="947"/>
      <c r="DO93" s="947"/>
      <c r="DP93" s="948"/>
      <c r="DQ93" s="946"/>
      <c r="DR93" s="947"/>
      <c r="DS93" s="947"/>
      <c r="DT93" s="947"/>
      <c r="DU93" s="948"/>
      <c r="DV93" s="943"/>
      <c r="DW93" s="944"/>
      <c r="DX93" s="944"/>
      <c r="DY93" s="944"/>
      <c r="DZ93" s="945"/>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49"/>
      <c r="BT94" s="950"/>
      <c r="BU94" s="950"/>
      <c r="BV94" s="950"/>
      <c r="BW94" s="950"/>
      <c r="BX94" s="950"/>
      <c r="BY94" s="950"/>
      <c r="BZ94" s="950"/>
      <c r="CA94" s="950"/>
      <c r="CB94" s="950"/>
      <c r="CC94" s="950"/>
      <c r="CD94" s="950"/>
      <c r="CE94" s="950"/>
      <c r="CF94" s="950"/>
      <c r="CG94" s="951"/>
      <c r="CH94" s="946"/>
      <c r="CI94" s="947"/>
      <c r="CJ94" s="947"/>
      <c r="CK94" s="947"/>
      <c r="CL94" s="948"/>
      <c r="CM94" s="946"/>
      <c r="CN94" s="947"/>
      <c r="CO94" s="947"/>
      <c r="CP94" s="947"/>
      <c r="CQ94" s="948"/>
      <c r="CR94" s="946"/>
      <c r="CS94" s="947"/>
      <c r="CT94" s="947"/>
      <c r="CU94" s="947"/>
      <c r="CV94" s="948"/>
      <c r="CW94" s="946"/>
      <c r="CX94" s="947"/>
      <c r="CY94" s="947"/>
      <c r="CZ94" s="947"/>
      <c r="DA94" s="948"/>
      <c r="DB94" s="946"/>
      <c r="DC94" s="947"/>
      <c r="DD94" s="947"/>
      <c r="DE94" s="947"/>
      <c r="DF94" s="948"/>
      <c r="DG94" s="946"/>
      <c r="DH94" s="947"/>
      <c r="DI94" s="947"/>
      <c r="DJ94" s="947"/>
      <c r="DK94" s="948"/>
      <c r="DL94" s="946"/>
      <c r="DM94" s="947"/>
      <c r="DN94" s="947"/>
      <c r="DO94" s="947"/>
      <c r="DP94" s="948"/>
      <c r="DQ94" s="946"/>
      <c r="DR94" s="947"/>
      <c r="DS94" s="947"/>
      <c r="DT94" s="947"/>
      <c r="DU94" s="948"/>
      <c r="DV94" s="943"/>
      <c r="DW94" s="944"/>
      <c r="DX94" s="944"/>
      <c r="DY94" s="944"/>
      <c r="DZ94" s="945"/>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49"/>
      <c r="BT95" s="950"/>
      <c r="BU95" s="950"/>
      <c r="BV95" s="950"/>
      <c r="BW95" s="950"/>
      <c r="BX95" s="950"/>
      <c r="BY95" s="950"/>
      <c r="BZ95" s="950"/>
      <c r="CA95" s="950"/>
      <c r="CB95" s="950"/>
      <c r="CC95" s="950"/>
      <c r="CD95" s="950"/>
      <c r="CE95" s="950"/>
      <c r="CF95" s="950"/>
      <c r="CG95" s="951"/>
      <c r="CH95" s="946"/>
      <c r="CI95" s="947"/>
      <c r="CJ95" s="947"/>
      <c r="CK95" s="947"/>
      <c r="CL95" s="948"/>
      <c r="CM95" s="946"/>
      <c r="CN95" s="947"/>
      <c r="CO95" s="947"/>
      <c r="CP95" s="947"/>
      <c r="CQ95" s="948"/>
      <c r="CR95" s="946"/>
      <c r="CS95" s="947"/>
      <c r="CT95" s="947"/>
      <c r="CU95" s="947"/>
      <c r="CV95" s="948"/>
      <c r="CW95" s="946"/>
      <c r="CX95" s="947"/>
      <c r="CY95" s="947"/>
      <c r="CZ95" s="947"/>
      <c r="DA95" s="948"/>
      <c r="DB95" s="946"/>
      <c r="DC95" s="947"/>
      <c r="DD95" s="947"/>
      <c r="DE95" s="947"/>
      <c r="DF95" s="948"/>
      <c r="DG95" s="946"/>
      <c r="DH95" s="947"/>
      <c r="DI95" s="947"/>
      <c r="DJ95" s="947"/>
      <c r="DK95" s="948"/>
      <c r="DL95" s="946"/>
      <c r="DM95" s="947"/>
      <c r="DN95" s="947"/>
      <c r="DO95" s="947"/>
      <c r="DP95" s="948"/>
      <c r="DQ95" s="946"/>
      <c r="DR95" s="947"/>
      <c r="DS95" s="947"/>
      <c r="DT95" s="947"/>
      <c r="DU95" s="948"/>
      <c r="DV95" s="943"/>
      <c r="DW95" s="944"/>
      <c r="DX95" s="944"/>
      <c r="DY95" s="944"/>
      <c r="DZ95" s="945"/>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49"/>
      <c r="BT96" s="950"/>
      <c r="BU96" s="950"/>
      <c r="BV96" s="950"/>
      <c r="BW96" s="950"/>
      <c r="BX96" s="950"/>
      <c r="BY96" s="950"/>
      <c r="BZ96" s="950"/>
      <c r="CA96" s="950"/>
      <c r="CB96" s="950"/>
      <c r="CC96" s="950"/>
      <c r="CD96" s="950"/>
      <c r="CE96" s="950"/>
      <c r="CF96" s="950"/>
      <c r="CG96" s="951"/>
      <c r="CH96" s="946"/>
      <c r="CI96" s="947"/>
      <c r="CJ96" s="947"/>
      <c r="CK96" s="947"/>
      <c r="CL96" s="948"/>
      <c r="CM96" s="946"/>
      <c r="CN96" s="947"/>
      <c r="CO96" s="947"/>
      <c r="CP96" s="947"/>
      <c r="CQ96" s="948"/>
      <c r="CR96" s="946"/>
      <c r="CS96" s="947"/>
      <c r="CT96" s="947"/>
      <c r="CU96" s="947"/>
      <c r="CV96" s="948"/>
      <c r="CW96" s="946"/>
      <c r="CX96" s="947"/>
      <c r="CY96" s="947"/>
      <c r="CZ96" s="947"/>
      <c r="DA96" s="948"/>
      <c r="DB96" s="946"/>
      <c r="DC96" s="947"/>
      <c r="DD96" s="947"/>
      <c r="DE96" s="947"/>
      <c r="DF96" s="948"/>
      <c r="DG96" s="946"/>
      <c r="DH96" s="947"/>
      <c r="DI96" s="947"/>
      <c r="DJ96" s="947"/>
      <c r="DK96" s="948"/>
      <c r="DL96" s="946"/>
      <c r="DM96" s="947"/>
      <c r="DN96" s="947"/>
      <c r="DO96" s="947"/>
      <c r="DP96" s="948"/>
      <c r="DQ96" s="946"/>
      <c r="DR96" s="947"/>
      <c r="DS96" s="947"/>
      <c r="DT96" s="947"/>
      <c r="DU96" s="948"/>
      <c r="DV96" s="943"/>
      <c r="DW96" s="944"/>
      <c r="DX96" s="944"/>
      <c r="DY96" s="944"/>
      <c r="DZ96" s="945"/>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49"/>
      <c r="BT97" s="950"/>
      <c r="BU97" s="950"/>
      <c r="BV97" s="950"/>
      <c r="BW97" s="950"/>
      <c r="BX97" s="950"/>
      <c r="BY97" s="950"/>
      <c r="BZ97" s="950"/>
      <c r="CA97" s="950"/>
      <c r="CB97" s="950"/>
      <c r="CC97" s="950"/>
      <c r="CD97" s="950"/>
      <c r="CE97" s="950"/>
      <c r="CF97" s="950"/>
      <c r="CG97" s="951"/>
      <c r="CH97" s="946"/>
      <c r="CI97" s="947"/>
      <c r="CJ97" s="947"/>
      <c r="CK97" s="947"/>
      <c r="CL97" s="948"/>
      <c r="CM97" s="946"/>
      <c r="CN97" s="947"/>
      <c r="CO97" s="947"/>
      <c r="CP97" s="947"/>
      <c r="CQ97" s="948"/>
      <c r="CR97" s="946"/>
      <c r="CS97" s="947"/>
      <c r="CT97" s="947"/>
      <c r="CU97" s="947"/>
      <c r="CV97" s="948"/>
      <c r="CW97" s="946"/>
      <c r="CX97" s="947"/>
      <c r="CY97" s="947"/>
      <c r="CZ97" s="947"/>
      <c r="DA97" s="948"/>
      <c r="DB97" s="946"/>
      <c r="DC97" s="947"/>
      <c r="DD97" s="947"/>
      <c r="DE97" s="947"/>
      <c r="DF97" s="948"/>
      <c r="DG97" s="946"/>
      <c r="DH97" s="947"/>
      <c r="DI97" s="947"/>
      <c r="DJ97" s="947"/>
      <c r="DK97" s="948"/>
      <c r="DL97" s="946"/>
      <c r="DM97" s="947"/>
      <c r="DN97" s="947"/>
      <c r="DO97" s="947"/>
      <c r="DP97" s="948"/>
      <c r="DQ97" s="946"/>
      <c r="DR97" s="947"/>
      <c r="DS97" s="947"/>
      <c r="DT97" s="947"/>
      <c r="DU97" s="948"/>
      <c r="DV97" s="943"/>
      <c r="DW97" s="944"/>
      <c r="DX97" s="944"/>
      <c r="DY97" s="944"/>
      <c r="DZ97" s="945"/>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49"/>
      <c r="BT98" s="950"/>
      <c r="BU98" s="950"/>
      <c r="BV98" s="950"/>
      <c r="BW98" s="950"/>
      <c r="BX98" s="950"/>
      <c r="BY98" s="950"/>
      <c r="BZ98" s="950"/>
      <c r="CA98" s="950"/>
      <c r="CB98" s="950"/>
      <c r="CC98" s="950"/>
      <c r="CD98" s="950"/>
      <c r="CE98" s="950"/>
      <c r="CF98" s="950"/>
      <c r="CG98" s="951"/>
      <c r="CH98" s="946"/>
      <c r="CI98" s="947"/>
      <c r="CJ98" s="947"/>
      <c r="CK98" s="947"/>
      <c r="CL98" s="948"/>
      <c r="CM98" s="946"/>
      <c r="CN98" s="947"/>
      <c r="CO98" s="947"/>
      <c r="CP98" s="947"/>
      <c r="CQ98" s="948"/>
      <c r="CR98" s="946"/>
      <c r="CS98" s="947"/>
      <c r="CT98" s="947"/>
      <c r="CU98" s="947"/>
      <c r="CV98" s="948"/>
      <c r="CW98" s="946"/>
      <c r="CX98" s="947"/>
      <c r="CY98" s="947"/>
      <c r="CZ98" s="947"/>
      <c r="DA98" s="948"/>
      <c r="DB98" s="946"/>
      <c r="DC98" s="947"/>
      <c r="DD98" s="947"/>
      <c r="DE98" s="947"/>
      <c r="DF98" s="948"/>
      <c r="DG98" s="946"/>
      <c r="DH98" s="947"/>
      <c r="DI98" s="947"/>
      <c r="DJ98" s="947"/>
      <c r="DK98" s="948"/>
      <c r="DL98" s="946"/>
      <c r="DM98" s="947"/>
      <c r="DN98" s="947"/>
      <c r="DO98" s="947"/>
      <c r="DP98" s="948"/>
      <c r="DQ98" s="946"/>
      <c r="DR98" s="947"/>
      <c r="DS98" s="947"/>
      <c r="DT98" s="947"/>
      <c r="DU98" s="948"/>
      <c r="DV98" s="943"/>
      <c r="DW98" s="944"/>
      <c r="DX98" s="944"/>
      <c r="DY98" s="944"/>
      <c r="DZ98" s="945"/>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49"/>
      <c r="BT99" s="950"/>
      <c r="BU99" s="950"/>
      <c r="BV99" s="950"/>
      <c r="BW99" s="950"/>
      <c r="BX99" s="950"/>
      <c r="BY99" s="950"/>
      <c r="BZ99" s="950"/>
      <c r="CA99" s="950"/>
      <c r="CB99" s="950"/>
      <c r="CC99" s="950"/>
      <c r="CD99" s="950"/>
      <c r="CE99" s="950"/>
      <c r="CF99" s="950"/>
      <c r="CG99" s="951"/>
      <c r="CH99" s="946"/>
      <c r="CI99" s="947"/>
      <c r="CJ99" s="947"/>
      <c r="CK99" s="947"/>
      <c r="CL99" s="948"/>
      <c r="CM99" s="946"/>
      <c r="CN99" s="947"/>
      <c r="CO99" s="947"/>
      <c r="CP99" s="947"/>
      <c r="CQ99" s="948"/>
      <c r="CR99" s="946"/>
      <c r="CS99" s="947"/>
      <c r="CT99" s="947"/>
      <c r="CU99" s="947"/>
      <c r="CV99" s="948"/>
      <c r="CW99" s="946"/>
      <c r="CX99" s="947"/>
      <c r="CY99" s="947"/>
      <c r="CZ99" s="947"/>
      <c r="DA99" s="948"/>
      <c r="DB99" s="946"/>
      <c r="DC99" s="947"/>
      <c r="DD99" s="947"/>
      <c r="DE99" s="947"/>
      <c r="DF99" s="948"/>
      <c r="DG99" s="946"/>
      <c r="DH99" s="947"/>
      <c r="DI99" s="947"/>
      <c r="DJ99" s="947"/>
      <c r="DK99" s="948"/>
      <c r="DL99" s="946"/>
      <c r="DM99" s="947"/>
      <c r="DN99" s="947"/>
      <c r="DO99" s="947"/>
      <c r="DP99" s="948"/>
      <c r="DQ99" s="946"/>
      <c r="DR99" s="947"/>
      <c r="DS99" s="947"/>
      <c r="DT99" s="947"/>
      <c r="DU99" s="948"/>
      <c r="DV99" s="943"/>
      <c r="DW99" s="944"/>
      <c r="DX99" s="944"/>
      <c r="DY99" s="944"/>
      <c r="DZ99" s="945"/>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49"/>
      <c r="BT100" s="950"/>
      <c r="BU100" s="950"/>
      <c r="BV100" s="950"/>
      <c r="BW100" s="950"/>
      <c r="BX100" s="950"/>
      <c r="BY100" s="950"/>
      <c r="BZ100" s="950"/>
      <c r="CA100" s="950"/>
      <c r="CB100" s="950"/>
      <c r="CC100" s="950"/>
      <c r="CD100" s="950"/>
      <c r="CE100" s="950"/>
      <c r="CF100" s="950"/>
      <c r="CG100" s="951"/>
      <c r="CH100" s="946"/>
      <c r="CI100" s="947"/>
      <c r="CJ100" s="947"/>
      <c r="CK100" s="947"/>
      <c r="CL100" s="948"/>
      <c r="CM100" s="946"/>
      <c r="CN100" s="947"/>
      <c r="CO100" s="947"/>
      <c r="CP100" s="947"/>
      <c r="CQ100" s="948"/>
      <c r="CR100" s="946"/>
      <c r="CS100" s="947"/>
      <c r="CT100" s="947"/>
      <c r="CU100" s="947"/>
      <c r="CV100" s="948"/>
      <c r="CW100" s="946"/>
      <c r="CX100" s="947"/>
      <c r="CY100" s="947"/>
      <c r="CZ100" s="947"/>
      <c r="DA100" s="948"/>
      <c r="DB100" s="946"/>
      <c r="DC100" s="947"/>
      <c r="DD100" s="947"/>
      <c r="DE100" s="947"/>
      <c r="DF100" s="948"/>
      <c r="DG100" s="946"/>
      <c r="DH100" s="947"/>
      <c r="DI100" s="947"/>
      <c r="DJ100" s="947"/>
      <c r="DK100" s="948"/>
      <c r="DL100" s="946"/>
      <c r="DM100" s="947"/>
      <c r="DN100" s="947"/>
      <c r="DO100" s="947"/>
      <c r="DP100" s="948"/>
      <c r="DQ100" s="946"/>
      <c r="DR100" s="947"/>
      <c r="DS100" s="947"/>
      <c r="DT100" s="947"/>
      <c r="DU100" s="948"/>
      <c r="DV100" s="943"/>
      <c r="DW100" s="944"/>
      <c r="DX100" s="944"/>
      <c r="DY100" s="944"/>
      <c r="DZ100" s="945"/>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49"/>
      <c r="BT101" s="950"/>
      <c r="BU101" s="950"/>
      <c r="BV101" s="950"/>
      <c r="BW101" s="950"/>
      <c r="BX101" s="950"/>
      <c r="BY101" s="950"/>
      <c r="BZ101" s="950"/>
      <c r="CA101" s="950"/>
      <c r="CB101" s="950"/>
      <c r="CC101" s="950"/>
      <c r="CD101" s="950"/>
      <c r="CE101" s="950"/>
      <c r="CF101" s="950"/>
      <c r="CG101" s="951"/>
      <c r="CH101" s="946"/>
      <c r="CI101" s="947"/>
      <c r="CJ101" s="947"/>
      <c r="CK101" s="947"/>
      <c r="CL101" s="948"/>
      <c r="CM101" s="946"/>
      <c r="CN101" s="947"/>
      <c r="CO101" s="947"/>
      <c r="CP101" s="947"/>
      <c r="CQ101" s="948"/>
      <c r="CR101" s="946"/>
      <c r="CS101" s="947"/>
      <c r="CT101" s="947"/>
      <c r="CU101" s="947"/>
      <c r="CV101" s="948"/>
      <c r="CW101" s="946"/>
      <c r="CX101" s="947"/>
      <c r="CY101" s="947"/>
      <c r="CZ101" s="947"/>
      <c r="DA101" s="948"/>
      <c r="DB101" s="946"/>
      <c r="DC101" s="947"/>
      <c r="DD101" s="947"/>
      <c r="DE101" s="947"/>
      <c r="DF101" s="948"/>
      <c r="DG101" s="946"/>
      <c r="DH101" s="947"/>
      <c r="DI101" s="947"/>
      <c r="DJ101" s="947"/>
      <c r="DK101" s="948"/>
      <c r="DL101" s="946"/>
      <c r="DM101" s="947"/>
      <c r="DN101" s="947"/>
      <c r="DO101" s="947"/>
      <c r="DP101" s="948"/>
      <c r="DQ101" s="946"/>
      <c r="DR101" s="947"/>
      <c r="DS101" s="947"/>
      <c r="DT101" s="947"/>
      <c r="DU101" s="948"/>
      <c r="DV101" s="943"/>
      <c r="DW101" s="944"/>
      <c r="DX101" s="944"/>
      <c r="DY101" s="944"/>
      <c r="DZ101" s="945"/>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388</v>
      </c>
      <c r="BR102" s="876" t="s">
        <v>422</v>
      </c>
      <c r="BS102" s="877"/>
      <c r="BT102" s="877"/>
      <c r="BU102" s="877"/>
      <c r="BV102" s="877"/>
      <c r="BW102" s="877"/>
      <c r="BX102" s="877"/>
      <c r="BY102" s="877"/>
      <c r="BZ102" s="877"/>
      <c r="CA102" s="877"/>
      <c r="CB102" s="877"/>
      <c r="CC102" s="877"/>
      <c r="CD102" s="877"/>
      <c r="CE102" s="877"/>
      <c r="CF102" s="877"/>
      <c r="CG102" s="878"/>
      <c r="CH102" s="975"/>
      <c r="CI102" s="976"/>
      <c r="CJ102" s="976"/>
      <c r="CK102" s="976"/>
      <c r="CL102" s="977"/>
      <c r="CM102" s="975"/>
      <c r="CN102" s="976"/>
      <c r="CO102" s="976"/>
      <c r="CP102" s="976"/>
      <c r="CQ102" s="977"/>
      <c r="CR102" s="978"/>
      <c r="CS102" s="936"/>
      <c r="CT102" s="936"/>
      <c r="CU102" s="936"/>
      <c r="CV102" s="979"/>
      <c r="CW102" s="978"/>
      <c r="CX102" s="936"/>
      <c r="CY102" s="936"/>
      <c r="CZ102" s="936"/>
      <c r="DA102" s="979"/>
      <c r="DB102" s="978"/>
      <c r="DC102" s="936"/>
      <c r="DD102" s="936"/>
      <c r="DE102" s="936"/>
      <c r="DF102" s="979"/>
      <c r="DG102" s="978"/>
      <c r="DH102" s="936"/>
      <c r="DI102" s="936"/>
      <c r="DJ102" s="936"/>
      <c r="DK102" s="979"/>
      <c r="DL102" s="978"/>
      <c r="DM102" s="936"/>
      <c r="DN102" s="936"/>
      <c r="DO102" s="936"/>
      <c r="DP102" s="979"/>
      <c r="DQ102" s="978"/>
      <c r="DR102" s="936"/>
      <c r="DS102" s="936"/>
      <c r="DT102" s="936"/>
      <c r="DU102" s="979"/>
      <c r="DV102" s="1002"/>
      <c r="DW102" s="1003"/>
      <c r="DX102" s="1003"/>
      <c r="DY102" s="1003"/>
      <c r="DZ102" s="1004"/>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05" t="s">
        <v>423</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06" t="s">
        <v>424</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425</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426</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07" t="s">
        <v>427</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428</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48" customFormat="1" ht="26.25" customHeight="1" x14ac:dyDescent="0.15">
      <c r="A109" s="1000" t="s">
        <v>429</v>
      </c>
      <c r="B109" s="981"/>
      <c r="C109" s="981"/>
      <c r="D109" s="981"/>
      <c r="E109" s="981"/>
      <c r="F109" s="981"/>
      <c r="G109" s="981"/>
      <c r="H109" s="981"/>
      <c r="I109" s="981"/>
      <c r="J109" s="981"/>
      <c r="K109" s="981"/>
      <c r="L109" s="981"/>
      <c r="M109" s="981"/>
      <c r="N109" s="981"/>
      <c r="O109" s="981"/>
      <c r="P109" s="981"/>
      <c r="Q109" s="981"/>
      <c r="R109" s="981"/>
      <c r="S109" s="981"/>
      <c r="T109" s="981"/>
      <c r="U109" s="981"/>
      <c r="V109" s="981"/>
      <c r="W109" s="981"/>
      <c r="X109" s="981"/>
      <c r="Y109" s="981"/>
      <c r="Z109" s="982"/>
      <c r="AA109" s="980" t="s">
        <v>430</v>
      </c>
      <c r="AB109" s="981"/>
      <c r="AC109" s="981"/>
      <c r="AD109" s="981"/>
      <c r="AE109" s="982"/>
      <c r="AF109" s="980" t="s">
        <v>431</v>
      </c>
      <c r="AG109" s="981"/>
      <c r="AH109" s="981"/>
      <c r="AI109" s="981"/>
      <c r="AJ109" s="982"/>
      <c r="AK109" s="980" t="s">
        <v>304</v>
      </c>
      <c r="AL109" s="981"/>
      <c r="AM109" s="981"/>
      <c r="AN109" s="981"/>
      <c r="AO109" s="982"/>
      <c r="AP109" s="980" t="s">
        <v>432</v>
      </c>
      <c r="AQ109" s="981"/>
      <c r="AR109" s="981"/>
      <c r="AS109" s="981"/>
      <c r="AT109" s="983"/>
      <c r="AU109" s="1000" t="s">
        <v>429</v>
      </c>
      <c r="AV109" s="981"/>
      <c r="AW109" s="981"/>
      <c r="AX109" s="981"/>
      <c r="AY109" s="981"/>
      <c r="AZ109" s="981"/>
      <c r="BA109" s="981"/>
      <c r="BB109" s="981"/>
      <c r="BC109" s="981"/>
      <c r="BD109" s="981"/>
      <c r="BE109" s="981"/>
      <c r="BF109" s="981"/>
      <c r="BG109" s="981"/>
      <c r="BH109" s="981"/>
      <c r="BI109" s="981"/>
      <c r="BJ109" s="981"/>
      <c r="BK109" s="981"/>
      <c r="BL109" s="981"/>
      <c r="BM109" s="981"/>
      <c r="BN109" s="981"/>
      <c r="BO109" s="981"/>
      <c r="BP109" s="982"/>
      <c r="BQ109" s="980" t="s">
        <v>430</v>
      </c>
      <c r="BR109" s="981"/>
      <c r="BS109" s="981"/>
      <c r="BT109" s="981"/>
      <c r="BU109" s="982"/>
      <c r="BV109" s="980" t="s">
        <v>431</v>
      </c>
      <c r="BW109" s="981"/>
      <c r="BX109" s="981"/>
      <c r="BY109" s="981"/>
      <c r="BZ109" s="982"/>
      <c r="CA109" s="980" t="s">
        <v>304</v>
      </c>
      <c r="CB109" s="981"/>
      <c r="CC109" s="981"/>
      <c r="CD109" s="981"/>
      <c r="CE109" s="982"/>
      <c r="CF109" s="1001" t="s">
        <v>432</v>
      </c>
      <c r="CG109" s="1001"/>
      <c r="CH109" s="1001"/>
      <c r="CI109" s="1001"/>
      <c r="CJ109" s="1001"/>
      <c r="CK109" s="980" t="s">
        <v>433</v>
      </c>
      <c r="CL109" s="981"/>
      <c r="CM109" s="981"/>
      <c r="CN109" s="981"/>
      <c r="CO109" s="981"/>
      <c r="CP109" s="981"/>
      <c r="CQ109" s="981"/>
      <c r="CR109" s="981"/>
      <c r="CS109" s="981"/>
      <c r="CT109" s="981"/>
      <c r="CU109" s="981"/>
      <c r="CV109" s="981"/>
      <c r="CW109" s="981"/>
      <c r="CX109" s="981"/>
      <c r="CY109" s="981"/>
      <c r="CZ109" s="981"/>
      <c r="DA109" s="981"/>
      <c r="DB109" s="981"/>
      <c r="DC109" s="981"/>
      <c r="DD109" s="981"/>
      <c r="DE109" s="981"/>
      <c r="DF109" s="982"/>
      <c r="DG109" s="980" t="s">
        <v>430</v>
      </c>
      <c r="DH109" s="981"/>
      <c r="DI109" s="981"/>
      <c r="DJ109" s="981"/>
      <c r="DK109" s="982"/>
      <c r="DL109" s="980" t="s">
        <v>431</v>
      </c>
      <c r="DM109" s="981"/>
      <c r="DN109" s="981"/>
      <c r="DO109" s="981"/>
      <c r="DP109" s="982"/>
      <c r="DQ109" s="980" t="s">
        <v>304</v>
      </c>
      <c r="DR109" s="981"/>
      <c r="DS109" s="981"/>
      <c r="DT109" s="981"/>
      <c r="DU109" s="982"/>
      <c r="DV109" s="980" t="s">
        <v>432</v>
      </c>
      <c r="DW109" s="981"/>
      <c r="DX109" s="981"/>
      <c r="DY109" s="981"/>
      <c r="DZ109" s="983"/>
    </row>
    <row r="110" spans="1:131" s="248" customFormat="1" ht="26.25" customHeight="1" x14ac:dyDescent="0.15">
      <c r="A110" s="984" t="s">
        <v>434</v>
      </c>
      <c r="B110" s="985"/>
      <c r="C110" s="985"/>
      <c r="D110" s="985"/>
      <c r="E110" s="985"/>
      <c r="F110" s="985"/>
      <c r="G110" s="985"/>
      <c r="H110" s="985"/>
      <c r="I110" s="985"/>
      <c r="J110" s="985"/>
      <c r="K110" s="985"/>
      <c r="L110" s="985"/>
      <c r="M110" s="985"/>
      <c r="N110" s="985"/>
      <c r="O110" s="985"/>
      <c r="P110" s="985"/>
      <c r="Q110" s="985"/>
      <c r="R110" s="985"/>
      <c r="S110" s="985"/>
      <c r="T110" s="985"/>
      <c r="U110" s="985"/>
      <c r="V110" s="985"/>
      <c r="W110" s="985"/>
      <c r="X110" s="985"/>
      <c r="Y110" s="985"/>
      <c r="Z110" s="986"/>
      <c r="AA110" s="987">
        <v>332860</v>
      </c>
      <c r="AB110" s="988"/>
      <c r="AC110" s="988"/>
      <c r="AD110" s="988"/>
      <c r="AE110" s="989"/>
      <c r="AF110" s="990">
        <v>362467</v>
      </c>
      <c r="AG110" s="988"/>
      <c r="AH110" s="988"/>
      <c r="AI110" s="988"/>
      <c r="AJ110" s="989"/>
      <c r="AK110" s="990">
        <v>448881</v>
      </c>
      <c r="AL110" s="988"/>
      <c r="AM110" s="988"/>
      <c r="AN110" s="988"/>
      <c r="AO110" s="989"/>
      <c r="AP110" s="991">
        <v>20.6</v>
      </c>
      <c r="AQ110" s="992"/>
      <c r="AR110" s="992"/>
      <c r="AS110" s="992"/>
      <c r="AT110" s="993"/>
      <c r="AU110" s="994" t="s">
        <v>73</v>
      </c>
      <c r="AV110" s="995"/>
      <c r="AW110" s="995"/>
      <c r="AX110" s="995"/>
      <c r="AY110" s="995"/>
      <c r="AZ110" s="1036" t="s">
        <v>435</v>
      </c>
      <c r="BA110" s="985"/>
      <c r="BB110" s="985"/>
      <c r="BC110" s="985"/>
      <c r="BD110" s="985"/>
      <c r="BE110" s="985"/>
      <c r="BF110" s="985"/>
      <c r="BG110" s="985"/>
      <c r="BH110" s="985"/>
      <c r="BI110" s="985"/>
      <c r="BJ110" s="985"/>
      <c r="BK110" s="985"/>
      <c r="BL110" s="985"/>
      <c r="BM110" s="985"/>
      <c r="BN110" s="985"/>
      <c r="BO110" s="985"/>
      <c r="BP110" s="986"/>
      <c r="BQ110" s="1022">
        <v>5388506</v>
      </c>
      <c r="BR110" s="1023"/>
      <c r="BS110" s="1023"/>
      <c r="BT110" s="1023"/>
      <c r="BU110" s="1023"/>
      <c r="BV110" s="1023">
        <v>5625626</v>
      </c>
      <c r="BW110" s="1023"/>
      <c r="BX110" s="1023"/>
      <c r="BY110" s="1023"/>
      <c r="BZ110" s="1023"/>
      <c r="CA110" s="1023">
        <v>5930033</v>
      </c>
      <c r="CB110" s="1023"/>
      <c r="CC110" s="1023"/>
      <c r="CD110" s="1023"/>
      <c r="CE110" s="1023"/>
      <c r="CF110" s="1037">
        <v>271.89999999999998</v>
      </c>
      <c r="CG110" s="1038"/>
      <c r="CH110" s="1038"/>
      <c r="CI110" s="1038"/>
      <c r="CJ110" s="1038"/>
      <c r="CK110" s="1039" t="s">
        <v>436</v>
      </c>
      <c r="CL110" s="1040"/>
      <c r="CM110" s="1019" t="s">
        <v>437</v>
      </c>
      <c r="CN110" s="1020"/>
      <c r="CO110" s="1020"/>
      <c r="CP110" s="1020"/>
      <c r="CQ110" s="1020"/>
      <c r="CR110" s="1020"/>
      <c r="CS110" s="1020"/>
      <c r="CT110" s="1020"/>
      <c r="CU110" s="1020"/>
      <c r="CV110" s="1020"/>
      <c r="CW110" s="1020"/>
      <c r="CX110" s="1020"/>
      <c r="CY110" s="1020"/>
      <c r="CZ110" s="1020"/>
      <c r="DA110" s="1020"/>
      <c r="DB110" s="1020"/>
      <c r="DC110" s="1020"/>
      <c r="DD110" s="1020"/>
      <c r="DE110" s="1020"/>
      <c r="DF110" s="1021"/>
      <c r="DG110" s="1022" t="s">
        <v>438</v>
      </c>
      <c r="DH110" s="1023"/>
      <c r="DI110" s="1023"/>
      <c r="DJ110" s="1023"/>
      <c r="DK110" s="1023"/>
      <c r="DL110" s="1023" t="s">
        <v>390</v>
      </c>
      <c r="DM110" s="1023"/>
      <c r="DN110" s="1023"/>
      <c r="DO110" s="1023"/>
      <c r="DP110" s="1023"/>
      <c r="DQ110" s="1023" t="s">
        <v>439</v>
      </c>
      <c r="DR110" s="1023"/>
      <c r="DS110" s="1023"/>
      <c r="DT110" s="1023"/>
      <c r="DU110" s="1023"/>
      <c r="DV110" s="1024" t="s">
        <v>438</v>
      </c>
      <c r="DW110" s="1024"/>
      <c r="DX110" s="1024"/>
      <c r="DY110" s="1024"/>
      <c r="DZ110" s="1025"/>
    </row>
    <row r="111" spans="1:131" s="248" customFormat="1" ht="26.25" customHeight="1" x14ac:dyDescent="0.15">
      <c r="A111" s="1026" t="s">
        <v>440</v>
      </c>
      <c r="B111" s="1027"/>
      <c r="C111" s="1027"/>
      <c r="D111" s="1027"/>
      <c r="E111" s="1027"/>
      <c r="F111" s="1027"/>
      <c r="G111" s="1027"/>
      <c r="H111" s="1027"/>
      <c r="I111" s="1027"/>
      <c r="J111" s="1027"/>
      <c r="K111" s="1027"/>
      <c r="L111" s="1027"/>
      <c r="M111" s="1027"/>
      <c r="N111" s="1027"/>
      <c r="O111" s="1027"/>
      <c r="P111" s="1027"/>
      <c r="Q111" s="1027"/>
      <c r="R111" s="1027"/>
      <c r="S111" s="1027"/>
      <c r="T111" s="1027"/>
      <c r="U111" s="1027"/>
      <c r="V111" s="1027"/>
      <c r="W111" s="1027"/>
      <c r="X111" s="1027"/>
      <c r="Y111" s="1027"/>
      <c r="Z111" s="1028"/>
      <c r="AA111" s="1029" t="s">
        <v>438</v>
      </c>
      <c r="AB111" s="1030"/>
      <c r="AC111" s="1030"/>
      <c r="AD111" s="1030"/>
      <c r="AE111" s="1031"/>
      <c r="AF111" s="1032" t="s">
        <v>390</v>
      </c>
      <c r="AG111" s="1030"/>
      <c r="AH111" s="1030"/>
      <c r="AI111" s="1030"/>
      <c r="AJ111" s="1031"/>
      <c r="AK111" s="1032" t="s">
        <v>439</v>
      </c>
      <c r="AL111" s="1030"/>
      <c r="AM111" s="1030"/>
      <c r="AN111" s="1030"/>
      <c r="AO111" s="1031"/>
      <c r="AP111" s="1033" t="s">
        <v>390</v>
      </c>
      <c r="AQ111" s="1034"/>
      <c r="AR111" s="1034"/>
      <c r="AS111" s="1034"/>
      <c r="AT111" s="1035"/>
      <c r="AU111" s="996"/>
      <c r="AV111" s="997"/>
      <c r="AW111" s="997"/>
      <c r="AX111" s="997"/>
      <c r="AY111" s="997"/>
      <c r="AZ111" s="1045" t="s">
        <v>441</v>
      </c>
      <c r="BA111" s="1046"/>
      <c r="BB111" s="1046"/>
      <c r="BC111" s="1046"/>
      <c r="BD111" s="1046"/>
      <c r="BE111" s="1046"/>
      <c r="BF111" s="1046"/>
      <c r="BG111" s="1046"/>
      <c r="BH111" s="1046"/>
      <c r="BI111" s="1046"/>
      <c r="BJ111" s="1046"/>
      <c r="BK111" s="1046"/>
      <c r="BL111" s="1046"/>
      <c r="BM111" s="1046"/>
      <c r="BN111" s="1046"/>
      <c r="BO111" s="1046"/>
      <c r="BP111" s="1047"/>
      <c r="BQ111" s="1015" t="s">
        <v>439</v>
      </c>
      <c r="BR111" s="1016"/>
      <c r="BS111" s="1016"/>
      <c r="BT111" s="1016"/>
      <c r="BU111" s="1016"/>
      <c r="BV111" s="1016" t="s">
        <v>438</v>
      </c>
      <c r="BW111" s="1016"/>
      <c r="BX111" s="1016"/>
      <c r="BY111" s="1016"/>
      <c r="BZ111" s="1016"/>
      <c r="CA111" s="1016" t="s">
        <v>438</v>
      </c>
      <c r="CB111" s="1016"/>
      <c r="CC111" s="1016"/>
      <c r="CD111" s="1016"/>
      <c r="CE111" s="1016"/>
      <c r="CF111" s="1010" t="s">
        <v>438</v>
      </c>
      <c r="CG111" s="1011"/>
      <c r="CH111" s="1011"/>
      <c r="CI111" s="1011"/>
      <c r="CJ111" s="1011"/>
      <c r="CK111" s="1041"/>
      <c r="CL111" s="1042"/>
      <c r="CM111" s="1012" t="s">
        <v>442</v>
      </c>
      <c r="CN111" s="1013"/>
      <c r="CO111" s="1013"/>
      <c r="CP111" s="1013"/>
      <c r="CQ111" s="1013"/>
      <c r="CR111" s="1013"/>
      <c r="CS111" s="1013"/>
      <c r="CT111" s="1013"/>
      <c r="CU111" s="1013"/>
      <c r="CV111" s="1013"/>
      <c r="CW111" s="1013"/>
      <c r="CX111" s="1013"/>
      <c r="CY111" s="1013"/>
      <c r="CZ111" s="1013"/>
      <c r="DA111" s="1013"/>
      <c r="DB111" s="1013"/>
      <c r="DC111" s="1013"/>
      <c r="DD111" s="1013"/>
      <c r="DE111" s="1013"/>
      <c r="DF111" s="1014"/>
      <c r="DG111" s="1015" t="s">
        <v>438</v>
      </c>
      <c r="DH111" s="1016"/>
      <c r="DI111" s="1016"/>
      <c r="DJ111" s="1016"/>
      <c r="DK111" s="1016"/>
      <c r="DL111" s="1016" t="s">
        <v>438</v>
      </c>
      <c r="DM111" s="1016"/>
      <c r="DN111" s="1016"/>
      <c r="DO111" s="1016"/>
      <c r="DP111" s="1016"/>
      <c r="DQ111" s="1016" t="s">
        <v>438</v>
      </c>
      <c r="DR111" s="1016"/>
      <c r="DS111" s="1016"/>
      <c r="DT111" s="1016"/>
      <c r="DU111" s="1016"/>
      <c r="DV111" s="1017" t="s">
        <v>438</v>
      </c>
      <c r="DW111" s="1017"/>
      <c r="DX111" s="1017"/>
      <c r="DY111" s="1017"/>
      <c r="DZ111" s="1018"/>
    </row>
    <row r="112" spans="1:131" s="248" customFormat="1" ht="26.25" customHeight="1" x14ac:dyDescent="0.15">
      <c r="A112" s="1048" t="s">
        <v>443</v>
      </c>
      <c r="B112" s="1049"/>
      <c r="C112" s="1046" t="s">
        <v>444</v>
      </c>
      <c r="D112" s="1046"/>
      <c r="E112" s="1046"/>
      <c r="F112" s="1046"/>
      <c r="G112" s="1046"/>
      <c r="H112" s="1046"/>
      <c r="I112" s="1046"/>
      <c r="J112" s="1046"/>
      <c r="K112" s="1046"/>
      <c r="L112" s="1046"/>
      <c r="M112" s="1046"/>
      <c r="N112" s="1046"/>
      <c r="O112" s="1046"/>
      <c r="P112" s="1046"/>
      <c r="Q112" s="1046"/>
      <c r="R112" s="1046"/>
      <c r="S112" s="1046"/>
      <c r="T112" s="1046"/>
      <c r="U112" s="1046"/>
      <c r="V112" s="1046"/>
      <c r="W112" s="1046"/>
      <c r="X112" s="1046"/>
      <c r="Y112" s="1046"/>
      <c r="Z112" s="1047"/>
      <c r="AA112" s="1054" t="s">
        <v>438</v>
      </c>
      <c r="AB112" s="1055"/>
      <c r="AC112" s="1055"/>
      <c r="AD112" s="1055"/>
      <c r="AE112" s="1056"/>
      <c r="AF112" s="1057" t="s">
        <v>438</v>
      </c>
      <c r="AG112" s="1055"/>
      <c r="AH112" s="1055"/>
      <c r="AI112" s="1055"/>
      <c r="AJ112" s="1056"/>
      <c r="AK112" s="1057" t="s">
        <v>438</v>
      </c>
      <c r="AL112" s="1055"/>
      <c r="AM112" s="1055"/>
      <c r="AN112" s="1055"/>
      <c r="AO112" s="1056"/>
      <c r="AP112" s="1058" t="s">
        <v>390</v>
      </c>
      <c r="AQ112" s="1059"/>
      <c r="AR112" s="1059"/>
      <c r="AS112" s="1059"/>
      <c r="AT112" s="1060"/>
      <c r="AU112" s="996"/>
      <c r="AV112" s="997"/>
      <c r="AW112" s="997"/>
      <c r="AX112" s="997"/>
      <c r="AY112" s="997"/>
      <c r="AZ112" s="1045" t="s">
        <v>445</v>
      </c>
      <c r="BA112" s="1046"/>
      <c r="BB112" s="1046"/>
      <c r="BC112" s="1046"/>
      <c r="BD112" s="1046"/>
      <c r="BE112" s="1046"/>
      <c r="BF112" s="1046"/>
      <c r="BG112" s="1046"/>
      <c r="BH112" s="1046"/>
      <c r="BI112" s="1046"/>
      <c r="BJ112" s="1046"/>
      <c r="BK112" s="1046"/>
      <c r="BL112" s="1046"/>
      <c r="BM112" s="1046"/>
      <c r="BN112" s="1046"/>
      <c r="BO112" s="1046"/>
      <c r="BP112" s="1047"/>
      <c r="BQ112" s="1015">
        <v>2297746</v>
      </c>
      <c r="BR112" s="1016"/>
      <c r="BS112" s="1016"/>
      <c r="BT112" s="1016"/>
      <c r="BU112" s="1016"/>
      <c r="BV112" s="1016">
        <v>2238479</v>
      </c>
      <c r="BW112" s="1016"/>
      <c r="BX112" s="1016"/>
      <c r="BY112" s="1016"/>
      <c r="BZ112" s="1016"/>
      <c r="CA112" s="1016">
        <v>1987531</v>
      </c>
      <c r="CB112" s="1016"/>
      <c r="CC112" s="1016"/>
      <c r="CD112" s="1016"/>
      <c r="CE112" s="1016"/>
      <c r="CF112" s="1010">
        <v>91.1</v>
      </c>
      <c r="CG112" s="1011"/>
      <c r="CH112" s="1011"/>
      <c r="CI112" s="1011"/>
      <c r="CJ112" s="1011"/>
      <c r="CK112" s="1041"/>
      <c r="CL112" s="1042"/>
      <c r="CM112" s="1012" t="s">
        <v>446</v>
      </c>
      <c r="CN112" s="1013"/>
      <c r="CO112" s="1013"/>
      <c r="CP112" s="1013"/>
      <c r="CQ112" s="1013"/>
      <c r="CR112" s="1013"/>
      <c r="CS112" s="1013"/>
      <c r="CT112" s="1013"/>
      <c r="CU112" s="1013"/>
      <c r="CV112" s="1013"/>
      <c r="CW112" s="1013"/>
      <c r="CX112" s="1013"/>
      <c r="CY112" s="1013"/>
      <c r="CZ112" s="1013"/>
      <c r="DA112" s="1013"/>
      <c r="DB112" s="1013"/>
      <c r="DC112" s="1013"/>
      <c r="DD112" s="1013"/>
      <c r="DE112" s="1013"/>
      <c r="DF112" s="1014"/>
      <c r="DG112" s="1015" t="s">
        <v>438</v>
      </c>
      <c r="DH112" s="1016"/>
      <c r="DI112" s="1016"/>
      <c r="DJ112" s="1016"/>
      <c r="DK112" s="1016"/>
      <c r="DL112" s="1016" t="s">
        <v>390</v>
      </c>
      <c r="DM112" s="1016"/>
      <c r="DN112" s="1016"/>
      <c r="DO112" s="1016"/>
      <c r="DP112" s="1016"/>
      <c r="DQ112" s="1016" t="s">
        <v>438</v>
      </c>
      <c r="DR112" s="1016"/>
      <c r="DS112" s="1016"/>
      <c r="DT112" s="1016"/>
      <c r="DU112" s="1016"/>
      <c r="DV112" s="1017" t="s">
        <v>438</v>
      </c>
      <c r="DW112" s="1017"/>
      <c r="DX112" s="1017"/>
      <c r="DY112" s="1017"/>
      <c r="DZ112" s="1018"/>
    </row>
    <row r="113" spans="1:130" s="248" customFormat="1" ht="26.25" customHeight="1" x14ac:dyDescent="0.15">
      <c r="A113" s="1050"/>
      <c r="B113" s="1051"/>
      <c r="C113" s="1046" t="s">
        <v>447</v>
      </c>
      <c r="D113" s="1046"/>
      <c r="E113" s="1046"/>
      <c r="F113" s="1046"/>
      <c r="G113" s="1046"/>
      <c r="H113" s="1046"/>
      <c r="I113" s="1046"/>
      <c r="J113" s="1046"/>
      <c r="K113" s="1046"/>
      <c r="L113" s="1046"/>
      <c r="M113" s="1046"/>
      <c r="N113" s="1046"/>
      <c r="O113" s="1046"/>
      <c r="P113" s="1046"/>
      <c r="Q113" s="1046"/>
      <c r="R113" s="1046"/>
      <c r="S113" s="1046"/>
      <c r="T113" s="1046"/>
      <c r="U113" s="1046"/>
      <c r="V113" s="1046"/>
      <c r="W113" s="1046"/>
      <c r="X113" s="1046"/>
      <c r="Y113" s="1046"/>
      <c r="Z113" s="1047"/>
      <c r="AA113" s="1029">
        <v>244993</v>
      </c>
      <c r="AB113" s="1030"/>
      <c r="AC113" s="1030"/>
      <c r="AD113" s="1030"/>
      <c r="AE113" s="1031"/>
      <c r="AF113" s="1032">
        <v>250418</v>
      </c>
      <c r="AG113" s="1030"/>
      <c r="AH113" s="1030"/>
      <c r="AI113" s="1030"/>
      <c r="AJ113" s="1031"/>
      <c r="AK113" s="1032">
        <v>237115</v>
      </c>
      <c r="AL113" s="1030"/>
      <c r="AM113" s="1030"/>
      <c r="AN113" s="1030"/>
      <c r="AO113" s="1031"/>
      <c r="AP113" s="1033">
        <v>10.9</v>
      </c>
      <c r="AQ113" s="1034"/>
      <c r="AR113" s="1034"/>
      <c r="AS113" s="1034"/>
      <c r="AT113" s="1035"/>
      <c r="AU113" s="996"/>
      <c r="AV113" s="997"/>
      <c r="AW113" s="997"/>
      <c r="AX113" s="997"/>
      <c r="AY113" s="997"/>
      <c r="AZ113" s="1045" t="s">
        <v>448</v>
      </c>
      <c r="BA113" s="1046"/>
      <c r="BB113" s="1046"/>
      <c r="BC113" s="1046"/>
      <c r="BD113" s="1046"/>
      <c r="BE113" s="1046"/>
      <c r="BF113" s="1046"/>
      <c r="BG113" s="1046"/>
      <c r="BH113" s="1046"/>
      <c r="BI113" s="1046"/>
      <c r="BJ113" s="1046"/>
      <c r="BK113" s="1046"/>
      <c r="BL113" s="1046"/>
      <c r="BM113" s="1046"/>
      <c r="BN113" s="1046"/>
      <c r="BO113" s="1046"/>
      <c r="BP113" s="1047"/>
      <c r="BQ113" s="1015">
        <v>17576</v>
      </c>
      <c r="BR113" s="1016"/>
      <c r="BS113" s="1016"/>
      <c r="BT113" s="1016"/>
      <c r="BU113" s="1016"/>
      <c r="BV113" s="1016">
        <v>10068</v>
      </c>
      <c r="BW113" s="1016"/>
      <c r="BX113" s="1016"/>
      <c r="BY113" s="1016"/>
      <c r="BZ113" s="1016"/>
      <c r="CA113" s="1016">
        <v>4098</v>
      </c>
      <c r="CB113" s="1016"/>
      <c r="CC113" s="1016"/>
      <c r="CD113" s="1016"/>
      <c r="CE113" s="1016"/>
      <c r="CF113" s="1010">
        <v>0.2</v>
      </c>
      <c r="CG113" s="1011"/>
      <c r="CH113" s="1011"/>
      <c r="CI113" s="1011"/>
      <c r="CJ113" s="1011"/>
      <c r="CK113" s="1041"/>
      <c r="CL113" s="1042"/>
      <c r="CM113" s="1012" t="s">
        <v>449</v>
      </c>
      <c r="CN113" s="1013"/>
      <c r="CO113" s="1013"/>
      <c r="CP113" s="1013"/>
      <c r="CQ113" s="1013"/>
      <c r="CR113" s="1013"/>
      <c r="CS113" s="1013"/>
      <c r="CT113" s="1013"/>
      <c r="CU113" s="1013"/>
      <c r="CV113" s="1013"/>
      <c r="CW113" s="1013"/>
      <c r="CX113" s="1013"/>
      <c r="CY113" s="1013"/>
      <c r="CZ113" s="1013"/>
      <c r="DA113" s="1013"/>
      <c r="DB113" s="1013"/>
      <c r="DC113" s="1013"/>
      <c r="DD113" s="1013"/>
      <c r="DE113" s="1013"/>
      <c r="DF113" s="1014"/>
      <c r="DG113" s="1054" t="s">
        <v>390</v>
      </c>
      <c r="DH113" s="1055"/>
      <c r="DI113" s="1055"/>
      <c r="DJ113" s="1055"/>
      <c r="DK113" s="1056"/>
      <c r="DL113" s="1057" t="s">
        <v>390</v>
      </c>
      <c r="DM113" s="1055"/>
      <c r="DN113" s="1055"/>
      <c r="DO113" s="1055"/>
      <c r="DP113" s="1056"/>
      <c r="DQ113" s="1057" t="s">
        <v>438</v>
      </c>
      <c r="DR113" s="1055"/>
      <c r="DS113" s="1055"/>
      <c r="DT113" s="1055"/>
      <c r="DU113" s="1056"/>
      <c r="DV113" s="1058" t="s">
        <v>390</v>
      </c>
      <c r="DW113" s="1059"/>
      <c r="DX113" s="1059"/>
      <c r="DY113" s="1059"/>
      <c r="DZ113" s="1060"/>
    </row>
    <row r="114" spans="1:130" s="248" customFormat="1" ht="26.25" customHeight="1" x14ac:dyDescent="0.15">
      <c r="A114" s="1050"/>
      <c r="B114" s="1051"/>
      <c r="C114" s="1046" t="s">
        <v>450</v>
      </c>
      <c r="D114" s="1046"/>
      <c r="E114" s="1046"/>
      <c r="F114" s="1046"/>
      <c r="G114" s="1046"/>
      <c r="H114" s="1046"/>
      <c r="I114" s="1046"/>
      <c r="J114" s="1046"/>
      <c r="K114" s="1046"/>
      <c r="L114" s="1046"/>
      <c r="M114" s="1046"/>
      <c r="N114" s="1046"/>
      <c r="O114" s="1046"/>
      <c r="P114" s="1046"/>
      <c r="Q114" s="1046"/>
      <c r="R114" s="1046"/>
      <c r="S114" s="1046"/>
      <c r="T114" s="1046"/>
      <c r="U114" s="1046"/>
      <c r="V114" s="1046"/>
      <c r="W114" s="1046"/>
      <c r="X114" s="1046"/>
      <c r="Y114" s="1046"/>
      <c r="Z114" s="1047"/>
      <c r="AA114" s="1054">
        <v>5335</v>
      </c>
      <c r="AB114" s="1055"/>
      <c r="AC114" s="1055"/>
      <c r="AD114" s="1055"/>
      <c r="AE114" s="1056"/>
      <c r="AF114" s="1057">
        <v>7710</v>
      </c>
      <c r="AG114" s="1055"/>
      <c r="AH114" s="1055"/>
      <c r="AI114" s="1055"/>
      <c r="AJ114" s="1056"/>
      <c r="AK114" s="1057">
        <v>6080</v>
      </c>
      <c r="AL114" s="1055"/>
      <c r="AM114" s="1055"/>
      <c r="AN114" s="1055"/>
      <c r="AO114" s="1056"/>
      <c r="AP114" s="1058">
        <v>0.3</v>
      </c>
      <c r="AQ114" s="1059"/>
      <c r="AR114" s="1059"/>
      <c r="AS114" s="1059"/>
      <c r="AT114" s="1060"/>
      <c r="AU114" s="996"/>
      <c r="AV114" s="997"/>
      <c r="AW114" s="997"/>
      <c r="AX114" s="997"/>
      <c r="AY114" s="997"/>
      <c r="AZ114" s="1045" t="s">
        <v>451</v>
      </c>
      <c r="BA114" s="1046"/>
      <c r="BB114" s="1046"/>
      <c r="BC114" s="1046"/>
      <c r="BD114" s="1046"/>
      <c r="BE114" s="1046"/>
      <c r="BF114" s="1046"/>
      <c r="BG114" s="1046"/>
      <c r="BH114" s="1046"/>
      <c r="BI114" s="1046"/>
      <c r="BJ114" s="1046"/>
      <c r="BK114" s="1046"/>
      <c r="BL114" s="1046"/>
      <c r="BM114" s="1046"/>
      <c r="BN114" s="1046"/>
      <c r="BO114" s="1046"/>
      <c r="BP114" s="1047"/>
      <c r="BQ114" s="1015">
        <v>358827</v>
      </c>
      <c r="BR114" s="1016"/>
      <c r="BS114" s="1016"/>
      <c r="BT114" s="1016"/>
      <c r="BU114" s="1016"/>
      <c r="BV114" s="1016">
        <v>345769</v>
      </c>
      <c r="BW114" s="1016"/>
      <c r="BX114" s="1016"/>
      <c r="BY114" s="1016"/>
      <c r="BZ114" s="1016"/>
      <c r="CA114" s="1016">
        <v>330520</v>
      </c>
      <c r="CB114" s="1016"/>
      <c r="CC114" s="1016"/>
      <c r="CD114" s="1016"/>
      <c r="CE114" s="1016"/>
      <c r="CF114" s="1010">
        <v>15.2</v>
      </c>
      <c r="CG114" s="1011"/>
      <c r="CH114" s="1011"/>
      <c r="CI114" s="1011"/>
      <c r="CJ114" s="1011"/>
      <c r="CK114" s="1041"/>
      <c r="CL114" s="1042"/>
      <c r="CM114" s="1012" t="s">
        <v>452</v>
      </c>
      <c r="CN114" s="1013"/>
      <c r="CO114" s="1013"/>
      <c r="CP114" s="1013"/>
      <c r="CQ114" s="1013"/>
      <c r="CR114" s="1013"/>
      <c r="CS114" s="1013"/>
      <c r="CT114" s="1013"/>
      <c r="CU114" s="1013"/>
      <c r="CV114" s="1013"/>
      <c r="CW114" s="1013"/>
      <c r="CX114" s="1013"/>
      <c r="CY114" s="1013"/>
      <c r="CZ114" s="1013"/>
      <c r="DA114" s="1013"/>
      <c r="DB114" s="1013"/>
      <c r="DC114" s="1013"/>
      <c r="DD114" s="1013"/>
      <c r="DE114" s="1013"/>
      <c r="DF114" s="1014"/>
      <c r="DG114" s="1054" t="s">
        <v>438</v>
      </c>
      <c r="DH114" s="1055"/>
      <c r="DI114" s="1055"/>
      <c r="DJ114" s="1055"/>
      <c r="DK114" s="1056"/>
      <c r="DL114" s="1057" t="s">
        <v>438</v>
      </c>
      <c r="DM114" s="1055"/>
      <c r="DN114" s="1055"/>
      <c r="DO114" s="1055"/>
      <c r="DP114" s="1056"/>
      <c r="DQ114" s="1057" t="s">
        <v>438</v>
      </c>
      <c r="DR114" s="1055"/>
      <c r="DS114" s="1055"/>
      <c r="DT114" s="1055"/>
      <c r="DU114" s="1056"/>
      <c r="DV114" s="1058" t="s">
        <v>438</v>
      </c>
      <c r="DW114" s="1059"/>
      <c r="DX114" s="1059"/>
      <c r="DY114" s="1059"/>
      <c r="DZ114" s="1060"/>
    </row>
    <row r="115" spans="1:130" s="248" customFormat="1" ht="26.25" customHeight="1" x14ac:dyDescent="0.15">
      <c r="A115" s="1050"/>
      <c r="B115" s="1051"/>
      <c r="C115" s="1046" t="s">
        <v>453</v>
      </c>
      <c r="D115" s="1046"/>
      <c r="E115" s="1046"/>
      <c r="F115" s="1046"/>
      <c r="G115" s="1046"/>
      <c r="H115" s="1046"/>
      <c r="I115" s="1046"/>
      <c r="J115" s="1046"/>
      <c r="K115" s="1046"/>
      <c r="L115" s="1046"/>
      <c r="M115" s="1046"/>
      <c r="N115" s="1046"/>
      <c r="O115" s="1046"/>
      <c r="P115" s="1046"/>
      <c r="Q115" s="1046"/>
      <c r="R115" s="1046"/>
      <c r="S115" s="1046"/>
      <c r="T115" s="1046"/>
      <c r="U115" s="1046"/>
      <c r="V115" s="1046"/>
      <c r="W115" s="1046"/>
      <c r="X115" s="1046"/>
      <c r="Y115" s="1046"/>
      <c r="Z115" s="1047"/>
      <c r="AA115" s="1029">
        <v>10090</v>
      </c>
      <c r="AB115" s="1030"/>
      <c r="AC115" s="1030"/>
      <c r="AD115" s="1030"/>
      <c r="AE115" s="1031"/>
      <c r="AF115" s="1032" t="s">
        <v>390</v>
      </c>
      <c r="AG115" s="1030"/>
      <c r="AH115" s="1030"/>
      <c r="AI115" s="1030"/>
      <c r="AJ115" s="1031"/>
      <c r="AK115" s="1032" t="s">
        <v>438</v>
      </c>
      <c r="AL115" s="1030"/>
      <c r="AM115" s="1030"/>
      <c r="AN115" s="1030"/>
      <c r="AO115" s="1031"/>
      <c r="AP115" s="1033" t="s">
        <v>438</v>
      </c>
      <c r="AQ115" s="1034"/>
      <c r="AR115" s="1034"/>
      <c r="AS115" s="1034"/>
      <c r="AT115" s="1035"/>
      <c r="AU115" s="996"/>
      <c r="AV115" s="997"/>
      <c r="AW115" s="997"/>
      <c r="AX115" s="997"/>
      <c r="AY115" s="997"/>
      <c r="AZ115" s="1045" t="s">
        <v>454</v>
      </c>
      <c r="BA115" s="1046"/>
      <c r="BB115" s="1046"/>
      <c r="BC115" s="1046"/>
      <c r="BD115" s="1046"/>
      <c r="BE115" s="1046"/>
      <c r="BF115" s="1046"/>
      <c r="BG115" s="1046"/>
      <c r="BH115" s="1046"/>
      <c r="BI115" s="1046"/>
      <c r="BJ115" s="1046"/>
      <c r="BK115" s="1046"/>
      <c r="BL115" s="1046"/>
      <c r="BM115" s="1046"/>
      <c r="BN115" s="1046"/>
      <c r="BO115" s="1046"/>
      <c r="BP115" s="1047"/>
      <c r="BQ115" s="1015" t="s">
        <v>390</v>
      </c>
      <c r="BR115" s="1016"/>
      <c r="BS115" s="1016"/>
      <c r="BT115" s="1016"/>
      <c r="BU115" s="1016"/>
      <c r="BV115" s="1016" t="s">
        <v>438</v>
      </c>
      <c r="BW115" s="1016"/>
      <c r="BX115" s="1016"/>
      <c r="BY115" s="1016"/>
      <c r="BZ115" s="1016"/>
      <c r="CA115" s="1016" t="s">
        <v>438</v>
      </c>
      <c r="CB115" s="1016"/>
      <c r="CC115" s="1016"/>
      <c r="CD115" s="1016"/>
      <c r="CE115" s="1016"/>
      <c r="CF115" s="1010" t="s">
        <v>390</v>
      </c>
      <c r="CG115" s="1011"/>
      <c r="CH115" s="1011"/>
      <c r="CI115" s="1011"/>
      <c r="CJ115" s="1011"/>
      <c r="CK115" s="1041"/>
      <c r="CL115" s="1042"/>
      <c r="CM115" s="1045" t="s">
        <v>455</v>
      </c>
      <c r="CN115" s="1066"/>
      <c r="CO115" s="1066"/>
      <c r="CP115" s="1066"/>
      <c r="CQ115" s="1066"/>
      <c r="CR115" s="1066"/>
      <c r="CS115" s="1066"/>
      <c r="CT115" s="1066"/>
      <c r="CU115" s="1066"/>
      <c r="CV115" s="1066"/>
      <c r="CW115" s="1066"/>
      <c r="CX115" s="1066"/>
      <c r="CY115" s="1066"/>
      <c r="CZ115" s="1066"/>
      <c r="DA115" s="1066"/>
      <c r="DB115" s="1066"/>
      <c r="DC115" s="1066"/>
      <c r="DD115" s="1066"/>
      <c r="DE115" s="1066"/>
      <c r="DF115" s="1047"/>
      <c r="DG115" s="1054" t="s">
        <v>390</v>
      </c>
      <c r="DH115" s="1055"/>
      <c r="DI115" s="1055"/>
      <c r="DJ115" s="1055"/>
      <c r="DK115" s="1056"/>
      <c r="DL115" s="1057" t="s">
        <v>438</v>
      </c>
      <c r="DM115" s="1055"/>
      <c r="DN115" s="1055"/>
      <c r="DO115" s="1055"/>
      <c r="DP115" s="1056"/>
      <c r="DQ115" s="1057" t="s">
        <v>390</v>
      </c>
      <c r="DR115" s="1055"/>
      <c r="DS115" s="1055"/>
      <c r="DT115" s="1055"/>
      <c r="DU115" s="1056"/>
      <c r="DV115" s="1058" t="s">
        <v>438</v>
      </c>
      <c r="DW115" s="1059"/>
      <c r="DX115" s="1059"/>
      <c r="DY115" s="1059"/>
      <c r="DZ115" s="1060"/>
    </row>
    <row r="116" spans="1:130" s="248" customFormat="1" ht="26.25" customHeight="1" x14ac:dyDescent="0.15">
      <c r="A116" s="1052"/>
      <c r="B116" s="1053"/>
      <c r="C116" s="1061" t="s">
        <v>456</v>
      </c>
      <c r="D116" s="1061"/>
      <c r="E116" s="1061"/>
      <c r="F116" s="1061"/>
      <c r="G116" s="1061"/>
      <c r="H116" s="1061"/>
      <c r="I116" s="1061"/>
      <c r="J116" s="1061"/>
      <c r="K116" s="1061"/>
      <c r="L116" s="1061"/>
      <c r="M116" s="1061"/>
      <c r="N116" s="1061"/>
      <c r="O116" s="1061"/>
      <c r="P116" s="1061"/>
      <c r="Q116" s="1061"/>
      <c r="R116" s="1061"/>
      <c r="S116" s="1061"/>
      <c r="T116" s="1061"/>
      <c r="U116" s="1061"/>
      <c r="V116" s="1061"/>
      <c r="W116" s="1061"/>
      <c r="X116" s="1061"/>
      <c r="Y116" s="1061"/>
      <c r="Z116" s="1062"/>
      <c r="AA116" s="1054" t="s">
        <v>390</v>
      </c>
      <c r="AB116" s="1055"/>
      <c r="AC116" s="1055"/>
      <c r="AD116" s="1055"/>
      <c r="AE116" s="1056"/>
      <c r="AF116" s="1057">
        <v>94</v>
      </c>
      <c r="AG116" s="1055"/>
      <c r="AH116" s="1055"/>
      <c r="AI116" s="1055"/>
      <c r="AJ116" s="1056"/>
      <c r="AK116" s="1057">
        <v>45</v>
      </c>
      <c r="AL116" s="1055"/>
      <c r="AM116" s="1055"/>
      <c r="AN116" s="1055"/>
      <c r="AO116" s="1056"/>
      <c r="AP116" s="1058">
        <v>0</v>
      </c>
      <c r="AQ116" s="1059"/>
      <c r="AR116" s="1059"/>
      <c r="AS116" s="1059"/>
      <c r="AT116" s="1060"/>
      <c r="AU116" s="996"/>
      <c r="AV116" s="997"/>
      <c r="AW116" s="997"/>
      <c r="AX116" s="997"/>
      <c r="AY116" s="997"/>
      <c r="AZ116" s="1063" t="s">
        <v>457</v>
      </c>
      <c r="BA116" s="1064"/>
      <c r="BB116" s="1064"/>
      <c r="BC116" s="1064"/>
      <c r="BD116" s="1064"/>
      <c r="BE116" s="1064"/>
      <c r="BF116" s="1064"/>
      <c r="BG116" s="1064"/>
      <c r="BH116" s="1064"/>
      <c r="BI116" s="1064"/>
      <c r="BJ116" s="1064"/>
      <c r="BK116" s="1064"/>
      <c r="BL116" s="1064"/>
      <c r="BM116" s="1064"/>
      <c r="BN116" s="1064"/>
      <c r="BO116" s="1064"/>
      <c r="BP116" s="1065"/>
      <c r="BQ116" s="1015" t="s">
        <v>438</v>
      </c>
      <c r="BR116" s="1016"/>
      <c r="BS116" s="1016"/>
      <c r="BT116" s="1016"/>
      <c r="BU116" s="1016"/>
      <c r="BV116" s="1016" t="s">
        <v>438</v>
      </c>
      <c r="BW116" s="1016"/>
      <c r="BX116" s="1016"/>
      <c r="BY116" s="1016"/>
      <c r="BZ116" s="1016"/>
      <c r="CA116" s="1016" t="s">
        <v>438</v>
      </c>
      <c r="CB116" s="1016"/>
      <c r="CC116" s="1016"/>
      <c r="CD116" s="1016"/>
      <c r="CE116" s="1016"/>
      <c r="CF116" s="1010" t="s">
        <v>438</v>
      </c>
      <c r="CG116" s="1011"/>
      <c r="CH116" s="1011"/>
      <c r="CI116" s="1011"/>
      <c r="CJ116" s="1011"/>
      <c r="CK116" s="1041"/>
      <c r="CL116" s="1042"/>
      <c r="CM116" s="1012" t="s">
        <v>458</v>
      </c>
      <c r="CN116" s="1013"/>
      <c r="CO116" s="1013"/>
      <c r="CP116" s="1013"/>
      <c r="CQ116" s="1013"/>
      <c r="CR116" s="1013"/>
      <c r="CS116" s="1013"/>
      <c r="CT116" s="1013"/>
      <c r="CU116" s="1013"/>
      <c r="CV116" s="1013"/>
      <c r="CW116" s="1013"/>
      <c r="CX116" s="1013"/>
      <c r="CY116" s="1013"/>
      <c r="CZ116" s="1013"/>
      <c r="DA116" s="1013"/>
      <c r="DB116" s="1013"/>
      <c r="DC116" s="1013"/>
      <c r="DD116" s="1013"/>
      <c r="DE116" s="1013"/>
      <c r="DF116" s="1014"/>
      <c r="DG116" s="1054" t="s">
        <v>390</v>
      </c>
      <c r="DH116" s="1055"/>
      <c r="DI116" s="1055"/>
      <c r="DJ116" s="1055"/>
      <c r="DK116" s="1056"/>
      <c r="DL116" s="1057" t="s">
        <v>438</v>
      </c>
      <c r="DM116" s="1055"/>
      <c r="DN116" s="1055"/>
      <c r="DO116" s="1055"/>
      <c r="DP116" s="1056"/>
      <c r="DQ116" s="1057" t="s">
        <v>390</v>
      </c>
      <c r="DR116" s="1055"/>
      <c r="DS116" s="1055"/>
      <c r="DT116" s="1055"/>
      <c r="DU116" s="1056"/>
      <c r="DV116" s="1058" t="s">
        <v>390</v>
      </c>
      <c r="DW116" s="1059"/>
      <c r="DX116" s="1059"/>
      <c r="DY116" s="1059"/>
      <c r="DZ116" s="1060"/>
    </row>
    <row r="117" spans="1:130" s="248" customFormat="1" ht="26.25" customHeight="1" x14ac:dyDescent="0.15">
      <c r="A117" s="1000" t="s">
        <v>185</v>
      </c>
      <c r="B117" s="981"/>
      <c r="C117" s="981"/>
      <c r="D117" s="981"/>
      <c r="E117" s="981"/>
      <c r="F117" s="981"/>
      <c r="G117" s="981"/>
      <c r="H117" s="981"/>
      <c r="I117" s="981"/>
      <c r="J117" s="981"/>
      <c r="K117" s="981"/>
      <c r="L117" s="981"/>
      <c r="M117" s="981"/>
      <c r="N117" s="981"/>
      <c r="O117" s="981"/>
      <c r="P117" s="981"/>
      <c r="Q117" s="981"/>
      <c r="R117" s="981"/>
      <c r="S117" s="981"/>
      <c r="T117" s="981"/>
      <c r="U117" s="981"/>
      <c r="V117" s="981"/>
      <c r="W117" s="981"/>
      <c r="X117" s="981"/>
      <c r="Y117" s="1071" t="s">
        <v>459</v>
      </c>
      <c r="Z117" s="982"/>
      <c r="AA117" s="1072">
        <v>593278</v>
      </c>
      <c r="AB117" s="1073"/>
      <c r="AC117" s="1073"/>
      <c r="AD117" s="1073"/>
      <c r="AE117" s="1074"/>
      <c r="AF117" s="1075">
        <v>620689</v>
      </c>
      <c r="AG117" s="1073"/>
      <c r="AH117" s="1073"/>
      <c r="AI117" s="1073"/>
      <c r="AJ117" s="1074"/>
      <c r="AK117" s="1075">
        <v>692121</v>
      </c>
      <c r="AL117" s="1073"/>
      <c r="AM117" s="1073"/>
      <c r="AN117" s="1073"/>
      <c r="AO117" s="1074"/>
      <c r="AP117" s="1076"/>
      <c r="AQ117" s="1077"/>
      <c r="AR117" s="1077"/>
      <c r="AS117" s="1077"/>
      <c r="AT117" s="1078"/>
      <c r="AU117" s="996"/>
      <c r="AV117" s="997"/>
      <c r="AW117" s="997"/>
      <c r="AX117" s="997"/>
      <c r="AY117" s="997"/>
      <c r="AZ117" s="1063" t="s">
        <v>460</v>
      </c>
      <c r="BA117" s="1064"/>
      <c r="BB117" s="1064"/>
      <c r="BC117" s="1064"/>
      <c r="BD117" s="1064"/>
      <c r="BE117" s="1064"/>
      <c r="BF117" s="1064"/>
      <c r="BG117" s="1064"/>
      <c r="BH117" s="1064"/>
      <c r="BI117" s="1064"/>
      <c r="BJ117" s="1064"/>
      <c r="BK117" s="1064"/>
      <c r="BL117" s="1064"/>
      <c r="BM117" s="1064"/>
      <c r="BN117" s="1064"/>
      <c r="BO117" s="1064"/>
      <c r="BP117" s="1065"/>
      <c r="BQ117" s="1015" t="s">
        <v>461</v>
      </c>
      <c r="BR117" s="1016"/>
      <c r="BS117" s="1016"/>
      <c r="BT117" s="1016"/>
      <c r="BU117" s="1016"/>
      <c r="BV117" s="1016" t="s">
        <v>390</v>
      </c>
      <c r="BW117" s="1016"/>
      <c r="BX117" s="1016"/>
      <c r="BY117" s="1016"/>
      <c r="BZ117" s="1016"/>
      <c r="CA117" s="1016" t="s">
        <v>390</v>
      </c>
      <c r="CB117" s="1016"/>
      <c r="CC117" s="1016"/>
      <c r="CD117" s="1016"/>
      <c r="CE117" s="1016"/>
      <c r="CF117" s="1010" t="s">
        <v>390</v>
      </c>
      <c r="CG117" s="1011"/>
      <c r="CH117" s="1011"/>
      <c r="CI117" s="1011"/>
      <c r="CJ117" s="1011"/>
      <c r="CK117" s="1041"/>
      <c r="CL117" s="1042"/>
      <c r="CM117" s="1012" t="s">
        <v>462</v>
      </c>
      <c r="CN117" s="1013"/>
      <c r="CO117" s="1013"/>
      <c r="CP117" s="1013"/>
      <c r="CQ117" s="1013"/>
      <c r="CR117" s="1013"/>
      <c r="CS117" s="1013"/>
      <c r="CT117" s="1013"/>
      <c r="CU117" s="1013"/>
      <c r="CV117" s="1013"/>
      <c r="CW117" s="1013"/>
      <c r="CX117" s="1013"/>
      <c r="CY117" s="1013"/>
      <c r="CZ117" s="1013"/>
      <c r="DA117" s="1013"/>
      <c r="DB117" s="1013"/>
      <c r="DC117" s="1013"/>
      <c r="DD117" s="1013"/>
      <c r="DE117" s="1013"/>
      <c r="DF117" s="1014"/>
      <c r="DG117" s="1054" t="s">
        <v>390</v>
      </c>
      <c r="DH117" s="1055"/>
      <c r="DI117" s="1055"/>
      <c r="DJ117" s="1055"/>
      <c r="DK117" s="1056"/>
      <c r="DL117" s="1057" t="s">
        <v>463</v>
      </c>
      <c r="DM117" s="1055"/>
      <c r="DN117" s="1055"/>
      <c r="DO117" s="1055"/>
      <c r="DP117" s="1056"/>
      <c r="DQ117" s="1057" t="s">
        <v>461</v>
      </c>
      <c r="DR117" s="1055"/>
      <c r="DS117" s="1055"/>
      <c r="DT117" s="1055"/>
      <c r="DU117" s="1056"/>
      <c r="DV117" s="1058" t="s">
        <v>461</v>
      </c>
      <c r="DW117" s="1059"/>
      <c r="DX117" s="1059"/>
      <c r="DY117" s="1059"/>
      <c r="DZ117" s="1060"/>
    </row>
    <row r="118" spans="1:130" s="248" customFormat="1" ht="26.25" customHeight="1" x14ac:dyDescent="0.15">
      <c r="A118" s="1000" t="s">
        <v>433</v>
      </c>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2"/>
      <c r="AA118" s="980" t="s">
        <v>430</v>
      </c>
      <c r="AB118" s="981"/>
      <c r="AC118" s="981"/>
      <c r="AD118" s="981"/>
      <c r="AE118" s="982"/>
      <c r="AF118" s="980" t="s">
        <v>431</v>
      </c>
      <c r="AG118" s="981"/>
      <c r="AH118" s="981"/>
      <c r="AI118" s="981"/>
      <c r="AJ118" s="982"/>
      <c r="AK118" s="980" t="s">
        <v>304</v>
      </c>
      <c r="AL118" s="981"/>
      <c r="AM118" s="981"/>
      <c r="AN118" s="981"/>
      <c r="AO118" s="982"/>
      <c r="AP118" s="1067" t="s">
        <v>432</v>
      </c>
      <c r="AQ118" s="1068"/>
      <c r="AR118" s="1068"/>
      <c r="AS118" s="1068"/>
      <c r="AT118" s="1069"/>
      <c r="AU118" s="996"/>
      <c r="AV118" s="997"/>
      <c r="AW118" s="997"/>
      <c r="AX118" s="997"/>
      <c r="AY118" s="997"/>
      <c r="AZ118" s="1070" t="s">
        <v>464</v>
      </c>
      <c r="BA118" s="1061"/>
      <c r="BB118" s="1061"/>
      <c r="BC118" s="1061"/>
      <c r="BD118" s="1061"/>
      <c r="BE118" s="1061"/>
      <c r="BF118" s="1061"/>
      <c r="BG118" s="1061"/>
      <c r="BH118" s="1061"/>
      <c r="BI118" s="1061"/>
      <c r="BJ118" s="1061"/>
      <c r="BK118" s="1061"/>
      <c r="BL118" s="1061"/>
      <c r="BM118" s="1061"/>
      <c r="BN118" s="1061"/>
      <c r="BO118" s="1061"/>
      <c r="BP118" s="1062"/>
      <c r="BQ118" s="1093" t="s">
        <v>439</v>
      </c>
      <c r="BR118" s="1094"/>
      <c r="BS118" s="1094"/>
      <c r="BT118" s="1094"/>
      <c r="BU118" s="1094"/>
      <c r="BV118" s="1094" t="s">
        <v>390</v>
      </c>
      <c r="BW118" s="1094"/>
      <c r="BX118" s="1094"/>
      <c r="BY118" s="1094"/>
      <c r="BZ118" s="1094"/>
      <c r="CA118" s="1094" t="s">
        <v>439</v>
      </c>
      <c r="CB118" s="1094"/>
      <c r="CC118" s="1094"/>
      <c r="CD118" s="1094"/>
      <c r="CE118" s="1094"/>
      <c r="CF118" s="1010" t="s">
        <v>465</v>
      </c>
      <c r="CG118" s="1011"/>
      <c r="CH118" s="1011"/>
      <c r="CI118" s="1011"/>
      <c r="CJ118" s="1011"/>
      <c r="CK118" s="1041"/>
      <c r="CL118" s="1042"/>
      <c r="CM118" s="1012" t="s">
        <v>466</v>
      </c>
      <c r="CN118" s="1013"/>
      <c r="CO118" s="1013"/>
      <c r="CP118" s="1013"/>
      <c r="CQ118" s="1013"/>
      <c r="CR118" s="1013"/>
      <c r="CS118" s="1013"/>
      <c r="CT118" s="1013"/>
      <c r="CU118" s="1013"/>
      <c r="CV118" s="1013"/>
      <c r="CW118" s="1013"/>
      <c r="CX118" s="1013"/>
      <c r="CY118" s="1013"/>
      <c r="CZ118" s="1013"/>
      <c r="DA118" s="1013"/>
      <c r="DB118" s="1013"/>
      <c r="DC118" s="1013"/>
      <c r="DD118" s="1013"/>
      <c r="DE118" s="1013"/>
      <c r="DF118" s="1014"/>
      <c r="DG118" s="1054" t="s">
        <v>390</v>
      </c>
      <c r="DH118" s="1055"/>
      <c r="DI118" s="1055"/>
      <c r="DJ118" s="1055"/>
      <c r="DK118" s="1056"/>
      <c r="DL118" s="1057" t="s">
        <v>465</v>
      </c>
      <c r="DM118" s="1055"/>
      <c r="DN118" s="1055"/>
      <c r="DO118" s="1055"/>
      <c r="DP118" s="1056"/>
      <c r="DQ118" s="1057" t="s">
        <v>463</v>
      </c>
      <c r="DR118" s="1055"/>
      <c r="DS118" s="1055"/>
      <c r="DT118" s="1055"/>
      <c r="DU118" s="1056"/>
      <c r="DV118" s="1058" t="s">
        <v>461</v>
      </c>
      <c r="DW118" s="1059"/>
      <c r="DX118" s="1059"/>
      <c r="DY118" s="1059"/>
      <c r="DZ118" s="1060"/>
    </row>
    <row r="119" spans="1:130" s="248" customFormat="1" ht="26.25" customHeight="1" x14ac:dyDescent="0.15">
      <c r="A119" s="1154" t="s">
        <v>436</v>
      </c>
      <c r="B119" s="1040"/>
      <c r="C119" s="1019" t="s">
        <v>437</v>
      </c>
      <c r="D119" s="1020"/>
      <c r="E119" s="1020"/>
      <c r="F119" s="1020"/>
      <c r="G119" s="1020"/>
      <c r="H119" s="1020"/>
      <c r="I119" s="1020"/>
      <c r="J119" s="1020"/>
      <c r="K119" s="1020"/>
      <c r="L119" s="1020"/>
      <c r="M119" s="1020"/>
      <c r="N119" s="1020"/>
      <c r="O119" s="1020"/>
      <c r="P119" s="1020"/>
      <c r="Q119" s="1020"/>
      <c r="R119" s="1020"/>
      <c r="S119" s="1020"/>
      <c r="T119" s="1020"/>
      <c r="U119" s="1020"/>
      <c r="V119" s="1020"/>
      <c r="W119" s="1020"/>
      <c r="X119" s="1020"/>
      <c r="Y119" s="1020"/>
      <c r="Z119" s="1021"/>
      <c r="AA119" s="987" t="s">
        <v>463</v>
      </c>
      <c r="AB119" s="988"/>
      <c r="AC119" s="988"/>
      <c r="AD119" s="988"/>
      <c r="AE119" s="989"/>
      <c r="AF119" s="990" t="s">
        <v>465</v>
      </c>
      <c r="AG119" s="988"/>
      <c r="AH119" s="988"/>
      <c r="AI119" s="988"/>
      <c r="AJ119" s="989"/>
      <c r="AK119" s="990" t="s">
        <v>390</v>
      </c>
      <c r="AL119" s="988"/>
      <c r="AM119" s="988"/>
      <c r="AN119" s="988"/>
      <c r="AO119" s="989"/>
      <c r="AP119" s="991" t="s">
        <v>465</v>
      </c>
      <c r="AQ119" s="992"/>
      <c r="AR119" s="992"/>
      <c r="AS119" s="992"/>
      <c r="AT119" s="993"/>
      <c r="AU119" s="998"/>
      <c r="AV119" s="999"/>
      <c r="AW119" s="999"/>
      <c r="AX119" s="999"/>
      <c r="AY119" s="999"/>
      <c r="AZ119" s="279" t="s">
        <v>185</v>
      </c>
      <c r="BA119" s="279"/>
      <c r="BB119" s="279"/>
      <c r="BC119" s="279"/>
      <c r="BD119" s="279"/>
      <c r="BE119" s="279"/>
      <c r="BF119" s="279"/>
      <c r="BG119" s="279"/>
      <c r="BH119" s="279"/>
      <c r="BI119" s="279"/>
      <c r="BJ119" s="279"/>
      <c r="BK119" s="279"/>
      <c r="BL119" s="279"/>
      <c r="BM119" s="279"/>
      <c r="BN119" s="279"/>
      <c r="BO119" s="1071" t="s">
        <v>467</v>
      </c>
      <c r="BP119" s="1102"/>
      <c r="BQ119" s="1093">
        <v>8062655</v>
      </c>
      <c r="BR119" s="1094"/>
      <c r="BS119" s="1094"/>
      <c r="BT119" s="1094"/>
      <c r="BU119" s="1094"/>
      <c r="BV119" s="1094">
        <v>8219942</v>
      </c>
      <c r="BW119" s="1094"/>
      <c r="BX119" s="1094"/>
      <c r="BY119" s="1094"/>
      <c r="BZ119" s="1094"/>
      <c r="CA119" s="1094">
        <v>8252182</v>
      </c>
      <c r="CB119" s="1094"/>
      <c r="CC119" s="1094"/>
      <c r="CD119" s="1094"/>
      <c r="CE119" s="1094"/>
      <c r="CF119" s="1095"/>
      <c r="CG119" s="1096"/>
      <c r="CH119" s="1096"/>
      <c r="CI119" s="1096"/>
      <c r="CJ119" s="1097"/>
      <c r="CK119" s="1043"/>
      <c r="CL119" s="1044"/>
      <c r="CM119" s="1098" t="s">
        <v>468</v>
      </c>
      <c r="CN119" s="1099"/>
      <c r="CO119" s="1099"/>
      <c r="CP119" s="1099"/>
      <c r="CQ119" s="1099"/>
      <c r="CR119" s="1099"/>
      <c r="CS119" s="1099"/>
      <c r="CT119" s="1099"/>
      <c r="CU119" s="1099"/>
      <c r="CV119" s="1099"/>
      <c r="CW119" s="1099"/>
      <c r="CX119" s="1099"/>
      <c r="CY119" s="1099"/>
      <c r="CZ119" s="1099"/>
      <c r="DA119" s="1099"/>
      <c r="DB119" s="1099"/>
      <c r="DC119" s="1099"/>
      <c r="DD119" s="1099"/>
      <c r="DE119" s="1099"/>
      <c r="DF119" s="1100"/>
      <c r="DG119" s="1101" t="s">
        <v>469</v>
      </c>
      <c r="DH119" s="1080"/>
      <c r="DI119" s="1080"/>
      <c r="DJ119" s="1080"/>
      <c r="DK119" s="1081"/>
      <c r="DL119" s="1079" t="s">
        <v>461</v>
      </c>
      <c r="DM119" s="1080"/>
      <c r="DN119" s="1080"/>
      <c r="DO119" s="1080"/>
      <c r="DP119" s="1081"/>
      <c r="DQ119" s="1079" t="s">
        <v>439</v>
      </c>
      <c r="DR119" s="1080"/>
      <c r="DS119" s="1080"/>
      <c r="DT119" s="1080"/>
      <c r="DU119" s="1081"/>
      <c r="DV119" s="1082" t="s">
        <v>463</v>
      </c>
      <c r="DW119" s="1083"/>
      <c r="DX119" s="1083"/>
      <c r="DY119" s="1083"/>
      <c r="DZ119" s="1084"/>
    </row>
    <row r="120" spans="1:130" s="248" customFormat="1" ht="26.25" customHeight="1" x14ac:dyDescent="0.15">
      <c r="A120" s="1155"/>
      <c r="B120" s="1042"/>
      <c r="C120" s="1012" t="s">
        <v>442</v>
      </c>
      <c r="D120" s="1013"/>
      <c r="E120" s="1013"/>
      <c r="F120" s="1013"/>
      <c r="G120" s="1013"/>
      <c r="H120" s="1013"/>
      <c r="I120" s="1013"/>
      <c r="J120" s="1013"/>
      <c r="K120" s="1013"/>
      <c r="L120" s="1013"/>
      <c r="M120" s="1013"/>
      <c r="N120" s="1013"/>
      <c r="O120" s="1013"/>
      <c r="P120" s="1013"/>
      <c r="Q120" s="1013"/>
      <c r="R120" s="1013"/>
      <c r="S120" s="1013"/>
      <c r="T120" s="1013"/>
      <c r="U120" s="1013"/>
      <c r="V120" s="1013"/>
      <c r="W120" s="1013"/>
      <c r="X120" s="1013"/>
      <c r="Y120" s="1013"/>
      <c r="Z120" s="1014"/>
      <c r="AA120" s="1054" t="s">
        <v>461</v>
      </c>
      <c r="AB120" s="1055"/>
      <c r="AC120" s="1055"/>
      <c r="AD120" s="1055"/>
      <c r="AE120" s="1056"/>
      <c r="AF120" s="1057" t="s">
        <v>390</v>
      </c>
      <c r="AG120" s="1055"/>
      <c r="AH120" s="1055"/>
      <c r="AI120" s="1055"/>
      <c r="AJ120" s="1056"/>
      <c r="AK120" s="1057" t="s">
        <v>439</v>
      </c>
      <c r="AL120" s="1055"/>
      <c r="AM120" s="1055"/>
      <c r="AN120" s="1055"/>
      <c r="AO120" s="1056"/>
      <c r="AP120" s="1058" t="s">
        <v>469</v>
      </c>
      <c r="AQ120" s="1059"/>
      <c r="AR120" s="1059"/>
      <c r="AS120" s="1059"/>
      <c r="AT120" s="1060"/>
      <c r="AU120" s="1085" t="s">
        <v>470</v>
      </c>
      <c r="AV120" s="1086"/>
      <c r="AW120" s="1086"/>
      <c r="AX120" s="1086"/>
      <c r="AY120" s="1087"/>
      <c r="AZ120" s="1036" t="s">
        <v>471</v>
      </c>
      <c r="BA120" s="985"/>
      <c r="BB120" s="985"/>
      <c r="BC120" s="985"/>
      <c r="BD120" s="985"/>
      <c r="BE120" s="985"/>
      <c r="BF120" s="985"/>
      <c r="BG120" s="985"/>
      <c r="BH120" s="985"/>
      <c r="BI120" s="985"/>
      <c r="BJ120" s="985"/>
      <c r="BK120" s="985"/>
      <c r="BL120" s="985"/>
      <c r="BM120" s="985"/>
      <c r="BN120" s="985"/>
      <c r="BO120" s="985"/>
      <c r="BP120" s="986"/>
      <c r="BQ120" s="1022">
        <v>1619716</v>
      </c>
      <c r="BR120" s="1023"/>
      <c r="BS120" s="1023"/>
      <c r="BT120" s="1023"/>
      <c r="BU120" s="1023"/>
      <c r="BV120" s="1023">
        <v>1408401</v>
      </c>
      <c r="BW120" s="1023"/>
      <c r="BX120" s="1023"/>
      <c r="BY120" s="1023"/>
      <c r="BZ120" s="1023"/>
      <c r="CA120" s="1023">
        <v>1429136</v>
      </c>
      <c r="CB120" s="1023"/>
      <c r="CC120" s="1023"/>
      <c r="CD120" s="1023"/>
      <c r="CE120" s="1023"/>
      <c r="CF120" s="1037">
        <v>65.5</v>
      </c>
      <c r="CG120" s="1038"/>
      <c r="CH120" s="1038"/>
      <c r="CI120" s="1038"/>
      <c r="CJ120" s="1038"/>
      <c r="CK120" s="1103" t="s">
        <v>472</v>
      </c>
      <c r="CL120" s="1104"/>
      <c r="CM120" s="1104"/>
      <c r="CN120" s="1104"/>
      <c r="CO120" s="1105"/>
      <c r="CP120" s="1111" t="s">
        <v>473</v>
      </c>
      <c r="CQ120" s="1112"/>
      <c r="CR120" s="1112"/>
      <c r="CS120" s="1112"/>
      <c r="CT120" s="1112"/>
      <c r="CU120" s="1112"/>
      <c r="CV120" s="1112"/>
      <c r="CW120" s="1112"/>
      <c r="CX120" s="1112"/>
      <c r="CY120" s="1112"/>
      <c r="CZ120" s="1112"/>
      <c r="DA120" s="1112"/>
      <c r="DB120" s="1112"/>
      <c r="DC120" s="1112"/>
      <c r="DD120" s="1112"/>
      <c r="DE120" s="1112"/>
      <c r="DF120" s="1113"/>
      <c r="DG120" s="1022">
        <v>885551</v>
      </c>
      <c r="DH120" s="1023"/>
      <c r="DI120" s="1023"/>
      <c r="DJ120" s="1023"/>
      <c r="DK120" s="1023"/>
      <c r="DL120" s="1023">
        <v>926376</v>
      </c>
      <c r="DM120" s="1023"/>
      <c r="DN120" s="1023"/>
      <c r="DO120" s="1023"/>
      <c r="DP120" s="1023"/>
      <c r="DQ120" s="1023">
        <v>821790</v>
      </c>
      <c r="DR120" s="1023"/>
      <c r="DS120" s="1023"/>
      <c r="DT120" s="1023"/>
      <c r="DU120" s="1023"/>
      <c r="DV120" s="1024">
        <v>37.700000000000003</v>
      </c>
      <c r="DW120" s="1024"/>
      <c r="DX120" s="1024"/>
      <c r="DY120" s="1024"/>
      <c r="DZ120" s="1025"/>
    </row>
    <row r="121" spans="1:130" s="248" customFormat="1" ht="26.25" customHeight="1" x14ac:dyDescent="0.15">
      <c r="A121" s="1155"/>
      <c r="B121" s="1042"/>
      <c r="C121" s="1063" t="s">
        <v>474</v>
      </c>
      <c r="D121" s="1064"/>
      <c r="E121" s="1064"/>
      <c r="F121" s="1064"/>
      <c r="G121" s="1064"/>
      <c r="H121" s="1064"/>
      <c r="I121" s="1064"/>
      <c r="J121" s="1064"/>
      <c r="K121" s="1064"/>
      <c r="L121" s="1064"/>
      <c r="M121" s="1064"/>
      <c r="N121" s="1064"/>
      <c r="O121" s="1064"/>
      <c r="P121" s="1064"/>
      <c r="Q121" s="1064"/>
      <c r="R121" s="1064"/>
      <c r="S121" s="1064"/>
      <c r="T121" s="1064"/>
      <c r="U121" s="1064"/>
      <c r="V121" s="1064"/>
      <c r="W121" s="1064"/>
      <c r="X121" s="1064"/>
      <c r="Y121" s="1064"/>
      <c r="Z121" s="1065"/>
      <c r="AA121" s="1054" t="s">
        <v>439</v>
      </c>
      <c r="AB121" s="1055"/>
      <c r="AC121" s="1055"/>
      <c r="AD121" s="1055"/>
      <c r="AE121" s="1056"/>
      <c r="AF121" s="1057" t="s">
        <v>461</v>
      </c>
      <c r="AG121" s="1055"/>
      <c r="AH121" s="1055"/>
      <c r="AI121" s="1055"/>
      <c r="AJ121" s="1056"/>
      <c r="AK121" s="1057" t="s">
        <v>439</v>
      </c>
      <c r="AL121" s="1055"/>
      <c r="AM121" s="1055"/>
      <c r="AN121" s="1055"/>
      <c r="AO121" s="1056"/>
      <c r="AP121" s="1058" t="s">
        <v>465</v>
      </c>
      <c r="AQ121" s="1059"/>
      <c r="AR121" s="1059"/>
      <c r="AS121" s="1059"/>
      <c r="AT121" s="1060"/>
      <c r="AU121" s="1088"/>
      <c r="AV121" s="1089"/>
      <c r="AW121" s="1089"/>
      <c r="AX121" s="1089"/>
      <c r="AY121" s="1090"/>
      <c r="AZ121" s="1045" t="s">
        <v>475</v>
      </c>
      <c r="BA121" s="1046"/>
      <c r="BB121" s="1046"/>
      <c r="BC121" s="1046"/>
      <c r="BD121" s="1046"/>
      <c r="BE121" s="1046"/>
      <c r="BF121" s="1046"/>
      <c r="BG121" s="1046"/>
      <c r="BH121" s="1046"/>
      <c r="BI121" s="1046"/>
      <c r="BJ121" s="1046"/>
      <c r="BK121" s="1046"/>
      <c r="BL121" s="1046"/>
      <c r="BM121" s="1046"/>
      <c r="BN121" s="1046"/>
      <c r="BO121" s="1046"/>
      <c r="BP121" s="1047"/>
      <c r="BQ121" s="1015">
        <v>14875</v>
      </c>
      <c r="BR121" s="1016"/>
      <c r="BS121" s="1016"/>
      <c r="BT121" s="1016"/>
      <c r="BU121" s="1016"/>
      <c r="BV121" s="1016">
        <v>8003</v>
      </c>
      <c r="BW121" s="1016"/>
      <c r="BX121" s="1016"/>
      <c r="BY121" s="1016"/>
      <c r="BZ121" s="1016"/>
      <c r="CA121" s="1016">
        <v>2522</v>
      </c>
      <c r="CB121" s="1016"/>
      <c r="CC121" s="1016"/>
      <c r="CD121" s="1016"/>
      <c r="CE121" s="1016"/>
      <c r="CF121" s="1010">
        <v>0.1</v>
      </c>
      <c r="CG121" s="1011"/>
      <c r="CH121" s="1011"/>
      <c r="CI121" s="1011"/>
      <c r="CJ121" s="1011"/>
      <c r="CK121" s="1106"/>
      <c r="CL121" s="1107"/>
      <c r="CM121" s="1107"/>
      <c r="CN121" s="1107"/>
      <c r="CO121" s="1108"/>
      <c r="CP121" s="1116" t="s">
        <v>476</v>
      </c>
      <c r="CQ121" s="1117"/>
      <c r="CR121" s="1117"/>
      <c r="CS121" s="1117"/>
      <c r="CT121" s="1117"/>
      <c r="CU121" s="1117"/>
      <c r="CV121" s="1117"/>
      <c r="CW121" s="1117"/>
      <c r="CX121" s="1117"/>
      <c r="CY121" s="1117"/>
      <c r="CZ121" s="1117"/>
      <c r="DA121" s="1117"/>
      <c r="DB121" s="1117"/>
      <c r="DC121" s="1117"/>
      <c r="DD121" s="1117"/>
      <c r="DE121" s="1117"/>
      <c r="DF121" s="1118"/>
      <c r="DG121" s="1015">
        <v>830497</v>
      </c>
      <c r="DH121" s="1016"/>
      <c r="DI121" s="1016"/>
      <c r="DJ121" s="1016"/>
      <c r="DK121" s="1016"/>
      <c r="DL121" s="1016">
        <v>779783</v>
      </c>
      <c r="DM121" s="1016"/>
      <c r="DN121" s="1016"/>
      <c r="DO121" s="1016"/>
      <c r="DP121" s="1016"/>
      <c r="DQ121" s="1016">
        <v>681532</v>
      </c>
      <c r="DR121" s="1016"/>
      <c r="DS121" s="1016"/>
      <c r="DT121" s="1016"/>
      <c r="DU121" s="1016"/>
      <c r="DV121" s="1017">
        <v>31.3</v>
      </c>
      <c r="DW121" s="1017"/>
      <c r="DX121" s="1017"/>
      <c r="DY121" s="1017"/>
      <c r="DZ121" s="1018"/>
    </row>
    <row r="122" spans="1:130" s="248" customFormat="1" ht="26.25" customHeight="1" x14ac:dyDescent="0.15">
      <c r="A122" s="1155"/>
      <c r="B122" s="1042"/>
      <c r="C122" s="1012" t="s">
        <v>452</v>
      </c>
      <c r="D122" s="1013"/>
      <c r="E122" s="1013"/>
      <c r="F122" s="1013"/>
      <c r="G122" s="1013"/>
      <c r="H122" s="1013"/>
      <c r="I122" s="1013"/>
      <c r="J122" s="1013"/>
      <c r="K122" s="1013"/>
      <c r="L122" s="1013"/>
      <c r="M122" s="1013"/>
      <c r="N122" s="1013"/>
      <c r="O122" s="1013"/>
      <c r="P122" s="1013"/>
      <c r="Q122" s="1013"/>
      <c r="R122" s="1013"/>
      <c r="S122" s="1013"/>
      <c r="T122" s="1013"/>
      <c r="U122" s="1013"/>
      <c r="V122" s="1013"/>
      <c r="W122" s="1013"/>
      <c r="X122" s="1013"/>
      <c r="Y122" s="1013"/>
      <c r="Z122" s="1014"/>
      <c r="AA122" s="1054" t="s">
        <v>463</v>
      </c>
      <c r="AB122" s="1055"/>
      <c r="AC122" s="1055"/>
      <c r="AD122" s="1055"/>
      <c r="AE122" s="1056"/>
      <c r="AF122" s="1057" t="s">
        <v>465</v>
      </c>
      <c r="AG122" s="1055"/>
      <c r="AH122" s="1055"/>
      <c r="AI122" s="1055"/>
      <c r="AJ122" s="1056"/>
      <c r="AK122" s="1057" t="s">
        <v>461</v>
      </c>
      <c r="AL122" s="1055"/>
      <c r="AM122" s="1055"/>
      <c r="AN122" s="1055"/>
      <c r="AO122" s="1056"/>
      <c r="AP122" s="1058" t="s">
        <v>461</v>
      </c>
      <c r="AQ122" s="1059"/>
      <c r="AR122" s="1059"/>
      <c r="AS122" s="1059"/>
      <c r="AT122" s="1060"/>
      <c r="AU122" s="1088"/>
      <c r="AV122" s="1089"/>
      <c r="AW122" s="1089"/>
      <c r="AX122" s="1089"/>
      <c r="AY122" s="1090"/>
      <c r="AZ122" s="1070" t="s">
        <v>477</v>
      </c>
      <c r="BA122" s="1061"/>
      <c r="BB122" s="1061"/>
      <c r="BC122" s="1061"/>
      <c r="BD122" s="1061"/>
      <c r="BE122" s="1061"/>
      <c r="BF122" s="1061"/>
      <c r="BG122" s="1061"/>
      <c r="BH122" s="1061"/>
      <c r="BI122" s="1061"/>
      <c r="BJ122" s="1061"/>
      <c r="BK122" s="1061"/>
      <c r="BL122" s="1061"/>
      <c r="BM122" s="1061"/>
      <c r="BN122" s="1061"/>
      <c r="BO122" s="1061"/>
      <c r="BP122" s="1062"/>
      <c r="BQ122" s="1093">
        <v>4569884</v>
      </c>
      <c r="BR122" s="1094"/>
      <c r="BS122" s="1094"/>
      <c r="BT122" s="1094"/>
      <c r="BU122" s="1094"/>
      <c r="BV122" s="1094">
        <v>4625096</v>
      </c>
      <c r="BW122" s="1094"/>
      <c r="BX122" s="1094"/>
      <c r="BY122" s="1094"/>
      <c r="BZ122" s="1094"/>
      <c r="CA122" s="1094">
        <v>4572406</v>
      </c>
      <c r="CB122" s="1094"/>
      <c r="CC122" s="1094"/>
      <c r="CD122" s="1094"/>
      <c r="CE122" s="1094"/>
      <c r="CF122" s="1114">
        <v>209.7</v>
      </c>
      <c r="CG122" s="1115"/>
      <c r="CH122" s="1115"/>
      <c r="CI122" s="1115"/>
      <c r="CJ122" s="1115"/>
      <c r="CK122" s="1106"/>
      <c r="CL122" s="1107"/>
      <c r="CM122" s="1107"/>
      <c r="CN122" s="1107"/>
      <c r="CO122" s="1108"/>
      <c r="CP122" s="1116" t="s">
        <v>478</v>
      </c>
      <c r="CQ122" s="1117"/>
      <c r="CR122" s="1117"/>
      <c r="CS122" s="1117"/>
      <c r="CT122" s="1117"/>
      <c r="CU122" s="1117"/>
      <c r="CV122" s="1117"/>
      <c r="CW122" s="1117"/>
      <c r="CX122" s="1117"/>
      <c r="CY122" s="1117"/>
      <c r="CZ122" s="1117"/>
      <c r="DA122" s="1117"/>
      <c r="DB122" s="1117"/>
      <c r="DC122" s="1117"/>
      <c r="DD122" s="1117"/>
      <c r="DE122" s="1117"/>
      <c r="DF122" s="1118"/>
      <c r="DG122" s="1015">
        <v>581698</v>
      </c>
      <c r="DH122" s="1016"/>
      <c r="DI122" s="1016"/>
      <c r="DJ122" s="1016"/>
      <c r="DK122" s="1016"/>
      <c r="DL122" s="1016">
        <v>532320</v>
      </c>
      <c r="DM122" s="1016"/>
      <c r="DN122" s="1016"/>
      <c r="DO122" s="1016"/>
      <c r="DP122" s="1016"/>
      <c r="DQ122" s="1016">
        <v>484209</v>
      </c>
      <c r="DR122" s="1016"/>
      <c r="DS122" s="1016"/>
      <c r="DT122" s="1016"/>
      <c r="DU122" s="1016"/>
      <c r="DV122" s="1017">
        <v>22.2</v>
      </c>
      <c r="DW122" s="1017"/>
      <c r="DX122" s="1017"/>
      <c r="DY122" s="1017"/>
      <c r="DZ122" s="1018"/>
    </row>
    <row r="123" spans="1:130" s="248" customFormat="1" ht="26.25" customHeight="1" x14ac:dyDescent="0.15">
      <c r="A123" s="1155"/>
      <c r="B123" s="1042"/>
      <c r="C123" s="1012" t="s">
        <v>458</v>
      </c>
      <c r="D123" s="1013"/>
      <c r="E123" s="1013"/>
      <c r="F123" s="1013"/>
      <c r="G123" s="1013"/>
      <c r="H123" s="1013"/>
      <c r="I123" s="1013"/>
      <c r="J123" s="1013"/>
      <c r="K123" s="1013"/>
      <c r="L123" s="1013"/>
      <c r="M123" s="1013"/>
      <c r="N123" s="1013"/>
      <c r="O123" s="1013"/>
      <c r="P123" s="1013"/>
      <c r="Q123" s="1013"/>
      <c r="R123" s="1013"/>
      <c r="S123" s="1013"/>
      <c r="T123" s="1013"/>
      <c r="U123" s="1013"/>
      <c r="V123" s="1013"/>
      <c r="W123" s="1013"/>
      <c r="X123" s="1013"/>
      <c r="Y123" s="1013"/>
      <c r="Z123" s="1014"/>
      <c r="AA123" s="1054" t="s">
        <v>439</v>
      </c>
      <c r="AB123" s="1055"/>
      <c r="AC123" s="1055"/>
      <c r="AD123" s="1055"/>
      <c r="AE123" s="1056"/>
      <c r="AF123" s="1057" t="s">
        <v>465</v>
      </c>
      <c r="AG123" s="1055"/>
      <c r="AH123" s="1055"/>
      <c r="AI123" s="1055"/>
      <c r="AJ123" s="1056"/>
      <c r="AK123" s="1057" t="s">
        <v>465</v>
      </c>
      <c r="AL123" s="1055"/>
      <c r="AM123" s="1055"/>
      <c r="AN123" s="1055"/>
      <c r="AO123" s="1056"/>
      <c r="AP123" s="1058" t="s">
        <v>461</v>
      </c>
      <c r="AQ123" s="1059"/>
      <c r="AR123" s="1059"/>
      <c r="AS123" s="1059"/>
      <c r="AT123" s="1060"/>
      <c r="AU123" s="1091"/>
      <c r="AV123" s="1092"/>
      <c r="AW123" s="1092"/>
      <c r="AX123" s="1092"/>
      <c r="AY123" s="1092"/>
      <c r="AZ123" s="279" t="s">
        <v>185</v>
      </c>
      <c r="BA123" s="279"/>
      <c r="BB123" s="279"/>
      <c r="BC123" s="279"/>
      <c r="BD123" s="279"/>
      <c r="BE123" s="279"/>
      <c r="BF123" s="279"/>
      <c r="BG123" s="279"/>
      <c r="BH123" s="279"/>
      <c r="BI123" s="279"/>
      <c r="BJ123" s="279"/>
      <c r="BK123" s="279"/>
      <c r="BL123" s="279"/>
      <c r="BM123" s="279"/>
      <c r="BN123" s="279"/>
      <c r="BO123" s="1071" t="s">
        <v>479</v>
      </c>
      <c r="BP123" s="1102"/>
      <c r="BQ123" s="1161">
        <v>6204475</v>
      </c>
      <c r="BR123" s="1162"/>
      <c r="BS123" s="1162"/>
      <c r="BT123" s="1162"/>
      <c r="BU123" s="1162"/>
      <c r="BV123" s="1162">
        <v>6041500</v>
      </c>
      <c r="BW123" s="1162"/>
      <c r="BX123" s="1162"/>
      <c r="BY123" s="1162"/>
      <c r="BZ123" s="1162"/>
      <c r="CA123" s="1162">
        <v>6004064</v>
      </c>
      <c r="CB123" s="1162"/>
      <c r="CC123" s="1162"/>
      <c r="CD123" s="1162"/>
      <c r="CE123" s="1162"/>
      <c r="CF123" s="1095"/>
      <c r="CG123" s="1096"/>
      <c r="CH123" s="1096"/>
      <c r="CI123" s="1096"/>
      <c r="CJ123" s="1097"/>
      <c r="CK123" s="1106"/>
      <c r="CL123" s="1107"/>
      <c r="CM123" s="1107"/>
      <c r="CN123" s="1107"/>
      <c r="CO123" s="1108"/>
      <c r="CP123" s="1116"/>
      <c r="CQ123" s="1117"/>
      <c r="CR123" s="1117"/>
      <c r="CS123" s="1117"/>
      <c r="CT123" s="1117"/>
      <c r="CU123" s="1117"/>
      <c r="CV123" s="1117"/>
      <c r="CW123" s="1117"/>
      <c r="CX123" s="1117"/>
      <c r="CY123" s="1117"/>
      <c r="CZ123" s="1117"/>
      <c r="DA123" s="1117"/>
      <c r="DB123" s="1117"/>
      <c r="DC123" s="1117"/>
      <c r="DD123" s="1117"/>
      <c r="DE123" s="1117"/>
      <c r="DF123" s="1118"/>
      <c r="DG123" s="1054"/>
      <c r="DH123" s="1055"/>
      <c r="DI123" s="1055"/>
      <c r="DJ123" s="1055"/>
      <c r="DK123" s="1056"/>
      <c r="DL123" s="1057"/>
      <c r="DM123" s="1055"/>
      <c r="DN123" s="1055"/>
      <c r="DO123" s="1055"/>
      <c r="DP123" s="1056"/>
      <c r="DQ123" s="1057"/>
      <c r="DR123" s="1055"/>
      <c r="DS123" s="1055"/>
      <c r="DT123" s="1055"/>
      <c r="DU123" s="1056"/>
      <c r="DV123" s="1058"/>
      <c r="DW123" s="1059"/>
      <c r="DX123" s="1059"/>
      <c r="DY123" s="1059"/>
      <c r="DZ123" s="1060"/>
    </row>
    <row r="124" spans="1:130" s="248" customFormat="1" ht="26.25" customHeight="1" thickBot="1" x14ac:dyDescent="0.2">
      <c r="A124" s="1155"/>
      <c r="B124" s="1042"/>
      <c r="C124" s="1012" t="s">
        <v>462</v>
      </c>
      <c r="D124" s="1013"/>
      <c r="E124" s="1013"/>
      <c r="F124" s="1013"/>
      <c r="G124" s="1013"/>
      <c r="H124" s="1013"/>
      <c r="I124" s="1013"/>
      <c r="J124" s="1013"/>
      <c r="K124" s="1013"/>
      <c r="L124" s="1013"/>
      <c r="M124" s="1013"/>
      <c r="N124" s="1013"/>
      <c r="O124" s="1013"/>
      <c r="P124" s="1013"/>
      <c r="Q124" s="1013"/>
      <c r="R124" s="1013"/>
      <c r="S124" s="1013"/>
      <c r="T124" s="1013"/>
      <c r="U124" s="1013"/>
      <c r="V124" s="1013"/>
      <c r="W124" s="1013"/>
      <c r="X124" s="1013"/>
      <c r="Y124" s="1013"/>
      <c r="Z124" s="1014"/>
      <c r="AA124" s="1054" t="s">
        <v>390</v>
      </c>
      <c r="AB124" s="1055"/>
      <c r="AC124" s="1055"/>
      <c r="AD124" s="1055"/>
      <c r="AE124" s="1056"/>
      <c r="AF124" s="1057" t="s">
        <v>439</v>
      </c>
      <c r="AG124" s="1055"/>
      <c r="AH124" s="1055"/>
      <c r="AI124" s="1055"/>
      <c r="AJ124" s="1056"/>
      <c r="AK124" s="1057" t="s">
        <v>465</v>
      </c>
      <c r="AL124" s="1055"/>
      <c r="AM124" s="1055"/>
      <c r="AN124" s="1055"/>
      <c r="AO124" s="1056"/>
      <c r="AP124" s="1058" t="s">
        <v>465</v>
      </c>
      <c r="AQ124" s="1059"/>
      <c r="AR124" s="1059"/>
      <c r="AS124" s="1059"/>
      <c r="AT124" s="1060"/>
      <c r="AU124" s="1157" t="s">
        <v>480</v>
      </c>
      <c r="AV124" s="1158"/>
      <c r="AW124" s="1158"/>
      <c r="AX124" s="1158"/>
      <c r="AY124" s="1158"/>
      <c r="AZ124" s="1158"/>
      <c r="BA124" s="1158"/>
      <c r="BB124" s="1158"/>
      <c r="BC124" s="1158"/>
      <c r="BD124" s="1158"/>
      <c r="BE124" s="1158"/>
      <c r="BF124" s="1158"/>
      <c r="BG124" s="1158"/>
      <c r="BH124" s="1158"/>
      <c r="BI124" s="1158"/>
      <c r="BJ124" s="1158"/>
      <c r="BK124" s="1158"/>
      <c r="BL124" s="1158"/>
      <c r="BM124" s="1158"/>
      <c r="BN124" s="1158"/>
      <c r="BO124" s="1158"/>
      <c r="BP124" s="1159"/>
      <c r="BQ124" s="1160">
        <v>91.7</v>
      </c>
      <c r="BR124" s="1124"/>
      <c r="BS124" s="1124"/>
      <c r="BT124" s="1124"/>
      <c r="BU124" s="1124"/>
      <c r="BV124" s="1124">
        <v>106.3</v>
      </c>
      <c r="BW124" s="1124"/>
      <c r="BX124" s="1124"/>
      <c r="BY124" s="1124"/>
      <c r="BZ124" s="1124"/>
      <c r="CA124" s="1124">
        <v>103</v>
      </c>
      <c r="CB124" s="1124"/>
      <c r="CC124" s="1124"/>
      <c r="CD124" s="1124"/>
      <c r="CE124" s="1124"/>
      <c r="CF124" s="1125"/>
      <c r="CG124" s="1126"/>
      <c r="CH124" s="1126"/>
      <c r="CI124" s="1126"/>
      <c r="CJ124" s="1127"/>
      <c r="CK124" s="1109"/>
      <c r="CL124" s="1109"/>
      <c r="CM124" s="1109"/>
      <c r="CN124" s="1109"/>
      <c r="CO124" s="1110"/>
      <c r="CP124" s="1116" t="s">
        <v>481</v>
      </c>
      <c r="CQ124" s="1117"/>
      <c r="CR124" s="1117"/>
      <c r="CS124" s="1117"/>
      <c r="CT124" s="1117"/>
      <c r="CU124" s="1117"/>
      <c r="CV124" s="1117"/>
      <c r="CW124" s="1117"/>
      <c r="CX124" s="1117"/>
      <c r="CY124" s="1117"/>
      <c r="CZ124" s="1117"/>
      <c r="DA124" s="1117"/>
      <c r="DB124" s="1117"/>
      <c r="DC124" s="1117"/>
      <c r="DD124" s="1117"/>
      <c r="DE124" s="1117"/>
      <c r="DF124" s="1118"/>
      <c r="DG124" s="1101" t="s">
        <v>463</v>
      </c>
      <c r="DH124" s="1080"/>
      <c r="DI124" s="1080"/>
      <c r="DJ124" s="1080"/>
      <c r="DK124" s="1081"/>
      <c r="DL124" s="1079" t="s">
        <v>465</v>
      </c>
      <c r="DM124" s="1080"/>
      <c r="DN124" s="1080"/>
      <c r="DO124" s="1080"/>
      <c r="DP124" s="1081"/>
      <c r="DQ124" s="1079" t="s">
        <v>465</v>
      </c>
      <c r="DR124" s="1080"/>
      <c r="DS124" s="1080"/>
      <c r="DT124" s="1080"/>
      <c r="DU124" s="1081"/>
      <c r="DV124" s="1082" t="s">
        <v>465</v>
      </c>
      <c r="DW124" s="1083"/>
      <c r="DX124" s="1083"/>
      <c r="DY124" s="1083"/>
      <c r="DZ124" s="1084"/>
    </row>
    <row r="125" spans="1:130" s="248" customFormat="1" ht="26.25" customHeight="1" x14ac:dyDescent="0.15">
      <c r="A125" s="1155"/>
      <c r="B125" s="1042"/>
      <c r="C125" s="1012" t="s">
        <v>466</v>
      </c>
      <c r="D125" s="1013"/>
      <c r="E125" s="1013"/>
      <c r="F125" s="1013"/>
      <c r="G125" s="1013"/>
      <c r="H125" s="1013"/>
      <c r="I125" s="1013"/>
      <c r="J125" s="1013"/>
      <c r="K125" s="1013"/>
      <c r="L125" s="1013"/>
      <c r="M125" s="1013"/>
      <c r="N125" s="1013"/>
      <c r="O125" s="1013"/>
      <c r="P125" s="1013"/>
      <c r="Q125" s="1013"/>
      <c r="R125" s="1013"/>
      <c r="S125" s="1013"/>
      <c r="T125" s="1013"/>
      <c r="U125" s="1013"/>
      <c r="V125" s="1013"/>
      <c r="W125" s="1013"/>
      <c r="X125" s="1013"/>
      <c r="Y125" s="1013"/>
      <c r="Z125" s="1014"/>
      <c r="AA125" s="1054" t="s">
        <v>390</v>
      </c>
      <c r="AB125" s="1055"/>
      <c r="AC125" s="1055"/>
      <c r="AD125" s="1055"/>
      <c r="AE125" s="1056"/>
      <c r="AF125" s="1057" t="s">
        <v>390</v>
      </c>
      <c r="AG125" s="1055"/>
      <c r="AH125" s="1055"/>
      <c r="AI125" s="1055"/>
      <c r="AJ125" s="1056"/>
      <c r="AK125" s="1057" t="s">
        <v>482</v>
      </c>
      <c r="AL125" s="1055"/>
      <c r="AM125" s="1055"/>
      <c r="AN125" s="1055"/>
      <c r="AO125" s="1056"/>
      <c r="AP125" s="1058" t="s">
        <v>439</v>
      </c>
      <c r="AQ125" s="1059"/>
      <c r="AR125" s="1059"/>
      <c r="AS125" s="1059"/>
      <c r="AT125" s="1060"/>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119" t="s">
        <v>483</v>
      </c>
      <c r="CL125" s="1104"/>
      <c r="CM125" s="1104"/>
      <c r="CN125" s="1104"/>
      <c r="CO125" s="1105"/>
      <c r="CP125" s="1036" t="s">
        <v>484</v>
      </c>
      <c r="CQ125" s="985"/>
      <c r="CR125" s="985"/>
      <c r="CS125" s="985"/>
      <c r="CT125" s="985"/>
      <c r="CU125" s="985"/>
      <c r="CV125" s="985"/>
      <c r="CW125" s="985"/>
      <c r="CX125" s="985"/>
      <c r="CY125" s="985"/>
      <c r="CZ125" s="985"/>
      <c r="DA125" s="985"/>
      <c r="DB125" s="985"/>
      <c r="DC125" s="985"/>
      <c r="DD125" s="985"/>
      <c r="DE125" s="985"/>
      <c r="DF125" s="986"/>
      <c r="DG125" s="1022" t="s">
        <v>461</v>
      </c>
      <c r="DH125" s="1023"/>
      <c r="DI125" s="1023"/>
      <c r="DJ125" s="1023"/>
      <c r="DK125" s="1023"/>
      <c r="DL125" s="1023" t="s">
        <v>390</v>
      </c>
      <c r="DM125" s="1023"/>
      <c r="DN125" s="1023"/>
      <c r="DO125" s="1023"/>
      <c r="DP125" s="1023"/>
      <c r="DQ125" s="1023" t="s">
        <v>463</v>
      </c>
      <c r="DR125" s="1023"/>
      <c r="DS125" s="1023"/>
      <c r="DT125" s="1023"/>
      <c r="DU125" s="1023"/>
      <c r="DV125" s="1024" t="s">
        <v>461</v>
      </c>
      <c r="DW125" s="1024"/>
      <c r="DX125" s="1024"/>
      <c r="DY125" s="1024"/>
      <c r="DZ125" s="1025"/>
    </row>
    <row r="126" spans="1:130" s="248" customFormat="1" ht="26.25" customHeight="1" thickBot="1" x14ac:dyDescent="0.2">
      <c r="A126" s="1155"/>
      <c r="B126" s="1042"/>
      <c r="C126" s="1012" t="s">
        <v>468</v>
      </c>
      <c r="D126" s="1013"/>
      <c r="E126" s="1013"/>
      <c r="F126" s="1013"/>
      <c r="G126" s="1013"/>
      <c r="H126" s="1013"/>
      <c r="I126" s="1013"/>
      <c r="J126" s="1013"/>
      <c r="K126" s="1013"/>
      <c r="L126" s="1013"/>
      <c r="M126" s="1013"/>
      <c r="N126" s="1013"/>
      <c r="O126" s="1013"/>
      <c r="P126" s="1013"/>
      <c r="Q126" s="1013"/>
      <c r="R126" s="1013"/>
      <c r="S126" s="1013"/>
      <c r="T126" s="1013"/>
      <c r="U126" s="1013"/>
      <c r="V126" s="1013"/>
      <c r="W126" s="1013"/>
      <c r="X126" s="1013"/>
      <c r="Y126" s="1013"/>
      <c r="Z126" s="1014"/>
      <c r="AA126" s="1054">
        <v>10090</v>
      </c>
      <c r="AB126" s="1055"/>
      <c r="AC126" s="1055"/>
      <c r="AD126" s="1055"/>
      <c r="AE126" s="1056"/>
      <c r="AF126" s="1057" t="s">
        <v>439</v>
      </c>
      <c r="AG126" s="1055"/>
      <c r="AH126" s="1055"/>
      <c r="AI126" s="1055"/>
      <c r="AJ126" s="1056"/>
      <c r="AK126" s="1057" t="s">
        <v>461</v>
      </c>
      <c r="AL126" s="1055"/>
      <c r="AM126" s="1055"/>
      <c r="AN126" s="1055"/>
      <c r="AO126" s="1056"/>
      <c r="AP126" s="1058" t="s">
        <v>463</v>
      </c>
      <c r="AQ126" s="1059"/>
      <c r="AR126" s="1059"/>
      <c r="AS126" s="1059"/>
      <c r="AT126" s="1060"/>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120"/>
      <c r="CL126" s="1107"/>
      <c r="CM126" s="1107"/>
      <c r="CN126" s="1107"/>
      <c r="CO126" s="1108"/>
      <c r="CP126" s="1045" t="s">
        <v>485</v>
      </c>
      <c r="CQ126" s="1046"/>
      <c r="CR126" s="1046"/>
      <c r="CS126" s="1046"/>
      <c r="CT126" s="1046"/>
      <c r="CU126" s="1046"/>
      <c r="CV126" s="1046"/>
      <c r="CW126" s="1046"/>
      <c r="CX126" s="1046"/>
      <c r="CY126" s="1046"/>
      <c r="CZ126" s="1046"/>
      <c r="DA126" s="1046"/>
      <c r="DB126" s="1046"/>
      <c r="DC126" s="1046"/>
      <c r="DD126" s="1046"/>
      <c r="DE126" s="1046"/>
      <c r="DF126" s="1047"/>
      <c r="DG126" s="1015" t="s">
        <v>461</v>
      </c>
      <c r="DH126" s="1016"/>
      <c r="DI126" s="1016"/>
      <c r="DJ126" s="1016"/>
      <c r="DK126" s="1016"/>
      <c r="DL126" s="1016" t="s">
        <v>461</v>
      </c>
      <c r="DM126" s="1016"/>
      <c r="DN126" s="1016"/>
      <c r="DO126" s="1016"/>
      <c r="DP126" s="1016"/>
      <c r="DQ126" s="1016" t="s">
        <v>390</v>
      </c>
      <c r="DR126" s="1016"/>
      <c r="DS126" s="1016"/>
      <c r="DT126" s="1016"/>
      <c r="DU126" s="1016"/>
      <c r="DV126" s="1017" t="s">
        <v>461</v>
      </c>
      <c r="DW126" s="1017"/>
      <c r="DX126" s="1017"/>
      <c r="DY126" s="1017"/>
      <c r="DZ126" s="1018"/>
    </row>
    <row r="127" spans="1:130" s="248" customFormat="1" ht="26.25" customHeight="1" x14ac:dyDescent="0.15">
      <c r="A127" s="1156"/>
      <c r="B127" s="1044"/>
      <c r="C127" s="1098" t="s">
        <v>486</v>
      </c>
      <c r="D127" s="1099"/>
      <c r="E127" s="1099"/>
      <c r="F127" s="1099"/>
      <c r="G127" s="1099"/>
      <c r="H127" s="1099"/>
      <c r="I127" s="1099"/>
      <c r="J127" s="1099"/>
      <c r="K127" s="1099"/>
      <c r="L127" s="1099"/>
      <c r="M127" s="1099"/>
      <c r="N127" s="1099"/>
      <c r="O127" s="1099"/>
      <c r="P127" s="1099"/>
      <c r="Q127" s="1099"/>
      <c r="R127" s="1099"/>
      <c r="S127" s="1099"/>
      <c r="T127" s="1099"/>
      <c r="U127" s="1099"/>
      <c r="V127" s="1099"/>
      <c r="W127" s="1099"/>
      <c r="X127" s="1099"/>
      <c r="Y127" s="1099"/>
      <c r="Z127" s="1100"/>
      <c r="AA127" s="1054" t="s">
        <v>461</v>
      </c>
      <c r="AB127" s="1055"/>
      <c r="AC127" s="1055"/>
      <c r="AD127" s="1055"/>
      <c r="AE127" s="1056"/>
      <c r="AF127" s="1057" t="s">
        <v>390</v>
      </c>
      <c r="AG127" s="1055"/>
      <c r="AH127" s="1055"/>
      <c r="AI127" s="1055"/>
      <c r="AJ127" s="1056"/>
      <c r="AK127" s="1057" t="s">
        <v>482</v>
      </c>
      <c r="AL127" s="1055"/>
      <c r="AM127" s="1055"/>
      <c r="AN127" s="1055"/>
      <c r="AO127" s="1056"/>
      <c r="AP127" s="1058" t="s">
        <v>487</v>
      </c>
      <c r="AQ127" s="1059"/>
      <c r="AR127" s="1059"/>
      <c r="AS127" s="1059"/>
      <c r="AT127" s="1060"/>
      <c r="AU127" s="284"/>
      <c r="AV127" s="284"/>
      <c r="AW127" s="284"/>
      <c r="AX127" s="1128" t="s">
        <v>488</v>
      </c>
      <c r="AY127" s="1129"/>
      <c r="AZ127" s="1129"/>
      <c r="BA127" s="1129"/>
      <c r="BB127" s="1129"/>
      <c r="BC127" s="1129"/>
      <c r="BD127" s="1129"/>
      <c r="BE127" s="1130"/>
      <c r="BF127" s="1131" t="s">
        <v>489</v>
      </c>
      <c r="BG127" s="1129"/>
      <c r="BH127" s="1129"/>
      <c r="BI127" s="1129"/>
      <c r="BJ127" s="1129"/>
      <c r="BK127" s="1129"/>
      <c r="BL127" s="1130"/>
      <c r="BM127" s="1131" t="s">
        <v>490</v>
      </c>
      <c r="BN127" s="1129"/>
      <c r="BO127" s="1129"/>
      <c r="BP127" s="1129"/>
      <c r="BQ127" s="1129"/>
      <c r="BR127" s="1129"/>
      <c r="BS127" s="1130"/>
      <c r="BT127" s="1131" t="s">
        <v>491</v>
      </c>
      <c r="BU127" s="1129"/>
      <c r="BV127" s="1129"/>
      <c r="BW127" s="1129"/>
      <c r="BX127" s="1129"/>
      <c r="BY127" s="1129"/>
      <c r="BZ127" s="1153"/>
      <c r="CA127" s="284"/>
      <c r="CB127" s="284"/>
      <c r="CC127" s="284"/>
      <c r="CD127" s="285"/>
      <c r="CE127" s="285"/>
      <c r="CF127" s="285"/>
      <c r="CG127" s="282"/>
      <c r="CH127" s="282"/>
      <c r="CI127" s="282"/>
      <c r="CJ127" s="283"/>
      <c r="CK127" s="1120"/>
      <c r="CL127" s="1107"/>
      <c r="CM127" s="1107"/>
      <c r="CN127" s="1107"/>
      <c r="CO127" s="1108"/>
      <c r="CP127" s="1045" t="s">
        <v>492</v>
      </c>
      <c r="CQ127" s="1046"/>
      <c r="CR127" s="1046"/>
      <c r="CS127" s="1046"/>
      <c r="CT127" s="1046"/>
      <c r="CU127" s="1046"/>
      <c r="CV127" s="1046"/>
      <c r="CW127" s="1046"/>
      <c r="CX127" s="1046"/>
      <c r="CY127" s="1046"/>
      <c r="CZ127" s="1046"/>
      <c r="DA127" s="1046"/>
      <c r="DB127" s="1046"/>
      <c r="DC127" s="1046"/>
      <c r="DD127" s="1046"/>
      <c r="DE127" s="1046"/>
      <c r="DF127" s="1047"/>
      <c r="DG127" s="1015" t="s">
        <v>390</v>
      </c>
      <c r="DH127" s="1016"/>
      <c r="DI127" s="1016"/>
      <c r="DJ127" s="1016"/>
      <c r="DK127" s="1016"/>
      <c r="DL127" s="1016" t="s">
        <v>461</v>
      </c>
      <c r="DM127" s="1016"/>
      <c r="DN127" s="1016"/>
      <c r="DO127" s="1016"/>
      <c r="DP127" s="1016"/>
      <c r="DQ127" s="1016" t="s">
        <v>465</v>
      </c>
      <c r="DR127" s="1016"/>
      <c r="DS127" s="1016"/>
      <c r="DT127" s="1016"/>
      <c r="DU127" s="1016"/>
      <c r="DV127" s="1017" t="s">
        <v>461</v>
      </c>
      <c r="DW127" s="1017"/>
      <c r="DX127" s="1017"/>
      <c r="DY127" s="1017"/>
      <c r="DZ127" s="1018"/>
    </row>
    <row r="128" spans="1:130" s="248" customFormat="1" ht="26.25" customHeight="1" thickBot="1" x14ac:dyDescent="0.2">
      <c r="A128" s="1139" t="s">
        <v>493</v>
      </c>
      <c r="B128" s="1140"/>
      <c r="C128" s="1140"/>
      <c r="D128" s="1140"/>
      <c r="E128" s="1140"/>
      <c r="F128" s="1140"/>
      <c r="G128" s="1140"/>
      <c r="H128" s="1140"/>
      <c r="I128" s="1140"/>
      <c r="J128" s="1140"/>
      <c r="K128" s="1140"/>
      <c r="L128" s="1140"/>
      <c r="M128" s="1140"/>
      <c r="N128" s="1140"/>
      <c r="O128" s="1140"/>
      <c r="P128" s="1140"/>
      <c r="Q128" s="1140"/>
      <c r="R128" s="1140"/>
      <c r="S128" s="1140"/>
      <c r="T128" s="1140"/>
      <c r="U128" s="1140"/>
      <c r="V128" s="1140"/>
      <c r="W128" s="1141" t="s">
        <v>494</v>
      </c>
      <c r="X128" s="1141"/>
      <c r="Y128" s="1141"/>
      <c r="Z128" s="1142"/>
      <c r="AA128" s="1143">
        <v>8020</v>
      </c>
      <c r="AB128" s="1144"/>
      <c r="AC128" s="1144"/>
      <c r="AD128" s="1144"/>
      <c r="AE128" s="1145"/>
      <c r="AF128" s="1146">
        <v>8020</v>
      </c>
      <c r="AG128" s="1144"/>
      <c r="AH128" s="1144"/>
      <c r="AI128" s="1144"/>
      <c r="AJ128" s="1145"/>
      <c r="AK128" s="1146">
        <v>6343</v>
      </c>
      <c r="AL128" s="1144"/>
      <c r="AM128" s="1144"/>
      <c r="AN128" s="1144"/>
      <c r="AO128" s="1145"/>
      <c r="AP128" s="1147"/>
      <c r="AQ128" s="1148"/>
      <c r="AR128" s="1148"/>
      <c r="AS128" s="1148"/>
      <c r="AT128" s="1149"/>
      <c r="AU128" s="284"/>
      <c r="AV128" s="284"/>
      <c r="AW128" s="284"/>
      <c r="AX128" s="984" t="s">
        <v>495</v>
      </c>
      <c r="AY128" s="985"/>
      <c r="AZ128" s="985"/>
      <c r="BA128" s="985"/>
      <c r="BB128" s="985"/>
      <c r="BC128" s="985"/>
      <c r="BD128" s="985"/>
      <c r="BE128" s="986"/>
      <c r="BF128" s="1150" t="s">
        <v>463</v>
      </c>
      <c r="BG128" s="1151"/>
      <c r="BH128" s="1151"/>
      <c r="BI128" s="1151"/>
      <c r="BJ128" s="1151"/>
      <c r="BK128" s="1151"/>
      <c r="BL128" s="1152"/>
      <c r="BM128" s="1150">
        <v>15</v>
      </c>
      <c r="BN128" s="1151"/>
      <c r="BO128" s="1151"/>
      <c r="BP128" s="1151"/>
      <c r="BQ128" s="1151"/>
      <c r="BR128" s="1151"/>
      <c r="BS128" s="1152"/>
      <c r="BT128" s="1150">
        <v>20</v>
      </c>
      <c r="BU128" s="1151"/>
      <c r="BV128" s="1151"/>
      <c r="BW128" s="1151"/>
      <c r="BX128" s="1151"/>
      <c r="BY128" s="1151"/>
      <c r="BZ128" s="1175"/>
      <c r="CA128" s="285"/>
      <c r="CB128" s="285"/>
      <c r="CC128" s="285"/>
      <c r="CD128" s="285"/>
      <c r="CE128" s="285"/>
      <c r="CF128" s="285"/>
      <c r="CG128" s="282"/>
      <c r="CH128" s="282"/>
      <c r="CI128" s="282"/>
      <c r="CJ128" s="283"/>
      <c r="CK128" s="1121"/>
      <c r="CL128" s="1122"/>
      <c r="CM128" s="1122"/>
      <c r="CN128" s="1122"/>
      <c r="CO128" s="1123"/>
      <c r="CP128" s="1132" t="s">
        <v>496</v>
      </c>
      <c r="CQ128" s="1133"/>
      <c r="CR128" s="1133"/>
      <c r="CS128" s="1133"/>
      <c r="CT128" s="1133"/>
      <c r="CU128" s="1133"/>
      <c r="CV128" s="1133"/>
      <c r="CW128" s="1133"/>
      <c r="CX128" s="1133"/>
      <c r="CY128" s="1133"/>
      <c r="CZ128" s="1133"/>
      <c r="DA128" s="1133"/>
      <c r="DB128" s="1133"/>
      <c r="DC128" s="1133"/>
      <c r="DD128" s="1133"/>
      <c r="DE128" s="1133"/>
      <c r="DF128" s="1134"/>
      <c r="DG128" s="1135" t="s">
        <v>439</v>
      </c>
      <c r="DH128" s="1136"/>
      <c r="DI128" s="1136"/>
      <c r="DJ128" s="1136"/>
      <c r="DK128" s="1136"/>
      <c r="DL128" s="1136" t="s">
        <v>461</v>
      </c>
      <c r="DM128" s="1136"/>
      <c r="DN128" s="1136"/>
      <c r="DO128" s="1136"/>
      <c r="DP128" s="1136"/>
      <c r="DQ128" s="1136" t="s">
        <v>463</v>
      </c>
      <c r="DR128" s="1136"/>
      <c r="DS128" s="1136"/>
      <c r="DT128" s="1136"/>
      <c r="DU128" s="1136"/>
      <c r="DV128" s="1137" t="s">
        <v>465</v>
      </c>
      <c r="DW128" s="1137"/>
      <c r="DX128" s="1137"/>
      <c r="DY128" s="1137"/>
      <c r="DZ128" s="1138"/>
    </row>
    <row r="129" spans="1:131" s="248" customFormat="1" ht="26.25" customHeight="1" x14ac:dyDescent="0.15">
      <c r="A129" s="1026" t="s">
        <v>107</v>
      </c>
      <c r="B129" s="1027"/>
      <c r="C129" s="1027"/>
      <c r="D129" s="1027"/>
      <c r="E129" s="1027"/>
      <c r="F129" s="1027"/>
      <c r="G129" s="1027"/>
      <c r="H129" s="1027"/>
      <c r="I129" s="1027"/>
      <c r="J129" s="1027"/>
      <c r="K129" s="1027"/>
      <c r="L129" s="1027"/>
      <c r="M129" s="1027"/>
      <c r="N129" s="1027"/>
      <c r="O129" s="1027"/>
      <c r="P129" s="1027"/>
      <c r="Q129" s="1027"/>
      <c r="R129" s="1027"/>
      <c r="S129" s="1027"/>
      <c r="T129" s="1027"/>
      <c r="U129" s="1027"/>
      <c r="V129" s="1027"/>
      <c r="W129" s="1169" t="s">
        <v>497</v>
      </c>
      <c r="X129" s="1170"/>
      <c r="Y129" s="1170"/>
      <c r="Z129" s="1171"/>
      <c r="AA129" s="1054">
        <v>2411225</v>
      </c>
      <c r="AB129" s="1055"/>
      <c r="AC129" s="1055"/>
      <c r="AD129" s="1055"/>
      <c r="AE129" s="1056"/>
      <c r="AF129" s="1057">
        <v>2437180</v>
      </c>
      <c r="AG129" s="1055"/>
      <c r="AH129" s="1055"/>
      <c r="AI129" s="1055"/>
      <c r="AJ129" s="1056"/>
      <c r="AK129" s="1057">
        <v>2621510</v>
      </c>
      <c r="AL129" s="1055"/>
      <c r="AM129" s="1055"/>
      <c r="AN129" s="1055"/>
      <c r="AO129" s="1056"/>
      <c r="AP129" s="1172"/>
      <c r="AQ129" s="1173"/>
      <c r="AR129" s="1173"/>
      <c r="AS129" s="1173"/>
      <c r="AT129" s="1174"/>
      <c r="AU129" s="286"/>
      <c r="AV129" s="286"/>
      <c r="AW129" s="286"/>
      <c r="AX129" s="1163" t="s">
        <v>498</v>
      </c>
      <c r="AY129" s="1046"/>
      <c r="AZ129" s="1046"/>
      <c r="BA129" s="1046"/>
      <c r="BB129" s="1046"/>
      <c r="BC129" s="1046"/>
      <c r="BD129" s="1046"/>
      <c r="BE129" s="1047"/>
      <c r="BF129" s="1164" t="s">
        <v>439</v>
      </c>
      <c r="BG129" s="1165"/>
      <c r="BH129" s="1165"/>
      <c r="BI129" s="1165"/>
      <c r="BJ129" s="1165"/>
      <c r="BK129" s="1165"/>
      <c r="BL129" s="1166"/>
      <c r="BM129" s="1164">
        <v>20</v>
      </c>
      <c r="BN129" s="1165"/>
      <c r="BO129" s="1165"/>
      <c r="BP129" s="1165"/>
      <c r="BQ129" s="1165"/>
      <c r="BR129" s="1165"/>
      <c r="BS129" s="1166"/>
      <c r="BT129" s="1164">
        <v>30</v>
      </c>
      <c r="BU129" s="1167"/>
      <c r="BV129" s="1167"/>
      <c r="BW129" s="1167"/>
      <c r="BX129" s="1167"/>
      <c r="BY129" s="1167"/>
      <c r="BZ129" s="1168"/>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1026" t="s">
        <v>499</v>
      </c>
      <c r="B130" s="1027"/>
      <c r="C130" s="1027"/>
      <c r="D130" s="1027"/>
      <c r="E130" s="1027"/>
      <c r="F130" s="1027"/>
      <c r="G130" s="1027"/>
      <c r="H130" s="1027"/>
      <c r="I130" s="1027"/>
      <c r="J130" s="1027"/>
      <c r="K130" s="1027"/>
      <c r="L130" s="1027"/>
      <c r="M130" s="1027"/>
      <c r="N130" s="1027"/>
      <c r="O130" s="1027"/>
      <c r="P130" s="1027"/>
      <c r="Q130" s="1027"/>
      <c r="R130" s="1027"/>
      <c r="S130" s="1027"/>
      <c r="T130" s="1027"/>
      <c r="U130" s="1027"/>
      <c r="V130" s="1027"/>
      <c r="W130" s="1169" t="s">
        <v>500</v>
      </c>
      <c r="X130" s="1170"/>
      <c r="Y130" s="1170"/>
      <c r="Z130" s="1171"/>
      <c r="AA130" s="1054">
        <v>385742</v>
      </c>
      <c r="AB130" s="1055"/>
      <c r="AC130" s="1055"/>
      <c r="AD130" s="1055"/>
      <c r="AE130" s="1056"/>
      <c r="AF130" s="1057">
        <v>388458</v>
      </c>
      <c r="AG130" s="1055"/>
      <c r="AH130" s="1055"/>
      <c r="AI130" s="1055"/>
      <c r="AJ130" s="1056"/>
      <c r="AK130" s="1057">
        <v>440786</v>
      </c>
      <c r="AL130" s="1055"/>
      <c r="AM130" s="1055"/>
      <c r="AN130" s="1055"/>
      <c r="AO130" s="1056"/>
      <c r="AP130" s="1172"/>
      <c r="AQ130" s="1173"/>
      <c r="AR130" s="1173"/>
      <c r="AS130" s="1173"/>
      <c r="AT130" s="1174"/>
      <c r="AU130" s="286"/>
      <c r="AV130" s="286"/>
      <c r="AW130" s="286"/>
      <c r="AX130" s="1163" t="s">
        <v>501</v>
      </c>
      <c r="AY130" s="1046"/>
      <c r="AZ130" s="1046"/>
      <c r="BA130" s="1046"/>
      <c r="BB130" s="1046"/>
      <c r="BC130" s="1046"/>
      <c r="BD130" s="1046"/>
      <c r="BE130" s="1047"/>
      <c r="BF130" s="1200">
        <v>10.6</v>
      </c>
      <c r="BG130" s="1201"/>
      <c r="BH130" s="1201"/>
      <c r="BI130" s="1201"/>
      <c r="BJ130" s="1201"/>
      <c r="BK130" s="1201"/>
      <c r="BL130" s="1202"/>
      <c r="BM130" s="1200">
        <v>25</v>
      </c>
      <c r="BN130" s="1201"/>
      <c r="BO130" s="1201"/>
      <c r="BP130" s="1201"/>
      <c r="BQ130" s="1201"/>
      <c r="BR130" s="1201"/>
      <c r="BS130" s="1202"/>
      <c r="BT130" s="1200">
        <v>35</v>
      </c>
      <c r="BU130" s="1203"/>
      <c r="BV130" s="1203"/>
      <c r="BW130" s="1203"/>
      <c r="BX130" s="1203"/>
      <c r="BY130" s="1203"/>
      <c r="BZ130" s="1204"/>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1205"/>
      <c r="B131" s="1206"/>
      <c r="C131" s="1206"/>
      <c r="D131" s="1206"/>
      <c r="E131" s="1206"/>
      <c r="F131" s="1206"/>
      <c r="G131" s="1206"/>
      <c r="H131" s="1206"/>
      <c r="I131" s="1206"/>
      <c r="J131" s="1206"/>
      <c r="K131" s="1206"/>
      <c r="L131" s="1206"/>
      <c r="M131" s="1206"/>
      <c r="N131" s="1206"/>
      <c r="O131" s="1206"/>
      <c r="P131" s="1206"/>
      <c r="Q131" s="1206"/>
      <c r="R131" s="1206"/>
      <c r="S131" s="1206"/>
      <c r="T131" s="1206"/>
      <c r="U131" s="1206"/>
      <c r="V131" s="1206"/>
      <c r="W131" s="1207" t="s">
        <v>502</v>
      </c>
      <c r="X131" s="1208"/>
      <c r="Y131" s="1208"/>
      <c r="Z131" s="1209"/>
      <c r="AA131" s="1101">
        <v>2025483</v>
      </c>
      <c r="AB131" s="1080"/>
      <c r="AC131" s="1080"/>
      <c r="AD131" s="1080"/>
      <c r="AE131" s="1081"/>
      <c r="AF131" s="1079">
        <v>2048722</v>
      </c>
      <c r="AG131" s="1080"/>
      <c r="AH131" s="1080"/>
      <c r="AI131" s="1080"/>
      <c r="AJ131" s="1081"/>
      <c r="AK131" s="1079">
        <v>2180724</v>
      </c>
      <c r="AL131" s="1080"/>
      <c r="AM131" s="1080"/>
      <c r="AN131" s="1080"/>
      <c r="AO131" s="1081"/>
      <c r="AP131" s="1210"/>
      <c r="AQ131" s="1211"/>
      <c r="AR131" s="1211"/>
      <c r="AS131" s="1211"/>
      <c r="AT131" s="1212"/>
      <c r="AU131" s="286"/>
      <c r="AV131" s="286"/>
      <c r="AW131" s="286"/>
      <c r="AX131" s="1182" t="s">
        <v>503</v>
      </c>
      <c r="AY131" s="1133"/>
      <c r="AZ131" s="1133"/>
      <c r="BA131" s="1133"/>
      <c r="BB131" s="1133"/>
      <c r="BC131" s="1133"/>
      <c r="BD131" s="1133"/>
      <c r="BE131" s="1134"/>
      <c r="BF131" s="1183">
        <v>103</v>
      </c>
      <c r="BG131" s="1184"/>
      <c r="BH131" s="1184"/>
      <c r="BI131" s="1184"/>
      <c r="BJ131" s="1184"/>
      <c r="BK131" s="1184"/>
      <c r="BL131" s="1185"/>
      <c r="BM131" s="1183">
        <v>350</v>
      </c>
      <c r="BN131" s="1184"/>
      <c r="BO131" s="1184"/>
      <c r="BP131" s="1184"/>
      <c r="BQ131" s="1184"/>
      <c r="BR131" s="1184"/>
      <c r="BS131" s="1185"/>
      <c r="BT131" s="1186"/>
      <c r="BU131" s="1187"/>
      <c r="BV131" s="1187"/>
      <c r="BW131" s="1187"/>
      <c r="BX131" s="1187"/>
      <c r="BY131" s="1187"/>
      <c r="BZ131" s="1188"/>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1189" t="s">
        <v>504</v>
      </c>
      <c r="B132" s="1190"/>
      <c r="C132" s="1190"/>
      <c r="D132" s="1190"/>
      <c r="E132" s="1190"/>
      <c r="F132" s="1190"/>
      <c r="G132" s="1190"/>
      <c r="H132" s="1190"/>
      <c r="I132" s="1190"/>
      <c r="J132" s="1190"/>
      <c r="K132" s="1190"/>
      <c r="L132" s="1190"/>
      <c r="M132" s="1190"/>
      <c r="N132" s="1190"/>
      <c r="O132" s="1190"/>
      <c r="P132" s="1190"/>
      <c r="Q132" s="1190"/>
      <c r="R132" s="1190"/>
      <c r="S132" s="1190"/>
      <c r="T132" s="1190"/>
      <c r="U132" s="1190"/>
      <c r="V132" s="1193" t="s">
        <v>505</v>
      </c>
      <c r="W132" s="1193"/>
      <c r="X132" s="1193"/>
      <c r="Y132" s="1193"/>
      <c r="Z132" s="1194"/>
      <c r="AA132" s="1195">
        <v>9.850292498</v>
      </c>
      <c r="AB132" s="1196"/>
      <c r="AC132" s="1196"/>
      <c r="AD132" s="1196"/>
      <c r="AE132" s="1197"/>
      <c r="AF132" s="1198">
        <v>10.943944569999999</v>
      </c>
      <c r="AG132" s="1196"/>
      <c r="AH132" s="1196"/>
      <c r="AI132" s="1196"/>
      <c r="AJ132" s="1197"/>
      <c r="AK132" s="1198">
        <v>11.234434070000001</v>
      </c>
      <c r="AL132" s="1196"/>
      <c r="AM132" s="1196"/>
      <c r="AN132" s="1196"/>
      <c r="AO132" s="1197"/>
      <c r="AP132" s="1095"/>
      <c r="AQ132" s="1096"/>
      <c r="AR132" s="1096"/>
      <c r="AS132" s="1096"/>
      <c r="AT132" s="1199"/>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1191"/>
      <c r="B133" s="1192"/>
      <c r="C133" s="1192"/>
      <c r="D133" s="1192"/>
      <c r="E133" s="1192"/>
      <c r="F133" s="1192"/>
      <c r="G133" s="1192"/>
      <c r="H133" s="1192"/>
      <c r="I133" s="1192"/>
      <c r="J133" s="1192"/>
      <c r="K133" s="1192"/>
      <c r="L133" s="1192"/>
      <c r="M133" s="1192"/>
      <c r="N133" s="1192"/>
      <c r="O133" s="1192"/>
      <c r="P133" s="1192"/>
      <c r="Q133" s="1192"/>
      <c r="R133" s="1192"/>
      <c r="S133" s="1192"/>
      <c r="T133" s="1192"/>
      <c r="U133" s="1192"/>
      <c r="V133" s="1176" t="s">
        <v>506</v>
      </c>
      <c r="W133" s="1176"/>
      <c r="X133" s="1176"/>
      <c r="Y133" s="1176"/>
      <c r="Z133" s="1177"/>
      <c r="AA133" s="1178">
        <v>8.3000000000000007</v>
      </c>
      <c r="AB133" s="1179"/>
      <c r="AC133" s="1179"/>
      <c r="AD133" s="1179"/>
      <c r="AE133" s="1180"/>
      <c r="AF133" s="1178">
        <v>9.5</v>
      </c>
      <c r="AG133" s="1179"/>
      <c r="AH133" s="1179"/>
      <c r="AI133" s="1179"/>
      <c r="AJ133" s="1180"/>
      <c r="AK133" s="1178">
        <v>10.6</v>
      </c>
      <c r="AL133" s="1179"/>
      <c r="AM133" s="1179"/>
      <c r="AN133" s="1179"/>
      <c r="AO133" s="1180"/>
      <c r="AP133" s="1125"/>
      <c r="AQ133" s="1126"/>
      <c r="AR133" s="1126"/>
      <c r="AS133" s="1126"/>
      <c r="AT133" s="1181"/>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XPcER28jJfWkydoXiJMsGAQ2fNfBoh3twxhVc0iySVWtQ39f7t3NX8t6WAXuIKWpLKwO5ThIIm+2D4blKb1AJA==" saltValue="rM22TOTtTGMnNTJ5D4uaa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507</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W5+bkP5ThOE3EbkbfwIgF7jwA08uekrdFKqJlAEeA/3J9KxeKshoiojYMRFoom/vyXuE7Hb/CBX+fqOlxuMngw==" saltValue="tvPKOJVdYxMk7gtLEpWKL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wt4f5eQ9YOHb3ToN7ziabV2jcrSY0divPADSeglK9ijRdUx5P877BHtOVNS3OH6y2KF5H+4M4Tdl/HPh6T7Mg==" saltValue="x8c43rrqk2BOSWo5dnYYC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508</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509</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13" t="s">
        <v>510</v>
      </c>
      <c r="AP7" s="305"/>
      <c r="AQ7" s="306" t="s">
        <v>511</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14"/>
      <c r="AP8" s="311" t="s">
        <v>512</v>
      </c>
      <c r="AQ8" s="312" t="s">
        <v>513</v>
      </c>
      <c r="AR8" s="313" t="s">
        <v>514</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15" t="s">
        <v>515</v>
      </c>
      <c r="AL9" s="1216"/>
      <c r="AM9" s="1216"/>
      <c r="AN9" s="1217"/>
      <c r="AO9" s="314">
        <v>880998</v>
      </c>
      <c r="AP9" s="314">
        <v>203793</v>
      </c>
      <c r="AQ9" s="315">
        <v>199723</v>
      </c>
      <c r="AR9" s="316">
        <v>2</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15" t="s">
        <v>516</v>
      </c>
      <c r="AL10" s="1216"/>
      <c r="AM10" s="1216"/>
      <c r="AN10" s="1217"/>
      <c r="AO10" s="317">
        <v>66004</v>
      </c>
      <c r="AP10" s="317">
        <v>15268</v>
      </c>
      <c r="AQ10" s="318">
        <v>26472</v>
      </c>
      <c r="AR10" s="319">
        <v>-42.3</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15" t="s">
        <v>517</v>
      </c>
      <c r="AL11" s="1216"/>
      <c r="AM11" s="1216"/>
      <c r="AN11" s="1217"/>
      <c r="AO11" s="317" t="s">
        <v>518</v>
      </c>
      <c r="AP11" s="317" t="s">
        <v>518</v>
      </c>
      <c r="AQ11" s="318">
        <v>1310</v>
      </c>
      <c r="AR11" s="319" t="s">
        <v>518</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15" t="s">
        <v>519</v>
      </c>
      <c r="AL12" s="1216"/>
      <c r="AM12" s="1216"/>
      <c r="AN12" s="1217"/>
      <c r="AO12" s="317" t="s">
        <v>518</v>
      </c>
      <c r="AP12" s="317" t="s">
        <v>518</v>
      </c>
      <c r="AQ12" s="318" t="s">
        <v>518</v>
      </c>
      <c r="AR12" s="319" t="s">
        <v>518</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15" t="s">
        <v>520</v>
      </c>
      <c r="AL13" s="1216"/>
      <c r="AM13" s="1216"/>
      <c r="AN13" s="1217"/>
      <c r="AO13" s="317">
        <v>42881</v>
      </c>
      <c r="AP13" s="317">
        <v>9919</v>
      </c>
      <c r="AQ13" s="318">
        <v>7770</v>
      </c>
      <c r="AR13" s="319">
        <v>27.7</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15" t="s">
        <v>521</v>
      </c>
      <c r="AL14" s="1216"/>
      <c r="AM14" s="1216"/>
      <c r="AN14" s="1217"/>
      <c r="AO14" s="317">
        <v>27038</v>
      </c>
      <c r="AP14" s="317">
        <v>6254</v>
      </c>
      <c r="AQ14" s="318">
        <v>5092</v>
      </c>
      <c r="AR14" s="319">
        <v>22.8</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21" t="s">
        <v>522</v>
      </c>
      <c r="AL15" s="1222"/>
      <c r="AM15" s="1222"/>
      <c r="AN15" s="1223"/>
      <c r="AO15" s="317">
        <v>-61217</v>
      </c>
      <c r="AP15" s="317">
        <v>-14161</v>
      </c>
      <c r="AQ15" s="318">
        <v>-15881</v>
      </c>
      <c r="AR15" s="319">
        <v>-10.8</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21" t="s">
        <v>185</v>
      </c>
      <c r="AL16" s="1222"/>
      <c r="AM16" s="1222"/>
      <c r="AN16" s="1223"/>
      <c r="AO16" s="317">
        <v>955704</v>
      </c>
      <c r="AP16" s="317">
        <v>221074</v>
      </c>
      <c r="AQ16" s="318">
        <v>224486</v>
      </c>
      <c r="AR16" s="319">
        <v>-1.5</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523</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524</v>
      </c>
      <c r="AP20" s="326" t="s">
        <v>525</v>
      </c>
      <c r="AQ20" s="327" t="s">
        <v>526</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24" t="s">
        <v>527</v>
      </c>
      <c r="AL21" s="1225"/>
      <c r="AM21" s="1225"/>
      <c r="AN21" s="1226"/>
      <c r="AO21" s="330">
        <v>20.36</v>
      </c>
      <c r="AP21" s="331">
        <v>20.23</v>
      </c>
      <c r="AQ21" s="332">
        <v>0.13</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24" t="s">
        <v>528</v>
      </c>
      <c r="AL22" s="1225"/>
      <c r="AM22" s="1225"/>
      <c r="AN22" s="1226"/>
      <c r="AO22" s="335">
        <v>97.1</v>
      </c>
      <c r="AP22" s="336">
        <v>95.4</v>
      </c>
      <c r="AQ22" s="337">
        <v>1.7</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529</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530</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531</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13" t="s">
        <v>510</v>
      </c>
      <c r="AP30" s="305"/>
      <c r="AQ30" s="306" t="s">
        <v>511</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14"/>
      <c r="AP31" s="311" t="s">
        <v>512</v>
      </c>
      <c r="AQ31" s="312" t="s">
        <v>513</v>
      </c>
      <c r="AR31" s="313" t="s">
        <v>514</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8" t="s">
        <v>532</v>
      </c>
      <c r="AL32" s="1219"/>
      <c r="AM32" s="1219"/>
      <c r="AN32" s="1220"/>
      <c r="AO32" s="345">
        <v>448881</v>
      </c>
      <c r="AP32" s="345">
        <v>103836</v>
      </c>
      <c r="AQ32" s="346">
        <v>117380</v>
      </c>
      <c r="AR32" s="347">
        <v>-11.5</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8" t="s">
        <v>533</v>
      </c>
      <c r="AL33" s="1219"/>
      <c r="AM33" s="1219"/>
      <c r="AN33" s="1220"/>
      <c r="AO33" s="345" t="s">
        <v>518</v>
      </c>
      <c r="AP33" s="345" t="s">
        <v>518</v>
      </c>
      <c r="AQ33" s="346" t="s">
        <v>518</v>
      </c>
      <c r="AR33" s="347" t="s">
        <v>518</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8" t="s">
        <v>534</v>
      </c>
      <c r="AL34" s="1219"/>
      <c r="AM34" s="1219"/>
      <c r="AN34" s="1220"/>
      <c r="AO34" s="345" t="s">
        <v>518</v>
      </c>
      <c r="AP34" s="345" t="s">
        <v>518</v>
      </c>
      <c r="AQ34" s="346" t="s">
        <v>518</v>
      </c>
      <c r="AR34" s="347" t="s">
        <v>518</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8" t="s">
        <v>535</v>
      </c>
      <c r="AL35" s="1219"/>
      <c r="AM35" s="1219"/>
      <c r="AN35" s="1220"/>
      <c r="AO35" s="345">
        <v>237115</v>
      </c>
      <c r="AP35" s="345">
        <v>54850</v>
      </c>
      <c r="AQ35" s="346">
        <v>31875</v>
      </c>
      <c r="AR35" s="347">
        <v>72.099999999999994</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8" t="s">
        <v>536</v>
      </c>
      <c r="AL36" s="1219"/>
      <c r="AM36" s="1219"/>
      <c r="AN36" s="1220"/>
      <c r="AO36" s="345">
        <v>6080</v>
      </c>
      <c r="AP36" s="345">
        <v>1406</v>
      </c>
      <c r="AQ36" s="346">
        <v>2465</v>
      </c>
      <c r="AR36" s="347">
        <v>-43</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8" t="s">
        <v>537</v>
      </c>
      <c r="AL37" s="1219"/>
      <c r="AM37" s="1219"/>
      <c r="AN37" s="1220"/>
      <c r="AO37" s="345" t="s">
        <v>518</v>
      </c>
      <c r="AP37" s="345" t="s">
        <v>518</v>
      </c>
      <c r="AQ37" s="346">
        <v>285</v>
      </c>
      <c r="AR37" s="347" t="s">
        <v>518</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27" t="s">
        <v>538</v>
      </c>
      <c r="AL38" s="1228"/>
      <c r="AM38" s="1228"/>
      <c r="AN38" s="1229"/>
      <c r="AO38" s="348">
        <v>45</v>
      </c>
      <c r="AP38" s="348">
        <v>10</v>
      </c>
      <c r="AQ38" s="349">
        <v>17</v>
      </c>
      <c r="AR38" s="337">
        <v>-41.2</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27" t="s">
        <v>539</v>
      </c>
      <c r="AL39" s="1228"/>
      <c r="AM39" s="1228"/>
      <c r="AN39" s="1229"/>
      <c r="AO39" s="345">
        <v>-6343</v>
      </c>
      <c r="AP39" s="345">
        <v>-1467</v>
      </c>
      <c r="AQ39" s="346">
        <v>-3552</v>
      </c>
      <c r="AR39" s="347">
        <v>-58.7</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8" t="s">
        <v>540</v>
      </c>
      <c r="AL40" s="1219"/>
      <c r="AM40" s="1219"/>
      <c r="AN40" s="1220"/>
      <c r="AO40" s="345">
        <v>-440786</v>
      </c>
      <c r="AP40" s="345">
        <v>-101963</v>
      </c>
      <c r="AQ40" s="346">
        <v>-113436</v>
      </c>
      <c r="AR40" s="347">
        <v>-10.1</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30" t="s">
        <v>296</v>
      </c>
      <c r="AL41" s="1231"/>
      <c r="AM41" s="1231"/>
      <c r="AN41" s="1232"/>
      <c r="AO41" s="345">
        <v>244992</v>
      </c>
      <c r="AP41" s="345">
        <v>56672</v>
      </c>
      <c r="AQ41" s="346">
        <v>35033</v>
      </c>
      <c r="AR41" s="347">
        <v>61.8</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541</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542</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543</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33" t="s">
        <v>510</v>
      </c>
      <c r="AN49" s="1235" t="s">
        <v>544</v>
      </c>
      <c r="AO49" s="1236"/>
      <c r="AP49" s="1236"/>
      <c r="AQ49" s="1236"/>
      <c r="AR49" s="1237"/>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34"/>
      <c r="AN50" s="361" t="s">
        <v>545</v>
      </c>
      <c r="AO50" s="362" t="s">
        <v>546</v>
      </c>
      <c r="AP50" s="363" t="s">
        <v>547</v>
      </c>
      <c r="AQ50" s="364" t="s">
        <v>548</v>
      </c>
      <c r="AR50" s="365" t="s">
        <v>549</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550</v>
      </c>
      <c r="AL51" s="358"/>
      <c r="AM51" s="366">
        <v>1442462</v>
      </c>
      <c r="AN51" s="367">
        <v>297660</v>
      </c>
      <c r="AO51" s="368">
        <v>78.599999999999994</v>
      </c>
      <c r="AP51" s="369">
        <v>237994</v>
      </c>
      <c r="AQ51" s="370">
        <v>-2.9</v>
      </c>
      <c r="AR51" s="371">
        <v>81.5</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551</v>
      </c>
      <c r="AM52" s="374">
        <v>733170</v>
      </c>
      <c r="AN52" s="375">
        <v>151294</v>
      </c>
      <c r="AO52" s="376">
        <v>71.2</v>
      </c>
      <c r="AP52" s="377">
        <v>110361</v>
      </c>
      <c r="AQ52" s="378">
        <v>1.3</v>
      </c>
      <c r="AR52" s="379">
        <v>69.900000000000006</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552</v>
      </c>
      <c r="AL53" s="358"/>
      <c r="AM53" s="366">
        <v>930569</v>
      </c>
      <c r="AN53" s="367">
        <v>197825</v>
      </c>
      <c r="AO53" s="368">
        <v>-33.5</v>
      </c>
      <c r="AP53" s="369">
        <v>267911</v>
      </c>
      <c r="AQ53" s="370">
        <v>12.6</v>
      </c>
      <c r="AR53" s="371">
        <v>-46.1</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551</v>
      </c>
      <c r="AM54" s="374">
        <v>684857</v>
      </c>
      <c r="AN54" s="375">
        <v>145590</v>
      </c>
      <c r="AO54" s="376">
        <v>-3.8</v>
      </c>
      <c r="AP54" s="377">
        <v>106425</v>
      </c>
      <c r="AQ54" s="378">
        <v>-3.6</v>
      </c>
      <c r="AR54" s="379">
        <v>-0.2</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553</v>
      </c>
      <c r="AL55" s="358"/>
      <c r="AM55" s="366">
        <v>503429</v>
      </c>
      <c r="AN55" s="367">
        <v>109560</v>
      </c>
      <c r="AO55" s="368">
        <v>-44.6</v>
      </c>
      <c r="AP55" s="369">
        <v>228215</v>
      </c>
      <c r="AQ55" s="370">
        <v>-14.8</v>
      </c>
      <c r="AR55" s="371">
        <v>-29.8</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551</v>
      </c>
      <c r="AM56" s="374">
        <v>238207</v>
      </c>
      <c r="AN56" s="375">
        <v>51840</v>
      </c>
      <c r="AO56" s="376">
        <v>-64.400000000000006</v>
      </c>
      <c r="AP56" s="377">
        <v>117571</v>
      </c>
      <c r="AQ56" s="378">
        <v>10.5</v>
      </c>
      <c r="AR56" s="379">
        <v>-74.900000000000006</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554</v>
      </c>
      <c r="AL57" s="358"/>
      <c r="AM57" s="366">
        <v>697439</v>
      </c>
      <c r="AN57" s="367">
        <v>156376</v>
      </c>
      <c r="AO57" s="368">
        <v>42.7</v>
      </c>
      <c r="AP57" s="369">
        <v>264232</v>
      </c>
      <c r="AQ57" s="370">
        <v>15.8</v>
      </c>
      <c r="AR57" s="371">
        <v>26.9</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551</v>
      </c>
      <c r="AM58" s="374">
        <v>418053</v>
      </c>
      <c r="AN58" s="375">
        <v>93734</v>
      </c>
      <c r="AO58" s="376">
        <v>80.8</v>
      </c>
      <c r="AP58" s="377">
        <v>133959</v>
      </c>
      <c r="AQ58" s="378">
        <v>13.9</v>
      </c>
      <c r="AR58" s="379">
        <v>66.900000000000006</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555</v>
      </c>
      <c r="AL59" s="358"/>
      <c r="AM59" s="366">
        <v>848290</v>
      </c>
      <c r="AN59" s="367">
        <v>196227</v>
      </c>
      <c r="AO59" s="368">
        <v>25.5</v>
      </c>
      <c r="AP59" s="369">
        <v>263613</v>
      </c>
      <c r="AQ59" s="370">
        <v>-0.2</v>
      </c>
      <c r="AR59" s="371">
        <v>25.7</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551</v>
      </c>
      <c r="AM60" s="374">
        <v>603578</v>
      </c>
      <c r="AN60" s="375">
        <v>139620</v>
      </c>
      <c r="AO60" s="376">
        <v>49</v>
      </c>
      <c r="AP60" s="377">
        <v>128823</v>
      </c>
      <c r="AQ60" s="378">
        <v>-3.8</v>
      </c>
      <c r="AR60" s="379">
        <v>52.8</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556</v>
      </c>
      <c r="AL61" s="380"/>
      <c r="AM61" s="381">
        <v>884438</v>
      </c>
      <c r="AN61" s="382">
        <v>191530</v>
      </c>
      <c r="AO61" s="383">
        <v>13.7</v>
      </c>
      <c r="AP61" s="384">
        <v>252393</v>
      </c>
      <c r="AQ61" s="385">
        <v>2.1</v>
      </c>
      <c r="AR61" s="371">
        <v>11.6</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551</v>
      </c>
      <c r="AM62" s="374">
        <v>535573</v>
      </c>
      <c r="AN62" s="375">
        <v>116416</v>
      </c>
      <c r="AO62" s="376">
        <v>26.6</v>
      </c>
      <c r="AP62" s="377">
        <v>119428</v>
      </c>
      <c r="AQ62" s="378">
        <v>3.7</v>
      </c>
      <c r="AR62" s="379">
        <v>22.9</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bdV5F/J8pAS4o6HwJOYtHWLs1/gQYHAaLPrO2r4nn/8Y9hoY+NTD0bzZ/Vapi+jxeHdQHPhYBoxp6kwNAX9A2Q==" saltValue="GzjfAXof0utteakFo9ulFA=="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558</v>
      </c>
    </row>
    <row r="121" spans="125:125" ht="13.5" hidden="1" customHeight="1" x14ac:dyDescent="0.15">
      <c r="DU121" s="292"/>
    </row>
  </sheetData>
  <sheetProtection algorithmName="SHA-512" hashValue="NCENIFUmAqmWFTT+w2jZ2OB46GtWvzXW2b/PAA7BsKCn7X67Lao8A6ujX0XMBp4aD5BbnN3rn7hPrSdTmP6k3Q==" saltValue="shD9cHcWHTns3c1oEE21m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559</v>
      </c>
    </row>
  </sheetData>
  <sheetProtection algorithmName="SHA-512" hashValue="fZBpoat3qCMCHPxY+r4m+TJ+Kx+SzpHAIqvm+jupoNgD/EFY5ZIkfNs9wyiklmWhohybp8QUMf2jlCbhKywqvA==" saltValue="RsKwwHKQghz14FhpSpW4K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560</v>
      </c>
      <c r="G46" s="8" t="s">
        <v>561</v>
      </c>
      <c r="H46" s="8" t="s">
        <v>562</v>
      </c>
      <c r="I46" s="8" t="s">
        <v>563</v>
      </c>
      <c r="J46" s="9" t="s">
        <v>564</v>
      </c>
    </row>
    <row r="47" spans="2:10" ht="57.75" customHeight="1" x14ac:dyDescent="0.15">
      <c r="B47" s="10"/>
      <c r="C47" s="1238" t="s">
        <v>3</v>
      </c>
      <c r="D47" s="1238"/>
      <c r="E47" s="1239"/>
      <c r="F47" s="11">
        <v>42.1</v>
      </c>
      <c r="G47" s="12">
        <v>43.11</v>
      </c>
      <c r="H47" s="12">
        <v>39.78</v>
      </c>
      <c r="I47" s="12">
        <v>31.14</v>
      </c>
      <c r="J47" s="13">
        <v>33.130000000000003</v>
      </c>
    </row>
    <row r="48" spans="2:10" ht="57.75" customHeight="1" x14ac:dyDescent="0.15">
      <c r="B48" s="14"/>
      <c r="C48" s="1240" t="s">
        <v>4</v>
      </c>
      <c r="D48" s="1240"/>
      <c r="E48" s="1241"/>
      <c r="F48" s="15">
        <v>12.4</v>
      </c>
      <c r="G48" s="16">
        <v>9.89</v>
      </c>
      <c r="H48" s="16">
        <v>2.88</v>
      </c>
      <c r="I48" s="16">
        <v>15.86</v>
      </c>
      <c r="J48" s="17">
        <v>16.18</v>
      </c>
    </row>
    <row r="49" spans="2:10" ht="57.75" customHeight="1" thickBot="1" x14ac:dyDescent="0.2">
      <c r="B49" s="18"/>
      <c r="C49" s="1242" t="s">
        <v>5</v>
      </c>
      <c r="D49" s="1242"/>
      <c r="E49" s="1243"/>
      <c r="F49" s="19">
        <v>6.99</v>
      </c>
      <c r="G49" s="20" t="s">
        <v>565</v>
      </c>
      <c r="H49" s="20" t="s">
        <v>566</v>
      </c>
      <c r="I49" s="20">
        <v>4.8</v>
      </c>
      <c r="J49" s="21">
        <v>5.6</v>
      </c>
    </row>
    <row r="50" spans="2:10" ht="13.5" customHeight="1" x14ac:dyDescent="0.15"/>
  </sheetData>
  <sheetProtection algorithmName="SHA-512" hashValue="gN1cVtD/U7cvY+d3nafe32yL5aV7GnB3L891JpiN8fMTrwEFUHvw0G+gV4sA5UtQ6/tg8Ruxve7ETqUeQnSDMQ==" saltValue="vWritWo0qABLmLkwq6S+H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560</v>
      </c>
      <c r="G33" s="29" t="s">
        <v>561</v>
      </c>
      <c r="H33" s="29" t="s">
        <v>562</v>
      </c>
      <c r="I33" s="29" t="s">
        <v>563</v>
      </c>
      <c r="J33" s="30" t="s">
        <v>564</v>
      </c>
      <c r="K33" s="22"/>
      <c r="L33" s="22"/>
      <c r="M33" s="22"/>
      <c r="N33" s="22"/>
      <c r="O33" s="22"/>
      <c r="P33" s="22"/>
    </row>
    <row r="34" spans="1:16" ht="39" customHeight="1" x14ac:dyDescent="0.15">
      <c r="A34" s="22"/>
      <c r="B34" s="31"/>
      <c r="C34" s="1250" t="s">
        <v>567</v>
      </c>
      <c r="D34" s="1250"/>
      <c r="E34" s="1251"/>
      <c r="F34" s="32">
        <v>11.93</v>
      </c>
      <c r="G34" s="33">
        <v>9.89</v>
      </c>
      <c r="H34" s="33">
        <v>2.87</v>
      </c>
      <c r="I34" s="33">
        <v>15.86</v>
      </c>
      <c r="J34" s="34">
        <v>16.170000000000002</v>
      </c>
      <c r="K34" s="22"/>
      <c r="L34" s="22"/>
      <c r="M34" s="22"/>
      <c r="N34" s="22"/>
      <c r="O34" s="22"/>
      <c r="P34" s="22"/>
    </row>
    <row r="35" spans="1:16" ht="39" customHeight="1" x14ac:dyDescent="0.15">
      <c r="A35" s="22"/>
      <c r="B35" s="35"/>
      <c r="C35" s="1244" t="s">
        <v>568</v>
      </c>
      <c r="D35" s="1245"/>
      <c r="E35" s="1246"/>
      <c r="F35" s="36">
        <v>0.86</v>
      </c>
      <c r="G35" s="37">
        <v>0.39</v>
      </c>
      <c r="H35" s="37">
        <v>0.82</v>
      </c>
      <c r="I35" s="37">
        <v>0.45</v>
      </c>
      <c r="J35" s="38">
        <v>0.8</v>
      </c>
      <c r="K35" s="22"/>
      <c r="L35" s="22"/>
      <c r="M35" s="22"/>
      <c r="N35" s="22"/>
      <c r="O35" s="22"/>
      <c r="P35" s="22"/>
    </row>
    <row r="36" spans="1:16" ht="39" customHeight="1" x14ac:dyDescent="0.15">
      <c r="A36" s="22"/>
      <c r="B36" s="35"/>
      <c r="C36" s="1244" t="s">
        <v>569</v>
      </c>
      <c r="D36" s="1245"/>
      <c r="E36" s="1246"/>
      <c r="F36" s="36">
        <v>0.34</v>
      </c>
      <c r="G36" s="37">
        <v>0.34</v>
      </c>
      <c r="H36" s="37">
        <v>0.2</v>
      </c>
      <c r="I36" s="37">
        <v>0.15</v>
      </c>
      <c r="J36" s="38">
        <v>0.49</v>
      </c>
      <c r="K36" s="22"/>
      <c r="L36" s="22"/>
      <c r="M36" s="22"/>
      <c r="N36" s="22"/>
      <c r="O36" s="22"/>
      <c r="P36" s="22"/>
    </row>
    <row r="37" spans="1:16" ht="39" customHeight="1" x14ac:dyDescent="0.15">
      <c r="A37" s="22"/>
      <c r="B37" s="35"/>
      <c r="C37" s="1244" t="s">
        <v>570</v>
      </c>
      <c r="D37" s="1245"/>
      <c r="E37" s="1246"/>
      <c r="F37" s="36">
        <v>0.23</v>
      </c>
      <c r="G37" s="37">
        <v>0.16</v>
      </c>
      <c r="H37" s="37">
        <v>0.27</v>
      </c>
      <c r="I37" s="37">
        <v>0.12</v>
      </c>
      <c r="J37" s="38">
        <v>0.16</v>
      </c>
      <c r="K37" s="22"/>
      <c r="L37" s="22"/>
      <c r="M37" s="22"/>
      <c r="N37" s="22"/>
      <c r="O37" s="22"/>
      <c r="P37" s="22"/>
    </row>
    <row r="38" spans="1:16" ht="39" customHeight="1" x14ac:dyDescent="0.15">
      <c r="A38" s="22"/>
      <c r="B38" s="35"/>
      <c r="C38" s="1244" t="s">
        <v>571</v>
      </c>
      <c r="D38" s="1245"/>
      <c r="E38" s="1246"/>
      <c r="F38" s="36">
        <v>0.13</v>
      </c>
      <c r="G38" s="37">
        <v>0.17</v>
      </c>
      <c r="H38" s="37">
        <v>0.21</v>
      </c>
      <c r="I38" s="37">
        <v>0.15</v>
      </c>
      <c r="J38" s="38">
        <v>0.1</v>
      </c>
      <c r="K38" s="22"/>
      <c r="L38" s="22"/>
      <c r="M38" s="22"/>
      <c r="N38" s="22"/>
      <c r="O38" s="22"/>
      <c r="P38" s="22"/>
    </row>
    <row r="39" spans="1:16" ht="39" customHeight="1" x14ac:dyDescent="0.15">
      <c r="A39" s="22"/>
      <c r="B39" s="35"/>
      <c r="C39" s="1244" t="s">
        <v>572</v>
      </c>
      <c r="D39" s="1245"/>
      <c r="E39" s="1246"/>
      <c r="F39" s="36">
        <v>0.04</v>
      </c>
      <c r="G39" s="37">
        <v>0.06</v>
      </c>
      <c r="H39" s="37">
        <v>0.1</v>
      </c>
      <c r="I39" s="37">
        <v>0.13</v>
      </c>
      <c r="J39" s="38">
        <v>0.05</v>
      </c>
      <c r="K39" s="22"/>
      <c r="L39" s="22"/>
      <c r="M39" s="22"/>
      <c r="N39" s="22"/>
      <c r="O39" s="22"/>
      <c r="P39" s="22"/>
    </row>
    <row r="40" spans="1:16" ht="39" customHeight="1" x14ac:dyDescent="0.15">
      <c r="A40" s="22"/>
      <c r="B40" s="35"/>
      <c r="C40" s="1244" t="s">
        <v>573</v>
      </c>
      <c r="D40" s="1245"/>
      <c r="E40" s="1246"/>
      <c r="F40" s="36">
        <v>0.03</v>
      </c>
      <c r="G40" s="37">
        <v>0.08</v>
      </c>
      <c r="H40" s="37">
        <v>0.13</v>
      </c>
      <c r="I40" s="37">
        <v>0.02</v>
      </c>
      <c r="J40" s="38">
        <v>0.03</v>
      </c>
      <c r="K40" s="22"/>
      <c r="L40" s="22"/>
      <c r="M40" s="22"/>
      <c r="N40" s="22"/>
      <c r="O40" s="22"/>
      <c r="P40" s="22"/>
    </row>
    <row r="41" spans="1:16" ht="39" customHeight="1" x14ac:dyDescent="0.15">
      <c r="A41" s="22"/>
      <c r="B41" s="35"/>
      <c r="C41" s="1244"/>
      <c r="D41" s="1245"/>
      <c r="E41" s="1246"/>
      <c r="F41" s="36"/>
      <c r="G41" s="37"/>
      <c r="H41" s="37"/>
      <c r="I41" s="37"/>
      <c r="J41" s="38"/>
      <c r="K41" s="22"/>
      <c r="L41" s="22"/>
      <c r="M41" s="22"/>
      <c r="N41" s="22"/>
      <c r="O41" s="22"/>
      <c r="P41" s="22"/>
    </row>
    <row r="42" spans="1:16" ht="39" customHeight="1" x14ac:dyDescent="0.15">
      <c r="A42" s="22"/>
      <c r="B42" s="39"/>
      <c r="C42" s="1244" t="s">
        <v>574</v>
      </c>
      <c r="D42" s="1245"/>
      <c r="E42" s="1246"/>
      <c r="F42" s="36" t="s">
        <v>518</v>
      </c>
      <c r="G42" s="37" t="s">
        <v>518</v>
      </c>
      <c r="H42" s="37" t="s">
        <v>518</v>
      </c>
      <c r="I42" s="37" t="s">
        <v>518</v>
      </c>
      <c r="J42" s="38" t="s">
        <v>518</v>
      </c>
      <c r="K42" s="22"/>
      <c r="L42" s="22"/>
      <c r="M42" s="22"/>
      <c r="N42" s="22"/>
      <c r="O42" s="22"/>
      <c r="P42" s="22"/>
    </row>
    <row r="43" spans="1:16" ht="39" customHeight="1" thickBot="1" x14ac:dyDescent="0.2">
      <c r="A43" s="22"/>
      <c r="B43" s="40"/>
      <c r="C43" s="1247" t="s">
        <v>575</v>
      </c>
      <c r="D43" s="1248"/>
      <c r="E43" s="1249"/>
      <c r="F43" s="41">
        <v>0.46</v>
      </c>
      <c r="G43" s="42" t="s">
        <v>518</v>
      </c>
      <c r="H43" s="42" t="s">
        <v>518</v>
      </c>
      <c r="I43" s="42" t="s">
        <v>518</v>
      </c>
      <c r="J43" s="43" t="s">
        <v>518</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C8/w5uBc4qwijW8qMjMPTqXFi4oGLdgyYAvQS7ZAvfu6eXQ6OdHC1Yx3ErCGoDjEbTpYPtSNp7meijLtKiyU3g==" saltValue="D9ivh6R7RGJptkkJr62J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560</v>
      </c>
      <c r="L44" s="56" t="s">
        <v>561</v>
      </c>
      <c r="M44" s="56" t="s">
        <v>562</v>
      </c>
      <c r="N44" s="56" t="s">
        <v>563</v>
      </c>
      <c r="O44" s="57" t="s">
        <v>564</v>
      </c>
      <c r="P44" s="48"/>
      <c r="Q44" s="48"/>
      <c r="R44" s="48"/>
      <c r="S44" s="48"/>
      <c r="T44" s="48"/>
      <c r="U44" s="48"/>
    </row>
    <row r="45" spans="1:21" ht="30.75" customHeight="1" x14ac:dyDescent="0.15">
      <c r="A45" s="48"/>
      <c r="B45" s="1252" t="s">
        <v>11</v>
      </c>
      <c r="C45" s="1253"/>
      <c r="D45" s="58"/>
      <c r="E45" s="1258" t="s">
        <v>12</v>
      </c>
      <c r="F45" s="1258"/>
      <c r="G45" s="1258"/>
      <c r="H45" s="1258"/>
      <c r="I45" s="1258"/>
      <c r="J45" s="1259"/>
      <c r="K45" s="59">
        <v>308</v>
      </c>
      <c r="L45" s="60">
        <v>320</v>
      </c>
      <c r="M45" s="60">
        <v>333</v>
      </c>
      <c r="N45" s="60">
        <v>363</v>
      </c>
      <c r="O45" s="61">
        <v>449</v>
      </c>
      <c r="P45" s="48"/>
      <c r="Q45" s="48"/>
      <c r="R45" s="48"/>
      <c r="S45" s="48"/>
      <c r="T45" s="48"/>
      <c r="U45" s="48"/>
    </row>
    <row r="46" spans="1:21" ht="30.75" customHeight="1" x14ac:dyDescent="0.15">
      <c r="A46" s="48"/>
      <c r="B46" s="1254"/>
      <c r="C46" s="1255"/>
      <c r="D46" s="62"/>
      <c r="E46" s="1260" t="s">
        <v>13</v>
      </c>
      <c r="F46" s="1260"/>
      <c r="G46" s="1260"/>
      <c r="H46" s="1260"/>
      <c r="I46" s="1260"/>
      <c r="J46" s="1261"/>
      <c r="K46" s="63" t="s">
        <v>518</v>
      </c>
      <c r="L46" s="64" t="s">
        <v>518</v>
      </c>
      <c r="M46" s="64" t="s">
        <v>518</v>
      </c>
      <c r="N46" s="64" t="s">
        <v>518</v>
      </c>
      <c r="O46" s="65" t="s">
        <v>518</v>
      </c>
      <c r="P46" s="48"/>
      <c r="Q46" s="48"/>
      <c r="R46" s="48"/>
      <c r="S46" s="48"/>
      <c r="T46" s="48"/>
      <c r="U46" s="48"/>
    </row>
    <row r="47" spans="1:21" ht="30.75" customHeight="1" x14ac:dyDescent="0.15">
      <c r="A47" s="48"/>
      <c r="B47" s="1254"/>
      <c r="C47" s="1255"/>
      <c r="D47" s="62"/>
      <c r="E47" s="1260" t="s">
        <v>14</v>
      </c>
      <c r="F47" s="1260"/>
      <c r="G47" s="1260"/>
      <c r="H47" s="1260"/>
      <c r="I47" s="1260"/>
      <c r="J47" s="1261"/>
      <c r="K47" s="63" t="s">
        <v>518</v>
      </c>
      <c r="L47" s="64" t="s">
        <v>518</v>
      </c>
      <c r="M47" s="64" t="s">
        <v>518</v>
      </c>
      <c r="N47" s="64" t="s">
        <v>518</v>
      </c>
      <c r="O47" s="65" t="s">
        <v>518</v>
      </c>
      <c r="P47" s="48"/>
      <c r="Q47" s="48"/>
      <c r="R47" s="48"/>
      <c r="S47" s="48"/>
      <c r="T47" s="48"/>
      <c r="U47" s="48"/>
    </row>
    <row r="48" spans="1:21" ht="30.75" customHeight="1" x14ac:dyDescent="0.15">
      <c r="A48" s="48"/>
      <c r="B48" s="1254"/>
      <c r="C48" s="1255"/>
      <c r="D48" s="62"/>
      <c r="E48" s="1260" t="s">
        <v>15</v>
      </c>
      <c r="F48" s="1260"/>
      <c r="G48" s="1260"/>
      <c r="H48" s="1260"/>
      <c r="I48" s="1260"/>
      <c r="J48" s="1261"/>
      <c r="K48" s="63">
        <v>205</v>
      </c>
      <c r="L48" s="64">
        <v>196</v>
      </c>
      <c r="M48" s="64">
        <v>245</v>
      </c>
      <c r="N48" s="64">
        <v>250</v>
      </c>
      <c r="O48" s="65">
        <v>237</v>
      </c>
      <c r="P48" s="48"/>
      <c r="Q48" s="48"/>
      <c r="R48" s="48"/>
      <c r="S48" s="48"/>
      <c r="T48" s="48"/>
      <c r="U48" s="48"/>
    </row>
    <row r="49" spans="1:21" ht="30.75" customHeight="1" x14ac:dyDescent="0.15">
      <c r="A49" s="48"/>
      <c r="B49" s="1254"/>
      <c r="C49" s="1255"/>
      <c r="D49" s="62"/>
      <c r="E49" s="1260" t="s">
        <v>16</v>
      </c>
      <c r="F49" s="1260"/>
      <c r="G49" s="1260"/>
      <c r="H49" s="1260"/>
      <c r="I49" s="1260"/>
      <c r="J49" s="1261"/>
      <c r="K49" s="63">
        <v>10</v>
      </c>
      <c r="L49" s="64">
        <v>10</v>
      </c>
      <c r="M49" s="64">
        <v>5</v>
      </c>
      <c r="N49" s="64">
        <v>8</v>
      </c>
      <c r="O49" s="65">
        <v>6</v>
      </c>
      <c r="P49" s="48"/>
      <c r="Q49" s="48"/>
      <c r="R49" s="48"/>
      <c r="S49" s="48"/>
      <c r="T49" s="48"/>
      <c r="U49" s="48"/>
    </row>
    <row r="50" spans="1:21" ht="30.75" customHeight="1" x14ac:dyDescent="0.15">
      <c r="A50" s="48"/>
      <c r="B50" s="1254"/>
      <c r="C50" s="1255"/>
      <c r="D50" s="62"/>
      <c r="E50" s="1260" t="s">
        <v>17</v>
      </c>
      <c r="F50" s="1260"/>
      <c r="G50" s="1260"/>
      <c r="H50" s="1260"/>
      <c r="I50" s="1260"/>
      <c r="J50" s="1261"/>
      <c r="K50" s="63">
        <v>10</v>
      </c>
      <c r="L50" s="64">
        <v>10</v>
      </c>
      <c r="M50" s="64">
        <v>10</v>
      </c>
      <c r="N50" s="64" t="s">
        <v>518</v>
      </c>
      <c r="O50" s="65" t="s">
        <v>518</v>
      </c>
      <c r="P50" s="48"/>
      <c r="Q50" s="48"/>
      <c r="R50" s="48"/>
      <c r="S50" s="48"/>
      <c r="T50" s="48"/>
      <c r="U50" s="48"/>
    </row>
    <row r="51" spans="1:21" ht="30.75" customHeight="1" x14ac:dyDescent="0.15">
      <c r="A51" s="48"/>
      <c r="B51" s="1256"/>
      <c r="C51" s="1257"/>
      <c r="D51" s="66"/>
      <c r="E51" s="1260" t="s">
        <v>18</v>
      </c>
      <c r="F51" s="1260"/>
      <c r="G51" s="1260"/>
      <c r="H51" s="1260"/>
      <c r="I51" s="1260"/>
      <c r="J51" s="1261"/>
      <c r="K51" s="63">
        <v>0</v>
      </c>
      <c r="L51" s="64" t="s">
        <v>518</v>
      </c>
      <c r="M51" s="64" t="s">
        <v>518</v>
      </c>
      <c r="N51" s="64" t="s">
        <v>518</v>
      </c>
      <c r="O51" s="65">
        <v>0</v>
      </c>
      <c r="P51" s="48"/>
      <c r="Q51" s="48"/>
      <c r="R51" s="48"/>
      <c r="S51" s="48"/>
      <c r="T51" s="48"/>
      <c r="U51" s="48"/>
    </row>
    <row r="52" spans="1:21" ht="30.75" customHeight="1" x14ac:dyDescent="0.15">
      <c r="A52" s="48"/>
      <c r="B52" s="1262" t="s">
        <v>19</v>
      </c>
      <c r="C52" s="1263"/>
      <c r="D52" s="66"/>
      <c r="E52" s="1260" t="s">
        <v>20</v>
      </c>
      <c r="F52" s="1260"/>
      <c r="G52" s="1260"/>
      <c r="H52" s="1260"/>
      <c r="I52" s="1260"/>
      <c r="J52" s="1261"/>
      <c r="K52" s="63">
        <v>375</v>
      </c>
      <c r="L52" s="64">
        <v>375</v>
      </c>
      <c r="M52" s="64">
        <v>393</v>
      </c>
      <c r="N52" s="64">
        <v>396</v>
      </c>
      <c r="O52" s="65">
        <v>446</v>
      </c>
      <c r="P52" s="48"/>
      <c r="Q52" s="48"/>
      <c r="R52" s="48"/>
      <c r="S52" s="48"/>
      <c r="T52" s="48"/>
      <c r="U52" s="48"/>
    </row>
    <row r="53" spans="1:21" ht="30.75" customHeight="1" thickBot="1" x14ac:dyDescent="0.2">
      <c r="A53" s="48"/>
      <c r="B53" s="1264" t="s">
        <v>21</v>
      </c>
      <c r="C53" s="1265"/>
      <c r="D53" s="67"/>
      <c r="E53" s="1266" t="s">
        <v>22</v>
      </c>
      <c r="F53" s="1266"/>
      <c r="G53" s="1266"/>
      <c r="H53" s="1266"/>
      <c r="I53" s="1266"/>
      <c r="J53" s="1267"/>
      <c r="K53" s="68">
        <v>158</v>
      </c>
      <c r="L53" s="69">
        <v>161</v>
      </c>
      <c r="M53" s="69">
        <v>200</v>
      </c>
      <c r="N53" s="69">
        <v>225</v>
      </c>
      <c r="O53" s="70">
        <v>246</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25</v>
      </c>
      <c r="P55" s="48"/>
      <c r="Q55" s="48"/>
      <c r="R55" s="48"/>
      <c r="S55" s="48"/>
      <c r="T55" s="48"/>
      <c r="U55" s="48"/>
    </row>
    <row r="56" spans="1:21" ht="31.5" customHeight="1" thickBot="1" x14ac:dyDescent="0.2">
      <c r="A56" s="48"/>
      <c r="B56" s="76"/>
      <c r="C56" s="77"/>
      <c r="D56" s="77"/>
      <c r="E56" s="78"/>
      <c r="F56" s="78"/>
      <c r="G56" s="78"/>
      <c r="H56" s="78"/>
      <c r="I56" s="78"/>
      <c r="J56" s="79" t="s">
        <v>2</v>
      </c>
      <c r="K56" s="80" t="s">
        <v>576</v>
      </c>
      <c r="L56" s="81" t="s">
        <v>577</v>
      </c>
      <c r="M56" s="81" t="s">
        <v>578</v>
      </c>
      <c r="N56" s="81" t="s">
        <v>579</v>
      </c>
      <c r="O56" s="82" t="s">
        <v>580</v>
      </c>
      <c r="P56" s="48"/>
      <c r="Q56" s="48"/>
      <c r="R56" s="48"/>
      <c r="S56" s="48"/>
      <c r="T56" s="48"/>
      <c r="U56" s="48"/>
    </row>
    <row r="57" spans="1:21" ht="31.5" customHeight="1" x14ac:dyDescent="0.15">
      <c r="B57" s="1268" t="s">
        <v>26</v>
      </c>
      <c r="C57" s="1269"/>
      <c r="D57" s="1272" t="s">
        <v>27</v>
      </c>
      <c r="E57" s="1273"/>
      <c r="F57" s="1273"/>
      <c r="G57" s="1273"/>
      <c r="H57" s="1273"/>
      <c r="I57" s="1273"/>
      <c r="J57" s="1274"/>
      <c r="K57" s="83"/>
      <c r="L57" s="84"/>
      <c r="M57" s="84"/>
      <c r="N57" s="84"/>
      <c r="O57" s="85"/>
    </row>
    <row r="58" spans="1:21" ht="31.5" customHeight="1" thickBot="1" x14ac:dyDescent="0.2">
      <c r="B58" s="1270"/>
      <c r="C58" s="1271"/>
      <c r="D58" s="1275" t="s">
        <v>28</v>
      </c>
      <c r="E58" s="1276"/>
      <c r="F58" s="1276"/>
      <c r="G58" s="1276"/>
      <c r="H58" s="1276"/>
      <c r="I58" s="1276"/>
      <c r="J58" s="1277"/>
      <c r="K58" s="86"/>
      <c r="L58" s="87"/>
      <c r="M58" s="87"/>
      <c r="N58" s="87"/>
      <c r="O58" s="88"/>
    </row>
    <row r="59" spans="1:21" ht="24" customHeight="1" x14ac:dyDescent="0.15">
      <c r="B59" s="89"/>
      <c r="C59" s="89"/>
      <c r="D59" s="90" t="s">
        <v>29</v>
      </c>
      <c r="E59" s="91"/>
      <c r="F59" s="91"/>
      <c r="G59" s="91"/>
      <c r="H59" s="91"/>
      <c r="I59" s="91"/>
      <c r="J59" s="91"/>
      <c r="K59" s="91"/>
      <c r="L59" s="91"/>
      <c r="M59" s="91"/>
      <c r="N59" s="91"/>
      <c r="O59" s="91"/>
    </row>
    <row r="60" spans="1:21" ht="24" customHeight="1" x14ac:dyDescent="0.15">
      <c r="B60" s="92"/>
      <c r="C60" s="92"/>
      <c r="D60" s="90" t="s">
        <v>30</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r9uwg/KNJbBnDRtIKVLkGeR3HwbArutlHhCnql6q6h30K2uOvHseVrkBh5DfMOFqS4skoQgqGS9I8p0nbvha3g==" saltValue="FKkZ0HklTZ4NYtHvcvWKF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8"/>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560</v>
      </c>
      <c r="J40" s="100" t="s">
        <v>561</v>
      </c>
      <c r="K40" s="100" t="s">
        <v>562</v>
      </c>
      <c r="L40" s="100" t="s">
        <v>563</v>
      </c>
      <c r="M40" s="101" t="s">
        <v>564</v>
      </c>
    </row>
    <row r="41" spans="2:13" ht="27.75" customHeight="1" x14ac:dyDescent="0.15">
      <c r="B41" s="1278" t="s">
        <v>31</v>
      </c>
      <c r="C41" s="1279"/>
      <c r="D41" s="102"/>
      <c r="E41" s="1284" t="s">
        <v>32</v>
      </c>
      <c r="F41" s="1284"/>
      <c r="G41" s="1284"/>
      <c r="H41" s="1285"/>
      <c r="I41" s="103">
        <v>4752</v>
      </c>
      <c r="J41" s="104">
        <v>5257</v>
      </c>
      <c r="K41" s="104">
        <v>5389</v>
      </c>
      <c r="L41" s="104">
        <v>5626</v>
      </c>
      <c r="M41" s="105">
        <v>5930</v>
      </c>
    </row>
    <row r="42" spans="2:13" ht="27.75" customHeight="1" x14ac:dyDescent="0.15">
      <c r="B42" s="1280"/>
      <c r="C42" s="1281"/>
      <c r="D42" s="106"/>
      <c r="E42" s="1286" t="s">
        <v>33</v>
      </c>
      <c r="F42" s="1286"/>
      <c r="G42" s="1286"/>
      <c r="H42" s="1287"/>
      <c r="I42" s="107">
        <v>10</v>
      </c>
      <c r="J42" s="108">
        <v>10</v>
      </c>
      <c r="K42" s="108" t="s">
        <v>518</v>
      </c>
      <c r="L42" s="108" t="s">
        <v>518</v>
      </c>
      <c r="M42" s="109" t="s">
        <v>518</v>
      </c>
    </row>
    <row r="43" spans="2:13" ht="27.75" customHeight="1" x14ac:dyDescent="0.15">
      <c r="B43" s="1280"/>
      <c r="C43" s="1281"/>
      <c r="D43" s="106"/>
      <c r="E43" s="1286" t="s">
        <v>34</v>
      </c>
      <c r="F43" s="1286"/>
      <c r="G43" s="1286"/>
      <c r="H43" s="1287"/>
      <c r="I43" s="107">
        <v>2534</v>
      </c>
      <c r="J43" s="108">
        <v>2420</v>
      </c>
      <c r="K43" s="108">
        <v>2298</v>
      </c>
      <c r="L43" s="108">
        <v>2238</v>
      </c>
      <c r="M43" s="109">
        <v>1988</v>
      </c>
    </row>
    <row r="44" spans="2:13" ht="27.75" customHeight="1" x14ac:dyDescent="0.15">
      <c r="B44" s="1280"/>
      <c r="C44" s="1281"/>
      <c r="D44" s="106"/>
      <c r="E44" s="1286" t="s">
        <v>35</v>
      </c>
      <c r="F44" s="1286"/>
      <c r="G44" s="1286"/>
      <c r="H44" s="1287"/>
      <c r="I44" s="107">
        <v>12</v>
      </c>
      <c r="J44" s="108">
        <v>7</v>
      </c>
      <c r="K44" s="108">
        <v>18</v>
      </c>
      <c r="L44" s="108">
        <v>10</v>
      </c>
      <c r="M44" s="109">
        <v>4</v>
      </c>
    </row>
    <row r="45" spans="2:13" ht="27.75" customHeight="1" x14ac:dyDescent="0.15">
      <c r="B45" s="1280"/>
      <c r="C45" s="1281"/>
      <c r="D45" s="106"/>
      <c r="E45" s="1286" t="s">
        <v>36</v>
      </c>
      <c r="F45" s="1286"/>
      <c r="G45" s="1286"/>
      <c r="H45" s="1287"/>
      <c r="I45" s="107">
        <v>367</v>
      </c>
      <c r="J45" s="108">
        <v>389</v>
      </c>
      <c r="K45" s="108">
        <v>359</v>
      </c>
      <c r="L45" s="108">
        <v>346</v>
      </c>
      <c r="M45" s="109">
        <v>331</v>
      </c>
    </row>
    <row r="46" spans="2:13" ht="27.75" customHeight="1" x14ac:dyDescent="0.15">
      <c r="B46" s="1280"/>
      <c r="C46" s="1281"/>
      <c r="D46" s="110"/>
      <c r="E46" s="1286" t="s">
        <v>37</v>
      </c>
      <c r="F46" s="1286"/>
      <c r="G46" s="1286"/>
      <c r="H46" s="1287"/>
      <c r="I46" s="107" t="s">
        <v>518</v>
      </c>
      <c r="J46" s="108" t="s">
        <v>518</v>
      </c>
      <c r="K46" s="108" t="s">
        <v>518</v>
      </c>
      <c r="L46" s="108" t="s">
        <v>518</v>
      </c>
      <c r="M46" s="109" t="s">
        <v>518</v>
      </c>
    </row>
    <row r="47" spans="2:13" ht="27.75" customHeight="1" x14ac:dyDescent="0.15">
      <c r="B47" s="1280"/>
      <c r="C47" s="1281"/>
      <c r="D47" s="111"/>
      <c r="E47" s="1288" t="s">
        <v>38</v>
      </c>
      <c r="F47" s="1289"/>
      <c r="G47" s="1289"/>
      <c r="H47" s="1290"/>
      <c r="I47" s="107" t="s">
        <v>518</v>
      </c>
      <c r="J47" s="108" t="s">
        <v>518</v>
      </c>
      <c r="K47" s="108" t="s">
        <v>518</v>
      </c>
      <c r="L47" s="108" t="s">
        <v>518</v>
      </c>
      <c r="M47" s="109" t="s">
        <v>518</v>
      </c>
    </row>
    <row r="48" spans="2:13" ht="27.75" customHeight="1" x14ac:dyDescent="0.15">
      <c r="B48" s="1280"/>
      <c r="C48" s="1281"/>
      <c r="D48" s="106"/>
      <c r="E48" s="1286" t="s">
        <v>39</v>
      </c>
      <c r="F48" s="1286"/>
      <c r="G48" s="1286"/>
      <c r="H48" s="1287"/>
      <c r="I48" s="107" t="s">
        <v>518</v>
      </c>
      <c r="J48" s="108" t="s">
        <v>518</v>
      </c>
      <c r="K48" s="108" t="s">
        <v>518</v>
      </c>
      <c r="L48" s="108" t="s">
        <v>518</v>
      </c>
      <c r="M48" s="109" t="s">
        <v>518</v>
      </c>
    </row>
    <row r="49" spans="2:13" ht="27.75" customHeight="1" x14ac:dyDescent="0.15">
      <c r="B49" s="1282"/>
      <c r="C49" s="1283"/>
      <c r="D49" s="106"/>
      <c r="E49" s="1286" t="s">
        <v>40</v>
      </c>
      <c r="F49" s="1286"/>
      <c r="G49" s="1286"/>
      <c r="H49" s="1287"/>
      <c r="I49" s="107" t="s">
        <v>518</v>
      </c>
      <c r="J49" s="108" t="s">
        <v>518</v>
      </c>
      <c r="K49" s="108" t="s">
        <v>518</v>
      </c>
      <c r="L49" s="108" t="s">
        <v>518</v>
      </c>
      <c r="M49" s="109" t="s">
        <v>518</v>
      </c>
    </row>
    <row r="50" spans="2:13" ht="27.75" customHeight="1" x14ac:dyDescent="0.15">
      <c r="B50" s="1291" t="s">
        <v>41</v>
      </c>
      <c r="C50" s="1292"/>
      <c r="D50" s="112"/>
      <c r="E50" s="1286" t="s">
        <v>42</v>
      </c>
      <c r="F50" s="1286"/>
      <c r="G50" s="1286"/>
      <c r="H50" s="1287"/>
      <c r="I50" s="107">
        <v>1518</v>
      </c>
      <c r="J50" s="108">
        <v>1680</v>
      </c>
      <c r="K50" s="108">
        <v>1620</v>
      </c>
      <c r="L50" s="108">
        <v>1408</v>
      </c>
      <c r="M50" s="109">
        <v>1429</v>
      </c>
    </row>
    <row r="51" spans="2:13" ht="27.75" customHeight="1" x14ac:dyDescent="0.15">
      <c r="B51" s="1280"/>
      <c r="C51" s="1281"/>
      <c r="D51" s="106"/>
      <c r="E51" s="1286" t="s">
        <v>43</v>
      </c>
      <c r="F51" s="1286"/>
      <c r="G51" s="1286"/>
      <c r="H51" s="1287"/>
      <c r="I51" s="107">
        <v>28</v>
      </c>
      <c r="J51" s="108">
        <v>22</v>
      </c>
      <c r="K51" s="108">
        <v>15</v>
      </c>
      <c r="L51" s="108">
        <v>8</v>
      </c>
      <c r="M51" s="109">
        <v>3</v>
      </c>
    </row>
    <row r="52" spans="2:13" ht="27.75" customHeight="1" x14ac:dyDescent="0.15">
      <c r="B52" s="1282"/>
      <c r="C52" s="1283"/>
      <c r="D52" s="106"/>
      <c r="E52" s="1286" t="s">
        <v>44</v>
      </c>
      <c r="F52" s="1286"/>
      <c r="G52" s="1286"/>
      <c r="H52" s="1287"/>
      <c r="I52" s="107">
        <v>4077</v>
      </c>
      <c r="J52" s="108">
        <v>4359</v>
      </c>
      <c r="K52" s="108">
        <v>4570</v>
      </c>
      <c r="L52" s="108">
        <v>4625</v>
      </c>
      <c r="M52" s="109">
        <v>4572</v>
      </c>
    </row>
    <row r="53" spans="2:13" ht="27.75" customHeight="1" thickBot="1" x14ac:dyDescent="0.2">
      <c r="B53" s="1293" t="s">
        <v>45</v>
      </c>
      <c r="C53" s="1294"/>
      <c r="D53" s="113"/>
      <c r="E53" s="1295" t="s">
        <v>46</v>
      </c>
      <c r="F53" s="1295"/>
      <c r="G53" s="1295"/>
      <c r="H53" s="1296"/>
      <c r="I53" s="114">
        <v>2052</v>
      </c>
      <c r="J53" s="115">
        <v>2023</v>
      </c>
      <c r="K53" s="115">
        <v>1858</v>
      </c>
      <c r="L53" s="115">
        <v>2178</v>
      </c>
      <c r="M53" s="116">
        <v>2248</v>
      </c>
    </row>
    <row r="54" spans="2:13" ht="27.75" customHeight="1" x14ac:dyDescent="0.15">
      <c r="B54" s="117" t="s">
        <v>47</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sheetData>
  <sheetProtection algorithmName="SHA-512" hashValue="mgXrOfUQsnCDGjoIN/hAgDDoMW5hgAw+LVfmMaPoSqAImNIIf4Ue69qr5raemLhULBQPwbY1GzcWVQFu+VtxHg==" saltValue="bU8SeTt5BRoZGJmUEtcuS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48</v>
      </c>
    </row>
    <row r="54" spans="2:8" ht="29.25" customHeight="1" thickBot="1" x14ac:dyDescent="0.25">
      <c r="B54" s="122" t="s">
        <v>1</v>
      </c>
      <c r="C54" s="123"/>
      <c r="D54" s="123"/>
      <c r="E54" s="124" t="s">
        <v>2</v>
      </c>
      <c r="F54" s="125" t="s">
        <v>562</v>
      </c>
      <c r="G54" s="125" t="s">
        <v>563</v>
      </c>
      <c r="H54" s="126" t="s">
        <v>564</v>
      </c>
    </row>
    <row r="55" spans="2:8" ht="52.5" customHeight="1" x14ac:dyDescent="0.15">
      <c r="B55" s="127"/>
      <c r="C55" s="1305" t="s">
        <v>49</v>
      </c>
      <c r="D55" s="1305"/>
      <c r="E55" s="1306"/>
      <c r="F55" s="128">
        <v>959</v>
      </c>
      <c r="G55" s="128">
        <v>759</v>
      </c>
      <c r="H55" s="129">
        <v>868</v>
      </c>
    </row>
    <row r="56" spans="2:8" ht="52.5" customHeight="1" x14ac:dyDescent="0.15">
      <c r="B56" s="130"/>
      <c r="C56" s="1307" t="s">
        <v>50</v>
      </c>
      <c r="D56" s="1307"/>
      <c r="E56" s="1308"/>
      <c r="F56" s="131">
        <v>68</v>
      </c>
      <c r="G56" s="131">
        <v>69</v>
      </c>
      <c r="H56" s="132">
        <v>71</v>
      </c>
    </row>
    <row r="57" spans="2:8" ht="53.25" customHeight="1" x14ac:dyDescent="0.15">
      <c r="B57" s="130"/>
      <c r="C57" s="1309" t="s">
        <v>51</v>
      </c>
      <c r="D57" s="1309"/>
      <c r="E57" s="1310"/>
      <c r="F57" s="133">
        <v>455</v>
      </c>
      <c r="G57" s="133">
        <v>434</v>
      </c>
      <c r="H57" s="134">
        <v>346</v>
      </c>
    </row>
    <row r="58" spans="2:8" ht="45.75" customHeight="1" x14ac:dyDescent="0.15">
      <c r="B58" s="135"/>
      <c r="C58" s="1297" t="s">
        <v>581</v>
      </c>
      <c r="D58" s="1298"/>
      <c r="E58" s="1299"/>
      <c r="F58" s="136">
        <v>178</v>
      </c>
      <c r="G58" s="136">
        <v>163</v>
      </c>
      <c r="H58" s="137">
        <v>95</v>
      </c>
    </row>
    <row r="59" spans="2:8" ht="45.75" customHeight="1" x14ac:dyDescent="0.15">
      <c r="B59" s="135"/>
      <c r="C59" s="1297" t="s">
        <v>585</v>
      </c>
      <c r="D59" s="1298"/>
      <c r="E59" s="1299"/>
      <c r="F59" s="136">
        <v>11</v>
      </c>
      <c r="G59" s="136">
        <v>11</v>
      </c>
      <c r="H59" s="137">
        <v>11</v>
      </c>
    </row>
    <row r="60" spans="2:8" ht="45.75" customHeight="1" x14ac:dyDescent="0.15">
      <c r="B60" s="135"/>
      <c r="C60" s="1297" t="s">
        <v>582</v>
      </c>
      <c r="D60" s="1298"/>
      <c r="E60" s="1299"/>
      <c r="F60" s="136">
        <v>74</v>
      </c>
      <c r="G60" s="136">
        <v>74</v>
      </c>
      <c r="H60" s="137">
        <v>86</v>
      </c>
    </row>
    <row r="61" spans="2:8" ht="45.75" customHeight="1" x14ac:dyDescent="0.15">
      <c r="B61" s="135"/>
      <c r="C61" s="1297" t="s">
        <v>583</v>
      </c>
      <c r="D61" s="1298"/>
      <c r="E61" s="1299"/>
      <c r="F61" s="136">
        <v>55</v>
      </c>
      <c r="G61" s="136">
        <v>51</v>
      </c>
      <c r="H61" s="137">
        <v>86</v>
      </c>
    </row>
    <row r="62" spans="2:8" ht="45.75" customHeight="1" thickBot="1" x14ac:dyDescent="0.2">
      <c r="B62" s="138"/>
      <c r="C62" s="1300" t="s">
        <v>584</v>
      </c>
      <c r="D62" s="1301"/>
      <c r="E62" s="1302"/>
      <c r="F62" s="139">
        <v>26</v>
      </c>
      <c r="G62" s="139">
        <v>26</v>
      </c>
      <c r="H62" s="140">
        <v>26</v>
      </c>
    </row>
    <row r="63" spans="2:8" ht="52.5" customHeight="1" thickBot="1" x14ac:dyDescent="0.2">
      <c r="B63" s="141"/>
      <c r="C63" s="1303" t="s">
        <v>52</v>
      </c>
      <c r="D63" s="1303"/>
      <c r="E63" s="1304"/>
      <c r="F63" s="142">
        <v>1482</v>
      </c>
      <c r="G63" s="142">
        <v>1262</v>
      </c>
      <c r="H63" s="143">
        <v>1285</v>
      </c>
    </row>
    <row r="64" spans="2:8" ht="15" customHeight="1" x14ac:dyDescent="0.15"/>
  </sheetData>
  <sheetProtection algorithmName="SHA-512" hashValue="kdQr0KX7l0W0+x9xuQSdLOhxChvGKKd4ldaZSIHaGWo2QwXNQl/M/rUJgUYMzxNTtEG4thScLXelKiupP1u6ZA==" saltValue="cytGBe0A4vIcy8xPmUfE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5" zoomScaleNormal="85"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596</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596</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597</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598</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1" t="s">
        <v>599</v>
      </c>
      <c r="AO43" s="1312"/>
      <c r="AP43" s="1312"/>
      <c r="AQ43" s="1312"/>
      <c r="AR43" s="1312"/>
      <c r="AS43" s="1312"/>
      <c r="AT43" s="1312"/>
      <c r="AU43" s="1312"/>
      <c r="AV43" s="1312"/>
      <c r="AW43" s="1312"/>
      <c r="AX43" s="1312"/>
      <c r="AY43" s="1312"/>
      <c r="AZ43" s="1312"/>
      <c r="BA43" s="1312"/>
      <c r="BB43" s="1312"/>
      <c r="BC43" s="1312"/>
      <c r="BD43" s="1312"/>
      <c r="BE43" s="1312"/>
      <c r="BF43" s="1312"/>
      <c r="BG43" s="1312"/>
      <c r="BH43" s="1312"/>
      <c r="BI43" s="1312"/>
      <c r="BJ43" s="1312"/>
      <c r="BK43" s="1312"/>
      <c r="BL43" s="1312"/>
      <c r="BM43" s="1312"/>
      <c r="BN43" s="1312"/>
      <c r="BO43" s="1312"/>
      <c r="BP43" s="1312"/>
      <c r="BQ43" s="1312"/>
      <c r="BR43" s="1312"/>
      <c r="BS43" s="1312"/>
      <c r="BT43" s="1312"/>
      <c r="BU43" s="1312"/>
      <c r="BV43" s="1312"/>
      <c r="BW43" s="1312"/>
      <c r="BX43" s="1312"/>
      <c r="BY43" s="1312"/>
      <c r="BZ43" s="1312"/>
      <c r="CA43" s="1312"/>
      <c r="CB43" s="1312"/>
      <c r="CC43" s="1312"/>
      <c r="CD43" s="1312"/>
      <c r="CE43" s="1312"/>
      <c r="CF43" s="1312"/>
      <c r="CG43" s="1312"/>
      <c r="CH43" s="1312"/>
      <c r="CI43" s="1312"/>
      <c r="CJ43" s="1312"/>
      <c r="CK43" s="1312"/>
      <c r="CL43" s="1312"/>
      <c r="CM43" s="1312"/>
      <c r="CN43" s="1312"/>
      <c r="CO43" s="1312"/>
      <c r="CP43" s="1312"/>
      <c r="CQ43" s="1312"/>
      <c r="CR43" s="1312"/>
      <c r="CS43" s="1312"/>
      <c r="CT43" s="1312"/>
      <c r="CU43" s="1312"/>
      <c r="CV43" s="1312"/>
      <c r="CW43" s="1312"/>
      <c r="CX43" s="1312"/>
      <c r="CY43" s="1312"/>
      <c r="CZ43" s="1312"/>
      <c r="DA43" s="1312"/>
      <c r="DB43" s="1312"/>
      <c r="DC43" s="1313"/>
    </row>
    <row r="44" spans="2:109" x14ac:dyDescent="0.15">
      <c r="B44" s="397"/>
      <c r="AN44" s="1314"/>
      <c r="AO44" s="1315"/>
      <c r="AP44" s="1315"/>
      <c r="AQ44" s="1315"/>
      <c r="AR44" s="1315"/>
      <c r="AS44" s="1315"/>
      <c r="AT44" s="1315"/>
      <c r="AU44" s="1315"/>
      <c r="AV44" s="1315"/>
      <c r="AW44" s="1315"/>
      <c r="AX44" s="1315"/>
      <c r="AY44" s="1315"/>
      <c r="AZ44" s="1315"/>
      <c r="BA44" s="1315"/>
      <c r="BB44" s="1315"/>
      <c r="BC44" s="1315"/>
      <c r="BD44" s="1315"/>
      <c r="BE44" s="1315"/>
      <c r="BF44" s="1315"/>
      <c r="BG44" s="1315"/>
      <c r="BH44" s="1315"/>
      <c r="BI44" s="1315"/>
      <c r="BJ44" s="1315"/>
      <c r="BK44" s="1315"/>
      <c r="BL44" s="1315"/>
      <c r="BM44" s="1315"/>
      <c r="BN44" s="1315"/>
      <c r="BO44" s="1315"/>
      <c r="BP44" s="1315"/>
      <c r="BQ44" s="1315"/>
      <c r="BR44" s="1315"/>
      <c r="BS44" s="1315"/>
      <c r="BT44" s="1315"/>
      <c r="BU44" s="1315"/>
      <c r="BV44" s="1315"/>
      <c r="BW44" s="1315"/>
      <c r="BX44" s="1315"/>
      <c r="BY44" s="1315"/>
      <c r="BZ44" s="1315"/>
      <c r="CA44" s="1315"/>
      <c r="CB44" s="1315"/>
      <c r="CC44" s="1315"/>
      <c r="CD44" s="1315"/>
      <c r="CE44" s="1315"/>
      <c r="CF44" s="1315"/>
      <c r="CG44" s="1315"/>
      <c r="CH44" s="1315"/>
      <c r="CI44" s="1315"/>
      <c r="CJ44" s="1315"/>
      <c r="CK44" s="1315"/>
      <c r="CL44" s="1315"/>
      <c r="CM44" s="1315"/>
      <c r="CN44" s="1315"/>
      <c r="CO44" s="1315"/>
      <c r="CP44" s="1315"/>
      <c r="CQ44" s="1315"/>
      <c r="CR44" s="1315"/>
      <c r="CS44" s="1315"/>
      <c r="CT44" s="1315"/>
      <c r="CU44" s="1315"/>
      <c r="CV44" s="1315"/>
      <c r="CW44" s="1315"/>
      <c r="CX44" s="1315"/>
      <c r="CY44" s="1315"/>
      <c r="CZ44" s="1315"/>
      <c r="DA44" s="1315"/>
      <c r="DB44" s="1315"/>
      <c r="DC44" s="1316"/>
    </row>
    <row r="45" spans="2:109" x14ac:dyDescent="0.15">
      <c r="B45" s="397"/>
      <c r="AN45" s="1314"/>
      <c r="AO45" s="1315"/>
      <c r="AP45" s="1315"/>
      <c r="AQ45" s="1315"/>
      <c r="AR45" s="1315"/>
      <c r="AS45" s="1315"/>
      <c r="AT45" s="1315"/>
      <c r="AU45" s="1315"/>
      <c r="AV45" s="1315"/>
      <c r="AW45" s="1315"/>
      <c r="AX45" s="1315"/>
      <c r="AY45" s="1315"/>
      <c r="AZ45" s="1315"/>
      <c r="BA45" s="1315"/>
      <c r="BB45" s="1315"/>
      <c r="BC45" s="1315"/>
      <c r="BD45" s="1315"/>
      <c r="BE45" s="1315"/>
      <c r="BF45" s="1315"/>
      <c r="BG45" s="1315"/>
      <c r="BH45" s="1315"/>
      <c r="BI45" s="1315"/>
      <c r="BJ45" s="1315"/>
      <c r="BK45" s="1315"/>
      <c r="BL45" s="1315"/>
      <c r="BM45" s="1315"/>
      <c r="BN45" s="1315"/>
      <c r="BO45" s="1315"/>
      <c r="BP45" s="1315"/>
      <c r="BQ45" s="1315"/>
      <c r="BR45" s="1315"/>
      <c r="BS45" s="1315"/>
      <c r="BT45" s="1315"/>
      <c r="BU45" s="1315"/>
      <c r="BV45" s="1315"/>
      <c r="BW45" s="1315"/>
      <c r="BX45" s="1315"/>
      <c r="BY45" s="1315"/>
      <c r="BZ45" s="1315"/>
      <c r="CA45" s="1315"/>
      <c r="CB45" s="1315"/>
      <c r="CC45" s="1315"/>
      <c r="CD45" s="1315"/>
      <c r="CE45" s="1315"/>
      <c r="CF45" s="1315"/>
      <c r="CG45" s="1315"/>
      <c r="CH45" s="1315"/>
      <c r="CI45" s="1315"/>
      <c r="CJ45" s="1315"/>
      <c r="CK45" s="1315"/>
      <c r="CL45" s="1315"/>
      <c r="CM45" s="1315"/>
      <c r="CN45" s="1315"/>
      <c r="CO45" s="1315"/>
      <c r="CP45" s="1315"/>
      <c r="CQ45" s="1315"/>
      <c r="CR45" s="1315"/>
      <c r="CS45" s="1315"/>
      <c r="CT45" s="1315"/>
      <c r="CU45" s="1315"/>
      <c r="CV45" s="1315"/>
      <c r="CW45" s="1315"/>
      <c r="CX45" s="1315"/>
      <c r="CY45" s="1315"/>
      <c r="CZ45" s="1315"/>
      <c r="DA45" s="1315"/>
      <c r="DB45" s="1315"/>
      <c r="DC45" s="1316"/>
    </row>
    <row r="46" spans="2:109" x14ac:dyDescent="0.15">
      <c r="B46" s="397"/>
      <c r="AN46" s="1314"/>
      <c r="AO46" s="1315"/>
      <c r="AP46" s="1315"/>
      <c r="AQ46" s="1315"/>
      <c r="AR46" s="1315"/>
      <c r="AS46" s="1315"/>
      <c r="AT46" s="1315"/>
      <c r="AU46" s="1315"/>
      <c r="AV46" s="1315"/>
      <c r="AW46" s="1315"/>
      <c r="AX46" s="1315"/>
      <c r="AY46" s="1315"/>
      <c r="AZ46" s="1315"/>
      <c r="BA46" s="1315"/>
      <c r="BB46" s="1315"/>
      <c r="BC46" s="1315"/>
      <c r="BD46" s="1315"/>
      <c r="BE46" s="1315"/>
      <c r="BF46" s="1315"/>
      <c r="BG46" s="1315"/>
      <c r="BH46" s="1315"/>
      <c r="BI46" s="1315"/>
      <c r="BJ46" s="1315"/>
      <c r="BK46" s="1315"/>
      <c r="BL46" s="1315"/>
      <c r="BM46" s="1315"/>
      <c r="BN46" s="1315"/>
      <c r="BO46" s="1315"/>
      <c r="BP46" s="1315"/>
      <c r="BQ46" s="1315"/>
      <c r="BR46" s="1315"/>
      <c r="BS46" s="1315"/>
      <c r="BT46" s="1315"/>
      <c r="BU46" s="1315"/>
      <c r="BV46" s="1315"/>
      <c r="BW46" s="1315"/>
      <c r="BX46" s="1315"/>
      <c r="BY46" s="1315"/>
      <c r="BZ46" s="1315"/>
      <c r="CA46" s="1315"/>
      <c r="CB46" s="1315"/>
      <c r="CC46" s="1315"/>
      <c r="CD46" s="1315"/>
      <c r="CE46" s="1315"/>
      <c r="CF46" s="1315"/>
      <c r="CG46" s="1315"/>
      <c r="CH46" s="1315"/>
      <c r="CI46" s="1315"/>
      <c r="CJ46" s="1315"/>
      <c r="CK46" s="1315"/>
      <c r="CL46" s="1315"/>
      <c r="CM46" s="1315"/>
      <c r="CN46" s="1315"/>
      <c r="CO46" s="1315"/>
      <c r="CP46" s="1315"/>
      <c r="CQ46" s="1315"/>
      <c r="CR46" s="1315"/>
      <c r="CS46" s="1315"/>
      <c r="CT46" s="1315"/>
      <c r="CU46" s="1315"/>
      <c r="CV46" s="1315"/>
      <c r="CW46" s="1315"/>
      <c r="CX46" s="1315"/>
      <c r="CY46" s="1315"/>
      <c r="CZ46" s="1315"/>
      <c r="DA46" s="1315"/>
      <c r="DB46" s="1315"/>
      <c r="DC46" s="1316"/>
    </row>
    <row r="47" spans="2:109" x14ac:dyDescent="0.15">
      <c r="B47" s="397"/>
      <c r="AN47" s="1317"/>
      <c r="AO47" s="1318"/>
      <c r="AP47" s="1318"/>
      <c r="AQ47" s="1318"/>
      <c r="AR47" s="1318"/>
      <c r="AS47" s="1318"/>
      <c r="AT47" s="1318"/>
      <c r="AU47" s="1318"/>
      <c r="AV47" s="1318"/>
      <c r="AW47" s="1318"/>
      <c r="AX47" s="1318"/>
      <c r="AY47" s="1318"/>
      <c r="AZ47" s="1318"/>
      <c r="BA47" s="1318"/>
      <c r="BB47" s="1318"/>
      <c r="BC47" s="1318"/>
      <c r="BD47" s="1318"/>
      <c r="BE47" s="1318"/>
      <c r="BF47" s="1318"/>
      <c r="BG47" s="1318"/>
      <c r="BH47" s="1318"/>
      <c r="BI47" s="1318"/>
      <c r="BJ47" s="1318"/>
      <c r="BK47" s="1318"/>
      <c r="BL47" s="1318"/>
      <c r="BM47" s="1318"/>
      <c r="BN47" s="1318"/>
      <c r="BO47" s="1318"/>
      <c r="BP47" s="1318"/>
      <c r="BQ47" s="1318"/>
      <c r="BR47" s="1318"/>
      <c r="BS47" s="1318"/>
      <c r="BT47" s="1318"/>
      <c r="BU47" s="1318"/>
      <c r="BV47" s="1318"/>
      <c r="BW47" s="1318"/>
      <c r="BX47" s="1318"/>
      <c r="BY47" s="1318"/>
      <c r="BZ47" s="1318"/>
      <c r="CA47" s="1318"/>
      <c r="CB47" s="1318"/>
      <c r="CC47" s="1318"/>
      <c r="CD47" s="1318"/>
      <c r="CE47" s="1318"/>
      <c r="CF47" s="1318"/>
      <c r="CG47" s="1318"/>
      <c r="CH47" s="1318"/>
      <c r="CI47" s="1318"/>
      <c r="CJ47" s="1318"/>
      <c r="CK47" s="1318"/>
      <c r="CL47" s="1318"/>
      <c r="CM47" s="1318"/>
      <c r="CN47" s="1318"/>
      <c r="CO47" s="1318"/>
      <c r="CP47" s="1318"/>
      <c r="CQ47" s="1318"/>
      <c r="CR47" s="1318"/>
      <c r="CS47" s="1318"/>
      <c r="CT47" s="1318"/>
      <c r="CU47" s="1318"/>
      <c r="CV47" s="1318"/>
      <c r="CW47" s="1318"/>
      <c r="CX47" s="1318"/>
      <c r="CY47" s="1318"/>
      <c r="CZ47" s="1318"/>
      <c r="DA47" s="1318"/>
      <c r="DB47" s="1318"/>
      <c r="DC47" s="1319"/>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600</v>
      </c>
    </row>
    <row r="50" spans="1:109" x14ac:dyDescent="0.15">
      <c r="B50" s="397"/>
      <c r="G50" s="1320"/>
      <c r="H50" s="1320"/>
      <c r="I50" s="1320"/>
      <c r="J50" s="1320"/>
      <c r="K50" s="407"/>
      <c r="L50" s="407"/>
      <c r="M50" s="408"/>
      <c r="N50" s="408"/>
      <c r="AN50" s="1321"/>
      <c r="AO50" s="1322"/>
      <c r="AP50" s="1322"/>
      <c r="AQ50" s="1322"/>
      <c r="AR50" s="1322"/>
      <c r="AS50" s="1322"/>
      <c r="AT50" s="1322"/>
      <c r="AU50" s="1322"/>
      <c r="AV50" s="1322"/>
      <c r="AW50" s="1322"/>
      <c r="AX50" s="1322"/>
      <c r="AY50" s="1322"/>
      <c r="AZ50" s="1322"/>
      <c r="BA50" s="1322"/>
      <c r="BB50" s="1322"/>
      <c r="BC50" s="1322"/>
      <c r="BD50" s="1322"/>
      <c r="BE50" s="1322"/>
      <c r="BF50" s="1322"/>
      <c r="BG50" s="1322"/>
      <c r="BH50" s="1322"/>
      <c r="BI50" s="1322"/>
      <c r="BJ50" s="1322"/>
      <c r="BK50" s="1322"/>
      <c r="BL50" s="1322"/>
      <c r="BM50" s="1322"/>
      <c r="BN50" s="1322"/>
      <c r="BO50" s="1323"/>
      <c r="BP50" s="1324" t="s">
        <v>560</v>
      </c>
      <c r="BQ50" s="1324"/>
      <c r="BR50" s="1324"/>
      <c r="BS50" s="1324"/>
      <c r="BT50" s="1324"/>
      <c r="BU50" s="1324"/>
      <c r="BV50" s="1324"/>
      <c r="BW50" s="1324"/>
      <c r="BX50" s="1324" t="s">
        <v>561</v>
      </c>
      <c r="BY50" s="1324"/>
      <c r="BZ50" s="1324"/>
      <c r="CA50" s="1324"/>
      <c r="CB50" s="1324"/>
      <c r="CC50" s="1324"/>
      <c r="CD50" s="1324"/>
      <c r="CE50" s="1324"/>
      <c r="CF50" s="1324" t="s">
        <v>562</v>
      </c>
      <c r="CG50" s="1324"/>
      <c r="CH50" s="1324"/>
      <c r="CI50" s="1324"/>
      <c r="CJ50" s="1324"/>
      <c r="CK50" s="1324"/>
      <c r="CL50" s="1324"/>
      <c r="CM50" s="1324"/>
      <c r="CN50" s="1324" t="s">
        <v>563</v>
      </c>
      <c r="CO50" s="1324"/>
      <c r="CP50" s="1324"/>
      <c r="CQ50" s="1324"/>
      <c r="CR50" s="1324"/>
      <c r="CS50" s="1324"/>
      <c r="CT50" s="1324"/>
      <c r="CU50" s="1324"/>
      <c r="CV50" s="1324" t="s">
        <v>564</v>
      </c>
      <c r="CW50" s="1324"/>
      <c r="CX50" s="1324"/>
      <c r="CY50" s="1324"/>
      <c r="CZ50" s="1324"/>
      <c r="DA50" s="1324"/>
      <c r="DB50" s="1324"/>
      <c r="DC50" s="1324"/>
    </row>
    <row r="51" spans="1:109" ht="13.5" customHeight="1" x14ac:dyDescent="0.15">
      <c r="B51" s="397"/>
      <c r="G51" s="1330"/>
      <c r="H51" s="1330"/>
      <c r="I51" s="1328"/>
      <c r="J51" s="1328"/>
      <c r="K51" s="1326"/>
      <c r="L51" s="1326"/>
      <c r="M51" s="1326"/>
      <c r="N51" s="1326"/>
      <c r="AM51" s="406"/>
      <c r="AN51" s="1327" t="s">
        <v>601</v>
      </c>
      <c r="AO51" s="1327"/>
      <c r="AP51" s="1327"/>
      <c r="AQ51" s="1327"/>
      <c r="AR51" s="1327"/>
      <c r="AS51" s="1327"/>
      <c r="AT51" s="1327"/>
      <c r="AU51" s="1327"/>
      <c r="AV51" s="1327"/>
      <c r="AW51" s="1327"/>
      <c r="AX51" s="1327"/>
      <c r="AY51" s="1327"/>
      <c r="AZ51" s="1327"/>
      <c r="BA51" s="1327"/>
      <c r="BB51" s="1327" t="s">
        <v>602</v>
      </c>
      <c r="BC51" s="1327"/>
      <c r="BD51" s="1327"/>
      <c r="BE51" s="1327"/>
      <c r="BF51" s="1327"/>
      <c r="BG51" s="1327"/>
      <c r="BH51" s="1327"/>
      <c r="BI51" s="1327"/>
      <c r="BJ51" s="1327"/>
      <c r="BK51" s="1327"/>
      <c r="BL51" s="1327"/>
      <c r="BM51" s="1327"/>
      <c r="BN51" s="1327"/>
      <c r="BO51" s="1327"/>
      <c r="BP51" s="1325">
        <v>96.1</v>
      </c>
      <c r="BQ51" s="1325"/>
      <c r="BR51" s="1325"/>
      <c r="BS51" s="1325"/>
      <c r="BT51" s="1325"/>
      <c r="BU51" s="1325"/>
      <c r="BV51" s="1325"/>
      <c r="BW51" s="1325"/>
      <c r="BX51" s="1325">
        <v>97.3</v>
      </c>
      <c r="BY51" s="1325"/>
      <c r="BZ51" s="1325"/>
      <c r="CA51" s="1325"/>
      <c r="CB51" s="1325"/>
      <c r="CC51" s="1325"/>
      <c r="CD51" s="1325"/>
      <c r="CE51" s="1325"/>
      <c r="CF51" s="1325">
        <v>91.7</v>
      </c>
      <c r="CG51" s="1325"/>
      <c r="CH51" s="1325"/>
      <c r="CI51" s="1325"/>
      <c r="CJ51" s="1325"/>
      <c r="CK51" s="1325"/>
      <c r="CL51" s="1325"/>
      <c r="CM51" s="1325"/>
      <c r="CN51" s="1325">
        <v>106.3</v>
      </c>
      <c r="CO51" s="1325"/>
      <c r="CP51" s="1325"/>
      <c r="CQ51" s="1325"/>
      <c r="CR51" s="1325"/>
      <c r="CS51" s="1325"/>
      <c r="CT51" s="1325"/>
      <c r="CU51" s="1325"/>
      <c r="CV51" s="1325">
        <v>103</v>
      </c>
      <c r="CW51" s="1325"/>
      <c r="CX51" s="1325"/>
      <c r="CY51" s="1325"/>
      <c r="CZ51" s="1325"/>
      <c r="DA51" s="1325"/>
      <c r="DB51" s="1325"/>
      <c r="DC51" s="1325"/>
    </row>
    <row r="52" spans="1:109" x14ac:dyDescent="0.15">
      <c r="B52" s="397"/>
      <c r="G52" s="1330"/>
      <c r="H52" s="1330"/>
      <c r="I52" s="1328"/>
      <c r="J52" s="1328"/>
      <c r="K52" s="1326"/>
      <c r="L52" s="1326"/>
      <c r="M52" s="1326"/>
      <c r="N52" s="1326"/>
      <c r="AM52" s="406"/>
      <c r="AN52" s="1327"/>
      <c r="AO52" s="1327"/>
      <c r="AP52" s="1327"/>
      <c r="AQ52" s="1327"/>
      <c r="AR52" s="1327"/>
      <c r="AS52" s="1327"/>
      <c r="AT52" s="1327"/>
      <c r="AU52" s="1327"/>
      <c r="AV52" s="1327"/>
      <c r="AW52" s="1327"/>
      <c r="AX52" s="1327"/>
      <c r="AY52" s="1327"/>
      <c r="AZ52" s="1327"/>
      <c r="BA52" s="1327"/>
      <c r="BB52" s="1327"/>
      <c r="BC52" s="1327"/>
      <c r="BD52" s="1327"/>
      <c r="BE52" s="1327"/>
      <c r="BF52" s="1327"/>
      <c r="BG52" s="1327"/>
      <c r="BH52" s="1327"/>
      <c r="BI52" s="1327"/>
      <c r="BJ52" s="1327"/>
      <c r="BK52" s="1327"/>
      <c r="BL52" s="1327"/>
      <c r="BM52" s="1327"/>
      <c r="BN52" s="1327"/>
      <c r="BO52" s="1327"/>
      <c r="BP52" s="1325"/>
      <c r="BQ52" s="1325"/>
      <c r="BR52" s="1325"/>
      <c r="BS52" s="1325"/>
      <c r="BT52" s="1325"/>
      <c r="BU52" s="1325"/>
      <c r="BV52" s="1325"/>
      <c r="BW52" s="1325"/>
      <c r="BX52" s="1325"/>
      <c r="BY52" s="1325"/>
      <c r="BZ52" s="1325"/>
      <c r="CA52" s="1325"/>
      <c r="CB52" s="1325"/>
      <c r="CC52" s="1325"/>
      <c r="CD52" s="1325"/>
      <c r="CE52" s="1325"/>
      <c r="CF52" s="1325"/>
      <c r="CG52" s="1325"/>
      <c r="CH52" s="1325"/>
      <c r="CI52" s="1325"/>
      <c r="CJ52" s="1325"/>
      <c r="CK52" s="1325"/>
      <c r="CL52" s="1325"/>
      <c r="CM52" s="1325"/>
      <c r="CN52" s="1325"/>
      <c r="CO52" s="1325"/>
      <c r="CP52" s="1325"/>
      <c r="CQ52" s="1325"/>
      <c r="CR52" s="1325"/>
      <c r="CS52" s="1325"/>
      <c r="CT52" s="1325"/>
      <c r="CU52" s="1325"/>
      <c r="CV52" s="1325"/>
      <c r="CW52" s="1325"/>
      <c r="CX52" s="1325"/>
      <c r="CY52" s="1325"/>
      <c r="CZ52" s="1325"/>
      <c r="DA52" s="1325"/>
      <c r="DB52" s="1325"/>
      <c r="DC52" s="1325"/>
    </row>
    <row r="53" spans="1:109" x14ac:dyDescent="0.15">
      <c r="A53" s="405"/>
      <c r="B53" s="397"/>
      <c r="G53" s="1330"/>
      <c r="H53" s="1330"/>
      <c r="I53" s="1320"/>
      <c r="J53" s="1320"/>
      <c r="K53" s="1326"/>
      <c r="L53" s="1326"/>
      <c r="M53" s="1326"/>
      <c r="N53" s="1326"/>
      <c r="AM53" s="406"/>
      <c r="AN53" s="1327"/>
      <c r="AO53" s="1327"/>
      <c r="AP53" s="1327"/>
      <c r="AQ53" s="1327"/>
      <c r="AR53" s="1327"/>
      <c r="AS53" s="1327"/>
      <c r="AT53" s="1327"/>
      <c r="AU53" s="1327"/>
      <c r="AV53" s="1327"/>
      <c r="AW53" s="1327"/>
      <c r="AX53" s="1327"/>
      <c r="AY53" s="1327"/>
      <c r="AZ53" s="1327"/>
      <c r="BA53" s="1327"/>
      <c r="BB53" s="1327" t="s">
        <v>603</v>
      </c>
      <c r="BC53" s="1327"/>
      <c r="BD53" s="1327"/>
      <c r="BE53" s="1327"/>
      <c r="BF53" s="1327"/>
      <c r="BG53" s="1327"/>
      <c r="BH53" s="1327"/>
      <c r="BI53" s="1327"/>
      <c r="BJ53" s="1327"/>
      <c r="BK53" s="1327"/>
      <c r="BL53" s="1327"/>
      <c r="BM53" s="1327"/>
      <c r="BN53" s="1327"/>
      <c r="BO53" s="1327"/>
      <c r="BP53" s="1325">
        <v>52.9</v>
      </c>
      <c r="BQ53" s="1325"/>
      <c r="BR53" s="1325"/>
      <c r="BS53" s="1325"/>
      <c r="BT53" s="1325"/>
      <c r="BU53" s="1325"/>
      <c r="BV53" s="1325"/>
      <c r="BW53" s="1325"/>
      <c r="BX53" s="1325">
        <v>53.2</v>
      </c>
      <c r="BY53" s="1325"/>
      <c r="BZ53" s="1325"/>
      <c r="CA53" s="1325"/>
      <c r="CB53" s="1325"/>
      <c r="CC53" s="1325"/>
      <c r="CD53" s="1325"/>
      <c r="CE53" s="1325"/>
      <c r="CF53" s="1325">
        <v>54.6</v>
      </c>
      <c r="CG53" s="1325"/>
      <c r="CH53" s="1325"/>
      <c r="CI53" s="1325"/>
      <c r="CJ53" s="1325"/>
      <c r="CK53" s="1325"/>
      <c r="CL53" s="1325"/>
      <c r="CM53" s="1325"/>
      <c r="CN53" s="1325">
        <v>55.6</v>
      </c>
      <c r="CO53" s="1325"/>
      <c r="CP53" s="1325"/>
      <c r="CQ53" s="1325"/>
      <c r="CR53" s="1325"/>
      <c r="CS53" s="1325"/>
      <c r="CT53" s="1325"/>
      <c r="CU53" s="1325"/>
      <c r="CV53" s="1325">
        <v>56.4</v>
      </c>
      <c r="CW53" s="1325"/>
      <c r="CX53" s="1325"/>
      <c r="CY53" s="1325"/>
      <c r="CZ53" s="1325"/>
      <c r="DA53" s="1325"/>
      <c r="DB53" s="1325"/>
      <c r="DC53" s="1325"/>
    </row>
    <row r="54" spans="1:109" x14ac:dyDescent="0.15">
      <c r="A54" s="405"/>
      <c r="B54" s="397"/>
      <c r="G54" s="1330"/>
      <c r="H54" s="1330"/>
      <c r="I54" s="1320"/>
      <c r="J54" s="1320"/>
      <c r="K54" s="1326"/>
      <c r="L54" s="1326"/>
      <c r="M54" s="1326"/>
      <c r="N54" s="1326"/>
      <c r="AM54" s="406"/>
      <c r="AN54" s="1327"/>
      <c r="AO54" s="1327"/>
      <c r="AP54" s="1327"/>
      <c r="AQ54" s="1327"/>
      <c r="AR54" s="1327"/>
      <c r="AS54" s="1327"/>
      <c r="AT54" s="1327"/>
      <c r="AU54" s="1327"/>
      <c r="AV54" s="1327"/>
      <c r="AW54" s="1327"/>
      <c r="AX54" s="1327"/>
      <c r="AY54" s="1327"/>
      <c r="AZ54" s="1327"/>
      <c r="BA54" s="1327"/>
      <c r="BB54" s="1327"/>
      <c r="BC54" s="1327"/>
      <c r="BD54" s="1327"/>
      <c r="BE54" s="1327"/>
      <c r="BF54" s="1327"/>
      <c r="BG54" s="1327"/>
      <c r="BH54" s="1327"/>
      <c r="BI54" s="1327"/>
      <c r="BJ54" s="1327"/>
      <c r="BK54" s="1327"/>
      <c r="BL54" s="1327"/>
      <c r="BM54" s="1327"/>
      <c r="BN54" s="1327"/>
      <c r="BO54" s="1327"/>
      <c r="BP54" s="1325"/>
      <c r="BQ54" s="1325"/>
      <c r="BR54" s="1325"/>
      <c r="BS54" s="1325"/>
      <c r="BT54" s="1325"/>
      <c r="BU54" s="1325"/>
      <c r="BV54" s="1325"/>
      <c r="BW54" s="1325"/>
      <c r="BX54" s="1325"/>
      <c r="BY54" s="1325"/>
      <c r="BZ54" s="1325"/>
      <c r="CA54" s="1325"/>
      <c r="CB54" s="1325"/>
      <c r="CC54" s="1325"/>
      <c r="CD54" s="1325"/>
      <c r="CE54" s="1325"/>
      <c r="CF54" s="1325"/>
      <c r="CG54" s="1325"/>
      <c r="CH54" s="1325"/>
      <c r="CI54" s="1325"/>
      <c r="CJ54" s="1325"/>
      <c r="CK54" s="1325"/>
      <c r="CL54" s="1325"/>
      <c r="CM54" s="1325"/>
      <c r="CN54" s="1325"/>
      <c r="CO54" s="1325"/>
      <c r="CP54" s="1325"/>
      <c r="CQ54" s="1325"/>
      <c r="CR54" s="1325"/>
      <c r="CS54" s="1325"/>
      <c r="CT54" s="1325"/>
      <c r="CU54" s="1325"/>
      <c r="CV54" s="1325"/>
      <c r="CW54" s="1325"/>
      <c r="CX54" s="1325"/>
      <c r="CY54" s="1325"/>
      <c r="CZ54" s="1325"/>
      <c r="DA54" s="1325"/>
      <c r="DB54" s="1325"/>
      <c r="DC54" s="1325"/>
    </row>
    <row r="55" spans="1:109" x14ac:dyDescent="0.15">
      <c r="A55" s="405"/>
      <c r="B55" s="397"/>
      <c r="G55" s="1320"/>
      <c r="H55" s="1320"/>
      <c r="I55" s="1320"/>
      <c r="J55" s="1320"/>
      <c r="K55" s="1326"/>
      <c r="L55" s="1326"/>
      <c r="M55" s="1326"/>
      <c r="N55" s="1326"/>
      <c r="AN55" s="1324" t="s">
        <v>604</v>
      </c>
      <c r="AO55" s="1324"/>
      <c r="AP55" s="1324"/>
      <c r="AQ55" s="1324"/>
      <c r="AR55" s="1324"/>
      <c r="AS55" s="1324"/>
      <c r="AT55" s="1324"/>
      <c r="AU55" s="1324"/>
      <c r="AV55" s="1324"/>
      <c r="AW55" s="1324"/>
      <c r="AX55" s="1324"/>
      <c r="AY55" s="1324"/>
      <c r="AZ55" s="1324"/>
      <c r="BA55" s="1324"/>
      <c r="BB55" s="1327" t="s">
        <v>602</v>
      </c>
      <c r="BC55" s="1327"/>
      <c r="BD55" s="1327"/>
      <c r="BE55" s="1327"/>
      <c r="BF55" s="1327"/>
      <c r="BG55" s="1327"/>
      <c r="BH55" s="1327"/>
      <c r="BI55" s="1327"/>
      <c r="BJ55" s="1327"/>
      <c r="BK55" s="1327"/>
      <c r="BL55" s="1327"/>
      <c r="BM55" s="1327"/>
      <c r="BN55" s="1327"/>
      <c r="BO55" s="1327"/>
      <c r="BP55" s="1325">
        <v>0</v>
      </c>
      <c r="BQ55" s="1325"/>
      <c r="BR55" s="1325"/>
      <c r="BS55" s="1325"/>
      <c r="BT55" s="1325"/>
      <c r="BU55" s="1325"/>
      <c r="BV55" s="1325"/>
      <c r="BW55" s="1325"/>
      <c r="BX55" s="1325">
        <v>0</v>
      </c>
      <c r="BY55" s="1325"/>
      <c r="BZ55" s="1325"/>
      <c r="CA55" s="1325"/>
      <c r="CB55" s="1325"/>
      <c r="CC55" s="1325"/>
      <c r="CD55" s="1325"/>
      <c r="CE55" s="1325"/>
      <c r="CF55" s="1325">
        <v>0</v>
      </c>
      <c r="CG55" s="1325"/>
      <c r="CH55" s="1325"/>
      <c r="CI55" s="1325"/>
      <c r="CJ55" s="1325"/>
      <c r="CK55" s="1325"/>
      <c r="CL55" s="1325"/>
      <c r="CM55" s="1325"/>
      <c r="CN55" s="1325">
        <v>0</v>
      </c>
      <c r="CO55" s="1325"/>
      <c r="CP55" s="1325"/>
      <c r="CQ55" s="1325"/>
      <c r="CR55" s="1325"/>
      <c r="CS55" s="1325"/>
      <c r="CT55" s="1325"/>
      <c r="CU55" s="1325"/>
      <c r="CV55" s="1325">
        <v>0</v>
      </c>
      <c r="CW55" s="1325"/>
      <c r="CX55" s="1325"/>
      <c r="CY55" s="1325"/>
      <c r="CZ55" s="1325"/>
      <c r="DA55" s="1325"/>
      <c r="DB55" s="1325"/>
      <c r="DC55" s="1325"/>
    </row>
    <row r="56" spans="1:109" x14ac:dyDescent="0.15">
      <c r="A56" s="405"/>
      <c r="B56" s="397"/>
      <c r="G56" s="1320"/>
      <c r="H56" s="1320"/>
      <c r="I56" s="1320"/>
      <c r="J56" s="1320"/>
      <c r="K56" s="1326"/>
      <c r="L56" s="1326"/>
      <c r="M56" s="1326"/>
      <c r="N56" s="1326"/>
      <c r="AN56" s="1324"/>
      <c r="AO56" s="1324"/>
      <c r="AP56" s="1324"/>
      <c r="AQ56" s="1324"/>
      <c r="AR56" s="1324"/>
      <c r="AS56" s="1324"/>
      <c r="AT56" s="1324"/>
      <c r="AU56" s="1324"/>
      <c r="AV56" s="1324"/>
      <c r="AW56" s="1324"/>
      <c r="AX56" s="1324"/>
      <c r="AY56" s="1324"/>
      <c r="AZ56" s="1324"/>
      <c r="BA56" s="1324"/>
      <c r="BB56" s="1327"/>
      <c r="BC56" s="1327"/>
      <c r="BD56" s="1327"/>
      <c r="BE56" s="1327"/>
      <c r="BF56" s="1327"/>
      <c r="BG56" s="1327"/>
      <c r="BH56" s="1327"/>
      <c r="BI56" s="1327"/>
      <c r="BJ56" s="1327"/>
      <c r="BK56" s="1327"/>
      <c r="BL56" s="1327"/>
      <c r="BM56" s="1327"/>
      <c r="BN56" s="1327"/>
      <c r="BO56" s="1327"/>
      <c r="BP56" s="1325"/>
      <c r="BQ56" s="1325"/>
      <c r="BR56" s="1325"/>
      <c r="BS56" s="1325"/>
      <c r="BT56" s="1325"/>
      <c r="BU56" s="1325"/>
      <c r="BV56" s="1325"/>
      <c r="BW56" s="1325"/>
      <c r="BX56" s="1325"/>
      <c r="BY56" s="1325"/>
      <c r="BZ56" s="1325"/>
      <c r="CA56" s="1325"/>
      <c r="CB56" s="1325"/>
      <c r="CC56" s="1325"/>
      <c r="CD56" s="1325"/>
      <c r="CE56" s="1325"/>
      <c r="CF56" s="1325"/>
      <c r="CG56" s="1325"/>
      <c r="CH56" s="1325"/>
      <c r="CI56" s="1325"/>
      <c r="CJ56" s="1325"/>
      <c r="CK56" s="1325"/>
      <c r="CL56" s="1325"/>
      <c r="CM56" s="1325"/>
      <c r="CN56" s="1325"/>
      <c r="CO56" s="1325"/>
      <c r="CP56" s="1325"/>
      <c r="CQ56" s="1325"/>
      <c r="CR56" s="1325"/>
      <c r="CS56" s="1325"/>
      <c r="CT56" s="1325"/>
      <c r="CU56" s="1325"/>
      <c r="CV56" s="1325"/>
      <c r="CW56" s="1325"/>
      <c r="CX56" s="1325"/>
      <c r="CY56" s="1325"/>
      <c r="CZ56" s="1325"/>
      <c r="DA56" s="1325"/>
      <c r="DB56" s="1325"/>
      <c r="DC56" s="1325"/>
    </row>
    <row r="57" spans="1:109" s="405" customFormat="1" x14ac:dyDescent="0.15">
      <c r="B57" s="409"/>
      <c r="G57" s="1320"/>
      <c r="H57" s="1320"/>
      <c r="I57" s="1329"/>
      <c r="J57" s="1329"/>
      <c r="K57" s="1326"/>
      <c r="L57" s="1326"/>
      <c r="M57" s="1326"/>
      <c r="N57" s="1326"/>
      <c r="AM57" s="390"/>
      <c r="AN57" s="1324"/>
      <c r="AO57" s="1324"/>
      <c r="AP57" s="1324"/>
      <c r="AQ57" s="1324"/>
      <c r="AR57" s="1324"/>
      <c r="AS57" s="1324"/>
      <c r="AT57" s="1324"/>
      <c r="AU57" s="1324"/>
      <c r="AV57" s="1324"/>
      <c r="AW57" s="1324"/>
      <c r="AX57" s="1324"/>
      <c r="AY57" s="1324"/>
      <c r="AZ57" s="1324"/>
      <c r="BA57" s="1324"/>
      <c r="BB57" s="1327" t="s">
        <v>603</v>
      </c>
      <c r="BC57" s="1327"/>
      <c r="BD57" s="1327"/>
      <c r="BE57" s="1327"/>
      <c r="BF57" s="1327"/>
      <c r="BG57" s="1327"/>
      <c r="BH57" s="1327"/>
      <c r="BI57" s="1327"/>
      <c r="BJ57" s="1327"/>
      <c r="BK57" s="1327"/>
      <c r="BL57" s="1327"/>
      <c r="BM57" s="1327"/>
      <c r="BN57" s="1327"/>
      <c r="BO57" s="1327"/>
      <c r="BP57" s="1325">
        <v>57.5</v>
      </c>
      <c r="BQ57" s="1325"/>
      <c r="BR57" s="1325"/>
      <c r="BS57" s="1325"/>
      <c r="BT57" s="1325"/>
      <c r="BU57" s="1325"/>
      <c r="BV57" s="1325"/>
      <c r="BW57" s="1325"/>
      <c r="BX57" s="1325">
        <v>58.4</v>
      </c>
      <c r="BY57" s="1325"/>
      <c r="BZ57" s="1325"/>
      <c r="CA57" s="1325"/>
      <c r="CB57" s="1325"/>
      <c r="CC57" s="1325"/>
      <c r="CD57" s="1325"/>
      <c r="CE57" s="1325"/>
      <c r="CF57" s="1325">
        <v>61.8</v>
      </c>
      <c r="CG57" s="1325"/>
      <c r="CH57" s="1325"/>
      <c r="CI57" s="1325"/>
      <c r="CJ57" s="1325"/>
      <c r="CK57" s="1325"/>
      <c r="CL57" s="1325"/>
      <c r="CM57" s="1325"/>
      <c r="CN57" s="1325">
        <v>63.1</v>
      </c>
      <c r="CO57" s="1325"/>
      <c r="CP57" s="1325"/>
      <c r="CQ57" s="1325"/>
      <c r="CR57" s="1325"/>
      <c r="CS57" s="1325"/>
      <c r="CT57" s="1325"/>
      <c r="CU57" s="1325"/>
      <c r="CV57" s="1325">
        <v>62.4</v>
      </c>
      <c r="CW57" s="1325"/>
      <c r="CX57" s="1325"/>
      <c r="CY57" s="1325"/>
      <c r="CZ57" s="1325"/>
      <c r="DA57" s="1325"/>
      <c r="DB57" s="1325"/>
      <c r="DC57" s="1325"/>
      <c r="DD57" s="410"/>
      <c r="DE57" s="409"/>
    </row>
    <row r="58" spans="1:109" s="405" customFormat="1" x14ac:dyDescent="0.15">
      <c r="A58" s="390"/>
      <c r="B58" s="409"/>
      <c r="G58" s="1320"/>
      <c r="H58" s="1320"/>
      <c r="I58" s="1329"/>
      <c r="J58" s="1329"/>
      <c r="K58" s="1326"/>
      <c r="L58" s="1326"/>
      <c r="M58" s="1326"/>
      <c r="N58" s="1326"/>
      <c r="AM58" s="390"/>
      <c r="AN58" s="1324"/>
      <c r="AO58" s="1324"/>
      <c r="AP58" s="1324"/>
      <c r="AQ58" s="1324"/>
      <c r="AR58" s="1324"/>
      <c r="AS58" s="1324"/>
      <c r="AT58" s="1324"/>
      <c r="AU58" s="1324"/>
      <c r="AV58" s="1324"/>
      <c r="AW58" s="1324"/>
      <c r="AX58" s="1324"/>
      <c r="AY58" s="1324"/>
      <c r="AZ58" s="1324"/>
      <c r="BA58" s="1324"/>
      <c r="BB58" s="1327"/>
      <c r="BC58" s="1327"/>
      <c r="BD58" s="1327"/>
      <c r="BE58" s="1327"/>
      <c r="BF58" s="1327"/>
      <c r="BG58" s="1327"/>
      <c r="BH58" s="1327"/>
      <c r="BI58" s="1327"/>
      <c r="BJ58" s="1327"/>
      <c r="BK58" s="1327"/>
      <c r="BL58" s="1327"/>
      <c r="BM58" s="1327"/>
      <c r="BN58" s="1327"/>
      <c r="BO58" s="1327"/>
      <c r="BP58" s="1325"/>
      <c r="BQ58" s="1325"/>
      <c r="BR58" s="1325"/>
      <c r="BS58" s="1325"/>
      <c r="BT58" s="1325"/>
      <c r="BU58" s="1325"/>
      <c r="BV58" s="1325"/>
      <c r="BW58" s="1325"/>
      <c r="BX58" s="1325"/>
      <c r="BY58" s="1325"/>
      <c r="BZ58" s="1325"/>
      <c r="CA58" s="1325"/>
      <c r="CB58" s="1325"/>
      <c r="CC58" s="1325"/>
      <c r="CD58" s="1325"/>
      <c r="CE58" s="1325"/>
      <c r="CF58" s="1325"/>
      <c r="CG58" s="1325"/>
      <c r="CH58" s="1325"/>
      <c r="CI58" s="1325"/>
      <c r="CJ58" s="1325"/>
      <c r="CK58" s="1325"/>
      <c r="CL58" s="1325"/>
      <c r="CM58" s="1325"/>
      <c r="CN58" s="1325"/>
      <c r="CO58" s="1325"/>
      <c r="CP58" s="1325"/>
      <c r="CQ58" s="1325"/>
      <c r="CR58" s="1325"/>
      <c r="CS58" s="1325"/>
      <c r="CT58" s="1325"/>
      <c r="CU58" s="1325"/>
      <c r="CV58" s="1325"/>
      <c r="CW58" s="1325"/>
      <c r="CX58" s="1325"/>
      <c r="CY58" s="1325"/>
      <c r="CZ58" s="1325"/>
      <c r="DA58" s="1325"/>
      <c r="DB58" s="1325"/>
      <c r="DC58" s="1325"/>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605</v>
      </c>
    </row>
    <row r="64" spans="1:109" x14ac:dyDescent="0.15">
      <c r="B64" s="397"/>
      <c r="G64" s="404"/>
      <c r="I64" s="417"/>
      <c r="J64" s="417"/>
      <c r="K64" s="417"/>
      <c r="L64" s="417"/>
      <c r="M64" s="417"/>
      <c r="N64" s="418"/>
      <c r="AM64" s="404"/>
      <c r="AN64" s="404" t="s">
        <v>598</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11" t="s">
        <v>606</v>
      </c>
      <c r="AO65" s="1312"/>
      <c r="AP65" s="1312"/>
      <c r="AQ65" s="1312"/>
      <c r="AR65" s="1312"/>
      <c r="AS65" s="1312"/>
      <c r="AT65" s="1312"/>
      <c r="AU65" s="1312"/>
      <c r="AV65" s="1312"/>
      <c r="AW65" s="1312"/>
      <c r="AX65" s="1312"/>
      <c r="AY65" s="1312"/>
      <c r="AZ65" s="1312"/>
      <c r="BA65" s="1312"/>
      <c r="BB65" s="1312"/>
      <c r="BC65" s="1312"/>
      <c r="BD65" s="1312"/>
      <c r="BE65" s="1312"/>
      <c r="BF65" s="1312"/>
      <c r="BG65" s="1312"/>
      <c r="BH65" s="1312"/>
      <c r="BI65" s="1312"/>
      <c r="BJ65" s="1312"/>
      <c r="BK65" s="1312"/>
      <c r="BL65" s="1312"/>
      <c r="BM65" s="1312"/>
      <c r="BN65" s="1312"/>
      <c r="BO65" s="1312"/>
      <c r="BP65" s="1312"/>
      <c r="BQ65" s="1312"/>
      <c r="BR65" s="1312"/>
      <c r="BS65" s="1312"/>
      <c r="BT65" s="1312"/>
      <c r="BU65" s="1312"/>
      <c r="BV65" s="1312"/>
      <c r="BW65" s="1312"/>
      <c r="BX65" s="1312"/>
      <c r="BY65" s="1312"/>
      <c r="BZ65" s="1312"/>
      <c r="CA65" s="1312"/>
      <c r="CB65" s="1312"/>
      <c r="CC65" s="1312"/>
      <c r="CD65" s="1312"/>
      <c r="CE65" s="1312"/>
      <c r="CF65" s="1312"/>
      <c r="CG65" s="1312"/>
      <c r="CH65" s="1312"/>
      <c r="CI65" s="1312"/>
      <c r="CJ65" s="1312"/>
      <c r="CK65" s="1312"/>
      <c r="CL65" s="1312"/>
      <c r="CM65" s="1312"/>
      <c r="CN65" s="1312"/>
      <c r="CO65" s="1312"/>
      <c r="CP65" s="1312"/>
      <c r="CQ65" s="1312"/>
      <c r="CR65" s="1312"/>
      <c r="CS65" s="1312"/>
      <c r="CT65" s="1312"/>
      <c r="CU65" s="1312"/>
      <c r="CV65" s="1312"/>
      <c r="CW65" s="1312"/>
      <c r="CX65" s="1312"/>
      <c r="CY65" s="1312"/>
      <c r="CZ65" s="1312"/>
      <c r="DA65" s="1312"/>
      <c r="DB65" s="1312"/>
      <c r="DC65" s="1313"/>
    </row>
    <row r="66" spans="2:107" x14ac:dyDescent="0.15">
      <c r="B66" s="397"/>
      <c r="AN66" s="1314"/>
      <c r="AO66" s="1315"/>
      <c r="AP66" s="1315"/>
      <c r="AQ66" s="1315"/>
      <c r="AR66" s="1315"/>
      <c r="AS66" s="1315"/>
      <c r="AT66" s="1315"/>
      <c r="AU66" s="1315"/>
      <c r="AV66" s="1315"/>
      <c r="AW66" s="1315"/>
      <c r="AX66" s="1315"/>
      <c r="AY66" s="1315"/>
      <c r="AZ66" s="1315"/>
      <c r="BA66" s="1315"/>
      <c r="BB66" s="1315"/>
      <c r="BC66" s="1315"/>
      <c r="BD66" s="1315"/>
      <c r="BE66" s="1315"/>
      <c r="BF66" s="1315"/>
      <c r="BG66" s="1315"/>
      <c r="BH66" s="1315"/>
      <c r="BI66" s="1315"/>
      <c r="BJ66" s="1315"/>
      <c r="BK66" s="1315"/>
      <c r="BL66" s="1315"/>
      <c r="BM66" s="1315"/>
      <c r="BN66" s="1315"/>
      <c r="BO66" s="1315"/>
      <c r="BP66" s="1315"/>
      <c r="BQ66" s="1315"/>
      <c r="BR66" s="1315"/>
      <c r="BS66" s="1315"/>
      <c r="BT66" s="1315"/>
      <c r="BU66" s="1315"/>
      <c r="BV66" s="1315"/>
      <c r="BW66" s="1315"/>
      <c r="BX66" s="1315"/>
      <c r="BY66" s="1315"/>
      <c r="BZ66" s="1315"/>
      <c r="CA66" s="1315"/>
      <c r="CB66" s="1315"/>
      <c r="CC66" s="1315"/>
      <c r="CD66" s="1315"/>
      <c r="CE66" s="1315"/>
      <c r="CF66" s="1315"/>
      <c r="CG66" s="1315"/>
      <c r="CH66" s="1315"/>
      <c r="CI66" s="1315"/>
      <c r="CJ66" s="1315"/>
      <c r="CK66" s="1315"/>
      <c r="CL66" s="1315"/>
      <c r="CM66" s="1315"/>
      <c r="CN66" s="1315"/>
      <c r="CO66" s="1315"/>
      <c r="CP66" s="1315"/>
      <c r="CQ66" s="1315"/>
      <c r="CR66" s="1315"/>
      <c r="CS66" s="1315"/>
      <c r="CT66" s="1315"/>
      <c r="CU66" s="1315"/>
      <c r="CV66" s="1315"/>
      <c r="CW66" s="1315"/>
      <c r="CX66" s="1315"/>
      <c r="CY66" s="1315"/>
      <c r="CZ66" s="1315"/>
      <c r="DA66" s="1315"/>
      <c r="DB66" s="1315"/>
      <c r="DC66" s="1316"/>
    </row>
    <row r="67" spans="2:107" x14ac:dyDescent="0.15">
      <c r="B67" s="397"/>
      <c r="AN67" s="1314"/>
      <c r="AO67" s="1315"/>
      <c r="AP67" s="1315"/>
      <c r="AQ67" s="1315"/>
      <c r="AR67" s="1315"/>
      <c r="AS67" s="1315"/>
      <c r="AT67" s="1315"/>
      <c r="AU67" s="1315"/>
      <c r="AV67" s="1315"/>
      <c r="AW67" s="1315"/>
      <c r="AX67" s="1315"/>
      <c r="AY67" s="1315"/>
      <c r="AZ67" s="1315"/>
      <c r="BA67" s="1315"/>
      <c r="BB67" s="1315"/>
      <c r="BC67" s="1315"/>
      <c r="BD67" s="1315"/>
      <c r="BE67" s="1315"/>
      <c r="BF67" s="1315"/>
      <c r="BG67" s="1315"/>
      <c r="BH67" s="1315"/>
      <c r="BI67" s="1315"/>
      <c r="BJ67" s="1315"/>
      <c r="BK67" s="1315"/>
      <c r="BL67" s="1315"/>
      <c r="BM67" s="1315"/>
      <c r="BN67" s="1315"/>
      <c r="BO67" s="1315"/>
      <c r="BP67" s="1315"/>
      <c r="BQ67" s="1315"/>
      <c r="BR67" s="1315"/>
      <c r="BS67" s="1315"/>
      <c r="BT67" s="1315"/>
      <c r="BU67" s="1315"/>
      <c r="BV67" s="1315"/>
      <c r="BW67" s="1315"/>
      <c r="BX67" s="1315"/>
      <c r="BY67" s="1315"/>
      <c r="BZ67" s="1315"/>
      <c r="CA67" s="1315"/>
      <c r="CB67" s="1315"/>
      <c r="CC67" s="1315"/>
      <c r="CD67" s="1315"/>
      <c r="CE67" s="1315"/>
      <c r="CF67" s="1315"/>
      <c r="CG67" s="1315"/>
      <c r="CH67" s="1315"/>
      <c r="CI67" s="1315"/>
      <c r="CJ67" s="1315"/>
      <c r="CK67" s="1315"/>
      <c r="CL67" s="1315"/>
      <c r="CM67" s="1315"/>
      <c r="CN67" s="1315"/>
      <c r="CO67" s="1315"/>
      <c r="CP67" s="1315"/>
      <c r="CQ67" s="1315"/>
      <c r="CR67" s="1315"/>
      <c r="CS67" s="1315"/>
      <c r="CT67" s="1315"/>
      <c r="CU67" s="1315"/>
      <c r="CV67" s="1315"/>
      <c r="CW67" s="1315"/>
      <c r="CX67" s="1315"/>
      <c r="CY67" s="1315"/>
      <c r="CZ67" s="1315"/>
      <c r="DA67" s="1315"/>
      <c r="DB67" s="1315"/>
      <c r="DC67" s="1316"/>
    </row>
    <row r="68" spans="2:107" x14ac:dyDescent="0.15">
      <c r="B68" s="397"/>
      <c r="AN68" s="1314"/>
      <c r="AO68" s="1315"/>
      <c r="AP68" s="1315"/>
      <c r="AQ68" s="1315"/>
      <c r="AR68" s="1315"/>
      <c r="AS68" s="1315"/>
      <c r="AT68" s="1315"/>
      <c r="AU68" s="1315"/>
      <c r="AV68" s="1315"/>
      <c r="AW68" s="1315"/>
      <c r="AX68" s="1315"/>
      <c r="AY68" s="1315"/>
      <c r="AZ68" s="1315"/>
      <c r="BA68" s="1315"/>
      <c r="BB68" s="1315"/>
      <c r="BC68" s="1315"/>
      <c r="BD68" s="1315"/>
      <c r="BE68" s="1315"/>
      <c r="BF68" s="1315"/>
      <c r="BG68" s="1315"/>
      <c r="BH68" s="1315"/>
      <c r="BI68" s="1315"/>
      <c r="BJ68" s="1315"/>
      <c r="BK68" s="1315"/>
      <c r="BL68" s="1315"/>
      <c r="BM68" s="1315"/>
      <c r="BN68" s="1315"/>
      <c r="BO68" s="1315"/>
      <c r="BP68" s="1315"/>
      <c r="BQ68" s="1315"/>
      <c r="BR68" s="1315"/>
      <c r="BS68" s="1315"/>
      <c r="BT68" s="1315"/>
      <c r="BU68" s="1315"/>
      <c r="BV68" s="1315"/>
      <c r="BW68" s="1315"/>
      <c r="BX68" s="1315"/>
      <c r="BY68" s="1315"/>
      <c r="BZ68" s="1315"/>
      <c r="CA68" s="1315"/>
      <c r="CB68" s="1315"/>
      <c r="CC68" s="1315"/>
      <c r="CD68" s="1315"/>
      <c r="CE68" s="1315"/>
      <c r="CF68" s="1315"/>
      <c r="CG68" s="1315"/>
      <c r="CH68" s="1315"/>
      <c r="CI68" s="1315"/>
      <c r="CJ68" s="1315"/>
      <c r="CK68" s="1315"/>
      <c r="CL68" s="1315"/>
      <c r="CM68" s="1315"/>
      <c r="CN68" s="1315"/>
      <c r="CO68" s="1315"/>
      <c r="CP68" s="1315"/>
      <c r="CQ68" s="1315"/>
      <c r="CR68" s="1315"/>
      <c r="CS68" s="1315"/>
      <c r="CT68" s="1315"/>
      <c r="CU68" s="1315"/>
      <c r="CV68" s="1315"/>
      <c r="CW68" s="1315"/>
      <c r="CX68" s="1315"/>
      <c r="CY68" s="1315"/>
      <c r="CZ68" s="1315"/>
      <c r="DA68" s="1315"/>
      <c r="DB68" s="1315"/>
      <c r="DC68" s="1316"/>
    </row>
    <row r="69" spans="2:107" x14ac:dyDescent="0.15">
      <c r="B69" s="397"/>
      <c r="AN69" s="1317"/>
      <c r="AO69" s="1318"/>
      <c r="AP69" s="1318"/>
      <c r="AQ69" s="1318"/>
      <c r="AR69" s="1318"/>
      <c r="AS69" s="1318"/>
      <c r="AT69" s="1318"/>
      <c r="AU69" s="1318"/>
      <c r="AV69" s="1318"/>
      <c r="AW69" s="1318"/>
      <c r="AX69" s="1318"/>
      <c r="AY69" s="1318"/>
      <c r="AZ69" s="1318"/>
      <c r="BA69" s="1318"/>
      <c r="BB69" s="1318"/>
      <c r="BC69" s="1318"/>
      <c r="BD69" s="1318"/>
      <c r="BE69" s="1318"/>
      <c r="BF69" s="1318"/>
      <c r="BG69" s="1318"/>
      <c r="BH69" s="1318"/>
      <c r="BI69" s="1318"/>
      <c r="BJ69" s="1318"/>
      <c r="BK69" s="1318"/>
      <c r="BL69" s="1318"/>
      <c r="BM69" s="1318"/>
      <c r="BN69" s="1318"/>
      <c r="BO69" s="1318"/>
      <c r="BP69" s="1318"/>
      <c r="BQ69" s="1318"/>
      <c r="BR69" s="1318"/>
      <c r="BS69" s="1318"/>
      <c r="BT69" s="1318"/>
      <c r="BU69" s="1318"/>
      <c r="BV69" s="1318"/>
      <c r="BW69" s="1318"/>
      <c r="BX69" s="1318"/>
      <c r="BY69" s="1318"/>
      <c r="BZ69" s="1318"/>
      <c r="CA69" s="1318"/>
      <c r="CB69" s="1318"/>
      <c r="CC69" s="1318"/>
      <c r="CD69" s="1318"/>
      <c r="CE69" s="1318"/>
      <c r="CF69" s="1318"/>
      <c r="CG69" s="1318"/>
      <c r="CH69" s="1318"/>
      <c r="CI69" s="1318"/>
      <c r="CJ69" s="1318"/>
      <c r="CK69" s="1318"/>
      <c r="CL69" s="1318"/>
      <c r="CM69" s="1318"/>
      <c r="CN69" s="1318"/>
      <c r="CO69" s="1318"/>
      <c r="CP69" s="1318"/>
      <c r="CQ69" s="1318"/>
      <c r="CR69" s="1318"/>
      <c r="CS69" s="1318"/>
      <c r="CT69" s="1318"/>
      <c r="CU69" s="1318"/>
      <c r="CV69" s="1318"/>
      <c r="CW69" s="1318"/>
      <c r="CX69" s="1318"/>
      <c r="CY69" s="1318"/>
      <c r="CZ69" s="1318"/>
      <c r="DA69" s="1318"/>
      <c r="DB69" s="1318"/>
      <c r="DC69" s="1319"/>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600</v>
      </c>
    </row>
    <row r="72" spans="2:107" x14ac:dyDescent="0.15">
      <c r="B72" s="397"/>
      <c r="G72" s="1320"/>
      <c r="H72" s="1320"/>
      <c r="I72" s="1320"/>
      <c r="J72" s="1320"/>
      <c r="K72" s="407"/>
      <c r="L72" s="407"/>
      <c r="M72" s="408"/>
      <c r="N72" s="408"/>
      <c r="AN72" s="1321"/>
      <c r="AO72" s="1322"/>
      <c r="AP72" s="1322"/>
      <c r="AQ72" s="1322"/>
      <c r="AR72" s="1322"/>
      <c r="AS72" s="1322"/>
      <c r="AT72" s="1322"/>
      <c r="AU72" s="1322"/>
      <c r="AV72" s="1322"/>
      <c r="AW72" s="1322"/>
      <c r="AX72" s="1322"/>
      <c r="AY72" s="1322"/>
      <c r="AZ72" s="1322"/>
      <c r="BA72" s="1322"/>
      <c r="BB72" s="1322"/>
      <c r="BC72" s="1322"/>
      <c r="BD72" s="1322"/>
      <c r="BE72" s="1322"/>
      <c r="BF72" s="1322"/>
      <c r="BG72" s="1322"/>
      <c r="BH72" s="1322"/>
      <c r="BI72" s="1322"/>
      <c r="BJ72" s="1322"/>
      <c r="BK72" s="1322"/>
      <c r="BL72" s="1322"/>
      <c r="BM72" s="1322"/>
      <c r="BN72" s="1322"/>
      <c r="BO72" s="1323"/>
      <c r="BP72" s="1324" t="s">
        <v>560</v>
      </c>
      <c r="BQ72" s="1324"/>
      <c r="BR72" s="1324"/>
      <c r="BS72" s="1324"/>
      <c r="BT72" s="1324"/>
      <c r="BU72" s="1324"/>
      <c r="BV72" s="1324"/>
      <c r="BW72" s="1324"/>
      <c r="BX72" s="1324" t="s">
        <v>561</v>
      </c>
      <c r="BY72" s="1324"/>
      <c r="BZ72" s="1324"/>
      <c r="CA72" s="1324"/>
      <c r="CB72" s="1324"/>
      <c r="CC72" s="1324"/>
      <c r="CD72" s="1324"/>
      <c r="CE72" s="1324"/>
      <c r="CF72" s="1324" t="s">
        <v>562</v>
      </c>
      <c r="CG72" s="1324"/>
      <c r="CH72" s="1324"/>
      <c r="CI72" s="1324"/>
      <c r="CJ72" s="1324"/>
      <c r="CK72" s="1324"/>
      <c r="CL72" s="1324"/>
      <c r="CM72" s="1324"/>
      <c r="CN72" s="1324" t="s">
        <v>563</v>
      </c>
      <c r="CO72" s="1324"/>
      <c r="CP72" s="1324"/>
      <c r="CQ72" s="1324"/>
      <c r="CR72" s="1324"/>
      <c r="CS72" s="1324"/>
      <c r="CT72" s="1324"/>
      <c r="CU72" s="1324"/>
      <c r="CV72" s="1324" t="s">
        <v>564</v>
      </c>
      <c r="CW72" s="1324"/>
      <c r="CX72" s="1324"/>
      <c r="CY72" s="1324"/>
      <c r="CZ72" s="1324"/>
      <c r="DA72" s="1324"/>
      <c r="DB72" s="1324"/>
      <c r="DC72" s="1324"/>
    </row>
    <row r="73" spans="2:107" x14ac:dyDescent="0.15">
      <c r="B73" s="397"/>
      <c r="G73" s="1330"/>
      <c r="H73" s="1330"/>
      <c r="I73" s="1330"/>
      <c r="J73" s="1330"/>
      <c r="K73" s="1331"/>
      <c r="L73" s="1331"/>
      <c r="M73" s="1331"/>
      <c r="N73" s="1331"/>
      <c r="AM73" s="406"/>
      <c r="AN73" s="1327" t="s">
        <v>601</v>
      </c>
      <c r="AO73" s="1327"/>
      <c r="AP73" s="1327"/>
      <c r="AQ73" s="1327"/>
      <c r="AR73" s="1327"/>
      <c r="AS73" s="1327"/>
      <c r="AT73" s="1327"/>
      <c r="AU73" s="1327"/>
      <c r="AV73" s="1327"/>
      <c r="AW73" s="1327"/>
      <c r="AX73" s="1327"/>
      <c r="AY73" s="1327"/>
      <c r="AZ73" s="1327"/>
      <c r="BA73" s="1327"/>
      <c r="BB73" s="1327" t="s">
        <v>602</v>
      </c>
      <c r="BC73" s="1327"/>
      <c r="BD73" s="1327"/>
      <c r="BE73" s="1327"/>
      <c r="BF73" s="1327"/>
      <c r="BG73" s="1327"/>
      <c r="BH73" s="1327"/>
      <c r="BI73" s="1327"/>
      <c r="BJ73" s="1327"/>
      <c r="BK73" s="1327"/>
      <c r="BL73" s="1327"/>
      <c r="BM73" s="1327"/>
      <c r="BN73" s="1327"/>
      <c r="BO73" s="1327"/>
      <c r="BP73" s="1325">
        <v>96.1</v>
      </c>
      <c r="BQ73" s="1325"/>
      <c r="BR73" s="1325"/>
      <c r="BS73" s="1325"/>
      <c r="BT73" s="1325"/>
      <c r="BU73" s="1325"/>
      <c r="BV73" s="1325"/>
      <c r="BW73" s="1325"/>
      <c r="BX73" s="1325">
        <v>97.3</v>
      </c>
      <c r="BY73" s="1325"/>
      <c r="BZ73" s="1325"/>
      <c r="CA73" s="1325"/>
      <c r="CB73" s="1325"/>
      <c r="CC73" s="1325"/>
      <c r="CD73" s="1325"/>
      <c r="CE73" s="1325"/>
      <c r="CF73" s="1325">
        <v>91.7</v>
      </c>
      <c r="CG73" s="1325"/>
      <c r="CH73" s="1325"/>
      <c r="CI73" s="1325"/>
      <c r="CJ73" s="1325"/>
      <c r="CK73" s="1325"/>
      <c r="CL73" s="1325"/>
      <c r="CM73" s="1325"/>
      <c r="CN73" s="1325">
        <v>106.3</v>
      </c>
      <c r="CO73" s="1325"/>
      <c r="CP73" s="1325"/>
      <c r="CQ73" s="1325"/>
      <c r="CR73" s="1325"/>
      <c r="CS73" s="1325"/>
      <c r="CT73" s="1325"/>
      <c r="CU73" s="1325"/>
      <c r="CV73" s="1325">
        <v>103</v>
      </c>
      <c r="CW73" s="1325"/>
      <c r="CX73" s="1325"/>
      <c r="CY73" s="1325"/>
      <c r="CZ73" s="1325"/>
      <c r="DA73" s="1325"/>
      <c r="DB73" s="1325"/>
      <c r="DC73" s="1325"/>
    </row>
    <row r="74" spans="2:107" x14ac:dyDescent="0.15">
      <c r="B74" s="397"/>
      <c r="G74" s="1330"/>
      <c r="H74" s="1330"/>
      <c r="I74" s="1330"/>
      <c r="J74" s="1330"/>
      <c r="K74" s="1331"/>
      <c r="L74" s="1331"/>
      <c r="M74" s="1331"/>
      <c r="N74" s="1331"/>
      <c r="AM74" s="406"/>
      <c r="AN74" s="1327"/>
      <c r="AO74" s="1327"/>
      <c r="AP74" s="1327"/>
      <c r="AQ74" s="1327"/>
      <c r="AR74" s="1327"/>
      <c r="AS74" s="1327"/>
      <c r="AT74" s="1327"/>
      <c r="AU74" s="1327"/>
      <c r="AV74" s="1327"/>
      <c r="AW74" s="1327"/>
      <c r="AX74" s="1327"/>
      <c r="AY74" s="1327"/>
      <c r="AZ74" s="1327"/>
      <c r="BA74" s="1327"/>
      <c r="BB74" s="1327"/>
      <c r="BC74" s="1327"/>
      <c r="BD74" s="1327"/>
      <c r="BE74" s="1327"/>
      <c r="BF74" s="1327"/>
      <c r="BG74" s="1327"/>
      <c r="BH74" s="1327"/>
      <c r="BI74" s="1327"/>
      <c r="BJ74" s="1327"/>
      <c r="BK74" s="1327"/>
      <c r="BL74" s="1327"/>
      <c r="BM74" s="1327"/>
      <c r="BN74" s="1327"/>
      <c r="BO74" s="1327"/>
      <c r="BP74" s="1325"/>
      <c r="BQ74" s="1325"/>
      <c r="BR74" s="1325"/>
      <c r="BS74" s="1325"/>
      <c r="BT74" s="1325"/>
      <c r="BU74" s="1325"/>
      <c r="BV74" s="1325"/>
      <c r="BW74" s="1325"/>
      <c r="BX74" s="1325"/>
      <c r="BY74" s="1325"/>
      <c r="BZ74" s="1325"/>
      <c r="CA74" s="1325"/>
      <c r="CB74" s="1325"/>
      <c r="CC74" s="1325"/>
      <c r="CD74" s="1325"/>
      <c r="CE74" s="1325"/>
      <c r="CF74" s="1325"/>
      <c r="CG74" s="1325"/>
      <c r="CH74" s="1325"/>
      <c r="CI74" s="1325"/>
      <c r="CJ74" s="1325"/>
      <c r="CK74" s="1325"/>
      <c r="CL74" s="1325"/>
      <c r="CM74" s="1325"/>
      <c r="CN74" s="1325"/>
      <c r="CO74" s="1325"/>
      <c r="CP74" s="1325"/>
      <c r="CQ74" s="1325"/>
      <c r="CR74" s="1325"/>
      <c r="CS74" s="1325"/>
      <c r="CT74" s="1325"/>
      <c r="CU74" s="1325"/>
      <c r="CV74" s="1325"/>
      <c r="CW74" s="1325"/>
      <c r="CX74" s="1325"/>
      <c r="CY74" s="1325"/>
      <c r="CZ74" s="1325"/>
      <c r="DA74" s="1325"/>
      <c r="DB74" s="1325"/>
      <c r="DC74" s="1325"/>
    </row>
    <row r="75" spans="2:107" x14ac:dyDescent="0.15">
      <c r="B75" s="397"/>
      <c r="G75" s="1330"/>
      <c r="H75" s="1330"/>
      <c r="I75" s="1320"/>
      <c r="J75" s="1320"/>
      <c r="K75" s="1326"/>
      <c r="L75" s="1326"/>
      <c r="M75" s="1326"/>
      <c r="N75" s="1326"/>
      <c r="AM75" s="406"/>
      <c r="AN75" s="1327"/>
      <c r="AO75" s="1327"/>
      <c r="AP75" s="1327"/>
      <c r="AQ75" s="1327"/>
      <c r="AR75" s="1327"/>
      <c r="AS75" s="1327"/>
      <c r="AT75" s="1327"/>
      <c r="AU75" s="1327"/>
      <c r="AV75" s="1327"/>
      <c r="AW75" s="1327"/>
      <c r="AX75" s="1327"/>
      <c r="AY75" s="1327"/>
      <c r="AZ75" s="1327"/>
      <c r="BA75" s="1327"/>
      <c r="BB75" s="1327" t="s">
        <v>607</v>
      </c>
      <c r="BC75" s="1327"/>
      <c r="BD75" s="1327"/>
      <c r="BE75" s="1327"/>
      <c r="BF75" s="1327"/>
      <c r="BG75" s="1327"/>
      <c r="BH75" s="1327"/>
      <c r="BI75" s="1327"/>
      <c r="BJ75" s="1327"/>
      <c r="BK75" s="1327"/>
      <c r="BL75" s="1327"/>
      <c r="BM75" s="1327"/>
      <c r="BN75" s="1327"/>
      <c r="BO75" s="1327"/>
      <c r="BP75" s="1325">
        <v>6.4</v>
      </c>
      <c r="BQ75" s="1325"/>
      <c r="BR75" s="1325"/>
      <c r="BS75" s="1325"/>
      <c r="BT75" s="1325"/>
      <c r="BU75" s="1325"/>
      <c r="BV75" s="1325"/>
      <c r="BW75" s="1325"/>
      <c r="BX75" s="1325">
        <v>7</v>
      </c>
      <c r="BY75" s="1325"/>
      <c r="BZ75" s="1325"/>
      <c r="CA75" s="1325"/>
      <c r="CB75" s="1325"/>
      <c r="CC75" s="1325"/>
      <c r="CD75" s="1325"/>
      <c r="CE75" s="1325"/>
      <c r="CF75" s="1325">
        <v>8.3000000000000007</v>
      </c>
      <c r="CG75" s="1325"/>
      <c r="CH75" s="1325"/>
      <c r="CI75" s="1325"/>
      <c r="CJ75" s="1325"/>
      <c r="CK75" s="1325"/>
      <c r="CL75" s="1325"/>
      <c r="CM75" s="1325"/>
      <c r="CN75" s="1325">
        <v>9.5</v>
      </c>
      <c r="CO75" s="1325"/>
      <c r="CP75" s="1325"/>
      <c r="CQ75" s="1325"/>
      <c r="CR75" s="1325"/>
      <c r="CS75" s="1325"/>
      <c r="CT75" s="1325"/>
      <c r="CU75" s="1325"/>
      <c r="CV75" s="1325">
        <v>10.6</v>
      </c>
      <c r="CW75" s="1325"/>
      <c r="CX75" s="1325"/>
      <c r="CY75" s="1325"/>
      <c r="CZ75" s="1325"/>
      <c r="DA75" s="1325"/>
      <c r="DB75" s="1325"/>
      <c r="DC75" s="1325"/>
    </row>
    <row r="76" spans="2:107" x14ac:dyDescent="0.15">
      <c r="B76" s="397"/>
      <c r="G76" s="1330"/>
      <c r="H76" s="1330"/>
      <c r="I76" s="1320"/>
      <c r="J76" s="1320"/>
      <c r="K76" s="1326"/>
      <c r="L76" s="1326"/>
      <c r="M76" s="1326"/>
      <c r="N76" s="1326"/>
      <c r="AM76" s="406"/>
      <c r="AN76" s="1327"/>
      <c r="AO76" s="1327"/>
      <c r="AP76" s="1327"/>
      <c r="AQ76" s="1327"/>
      <c r="AR76" s="1327"/>
      <c r="AS76" s="1327"/>
      <c r="AT76" s="1327"/>
      <c r="AU76" s="1327"/>
      <c r="AV76" s="1327"/>
      <c r="AW76" s="1327"/>
      <c r="AX76" s="1327"/>
      <c r="AY76" s="1327"/>
      <c r="AZ76" s="1327"/>
      <c r="BA76" s="1327"/>
      <c r="BB76" s="1327"/>
      <c r="BC76" s="1327"/>
      <c r="BD76" s="1327"/>
      <c r="BE76" s="1327"/>
      <c r="BF76" s="1327"/>
      <c r="BG76" s="1327"/>
      <c r="BH76" s="1327"/>
      <c r="BI76" s="1327"/>
      <c r="BJ76" s="1327"/>
      <c r="BK76" s="1327"/>
      <c r="BL76" s="1327"/>
      <c r="BM76" s="1327"/>
      <c r="BN76" s="1327"/>
      <c r="BO76" s="1327"/>
      <c r="BP76" s="1325"/>
      <c r="BQ76" s="1325"/>
      <c r="BR76" s="1325"/>
      <c r="BS76" s="1325"/>
      <c r="BT76" s="1325"/>
      <c r="BU76" s="1325"/>
      <c r="BV76" s="1325"/>
      <c r="BW76" s="1325"/>
      <c r="BX76" s="1325"/>
      <c r="BY76" s="1325"/>
      <c r="BZ76" s="1325"/>
      <c r="CA76" s="1325"/>
      <c r="CB76" s="1325"/>
      <c r="CC76" s="1325"/>
      <c r="CD76" s="1325"/>
      <c r="CE76" s="1325"/>
      <c r="CF76" s="1325"/>
      <c r="CG76" s="1325"/>
      <c r="CH76" s="1325"/>
      <c r="CI76" s="1325"/>
      <c r="CJ76" s="1325"/>
      <c r="CK76" s="1325"/>
      <c r="CL76" s="1325"/>
      <c r="CM76" s="1325"/>
      <c r="CN76" s="1325"/>
      <c r="CO76" s="1325"/>
      <c r="CP76" s="1325"/>
      <c r="CQ76" s="1325"/>
      <c r="CR76" s="1325"/>
      <c r="CS76" s="1325"/>
      <c r="CT76" s="1325"/>
      <c r="CU76" s="1325"/>
      <c r="CV76" s="1325"/>
      <c r="CW76" s="1325"/>
      <c r="CX76" s="1325"/>
      <c r="CY76" s="1325"/>
      <c r="CZ76" s="1325"/>
      <c r="DA76" s="1325"/>
      <c r="DB76" s="1325"/>
      <c r="DC76" s="1325"/>
    </row>
    <row r="77" spans="2:107" x14ac:dyDescent="0.15">
      <c r="B77" s="397"/>
      <c r="G77" s="1320"/>
      <c r="H77" s="1320"/>
      <c r="I77" s="1320"/>
      <c r="J77" s="1320"/>
      <c r="K77" s="1331"/>
      <c r="L77" s="1331"/>
      <c r="M77" s="1331"/>
      <c r="N77" s="1331"/>
      <c r="AN77" s="1324" t="s">
        <v>604</v>
      </c>
      <c r="AO77" s="1324"/>
      <c r="AP77" s="1324"/>
      <c r="AQ77" s="1324"/>
      <c r="AR77" s="1324"/>
      <c r="AS77" s="1324"/>
      <c r="AT77" s="1324"/>
      <c r="AU77" s="1324"/>
      <c r="AV77" s="1324"/>
      <c r="AW77" s="1324"/>
      <c r="AX77" s="1324"/>
      <c r="AY77" s="1324"/>
      <c r="AZ77" s="1324"/>
      <c r="BA77" s="1324"/>
      <c r="BB77" s="1327" t="s">
        <v>602</v>
      </c>
      <c r="BC77" s="1327"/>
      <c r="BD77" s="1327"/>
      <c r="BE77" s="1327"/>
      <c r="BF77" s="1327"/>
      <c r="BG77" s="1327"/>
      <c r="BH77" s="1327"/>
      <c r="BI77" s="1327"/>
      <c r="BJ77" s="1327"/>
      <c r="BK77" s="1327"/>
      <c r="BL77" s="1327"/>
      <c r="BM77" s="1327"/>
      <c r="BN77" s="1327"/>
      <c r="BO77" s="1327"/>
      <c r="BP77" s="1325">
        <v>0</v>
      </c>
      <c r="BQ77" s="1325"/>
      <c r="BR77" s="1325"/>
      <c r="BS77" s="1325"/>
      <c r="BT77" s="1325"/>
      <c r="BU77" s="1325"/>
      <c r="BV77" s="1325"/>
      <c r="BW77" s="1325"/>
      <c r="BX77" s="1325">
        <v>0</v>
      </c>
      <c r="BY77" s="1325"/>
      <c r="BZ77" s="1325"/>
      <c r="CA77" s="1325"/>
      <c r="CB77" s="1325"/>
      <c r="CC77" s="1325"/>
      <c r="CD77" s="1325"/>
      <c r="CE77" s="1325"/>
      <c r="CF77" s="1325">
        <v>0</v>
      </c>
      <c r="CG77" s="1325"/>
      <c r="CH77" s="1325"/>
      <c r="CI77" s="1325"/>
      <c r="CJ77" s="1325"/>
      <c r="CK77" s="1325"/>
      <c r="CL77" s="1325"/>
      <c r="CM77" s="1325"/>
      <c r="CN77" s="1325">
        <v>0</v>
      </c>
      <c r="CO77" s="1325"/>
      <c r="CP77" s="1325"/>
      <c r="CQ77" s="1325"/>
      <c r="CR77" s="1325"/>
      <c r="CS77" s="1325"/>
      <c r="CT77" s="1325"/>
      <c r="CU77" s="1325"/>
      <c r="CV77" s="1325">
        <v>0</v>
      </c>
      <c r="CW77" s="1325"/>
      <c r="CX77" s="1325"/>
      <c r="CY77" s="1325"/>
      <c r="CZ77" s="1325"/>
      <c r="DA77" s="1325"/>
      <c r="DB77" s="1325"/>
      <c r="DC77" s="1325"/>
    </row>
    <row r="78" spans="2:107" x14ac:dyDescent="0.15">
      <c r="B78" s="397"/>
      <c r="G78" s="1320"/>
      <c r="H78" s="1320"/>
      <c r="I78" s="1320"/>
      <c r="J78" s="1320"/>
      <c r="K78" s="1331"/>
      <c r="L78" s="1331"/>
      <c r="M78" s="1331"/>
      <c r="N78" s="1331"/>
      <c r="AN78" s="1324"/>
      <c r="AO78" s="1324"/>
      <c r="AP78" s="1324"/>
      <c r="AQ78" s="1324"/>
      <c r="AR78" s="1324"/>
      <c r="AS78" s="1324"/>
      <c r="AT78" s="1324"/>
      <c r="AU78" s="1324"/>
      <c r="AV78" s="1324"/>
      <c r="AW78" s="1324"/>
      <c r="AX78" s="1324"/>
      <c r="AY78" s="1324"/>
      <c r="AZ78" s="1324"/>
      <c r="BA78" s="1324"/>
      <c r="BB78" s="1327"/>
      <c r="BC78" s="1327"/>
      <c r="BD78" s="1327"/>
      <c r="BE78" s="1327"/>
      <c r="BF78" s="1327"/>
      <c r="BG78" s="1327"/>
      <c r="BH78" s="1327"/>
      <c r="BI78" s="1327"/>
      <c r="BJ78" s="1327"/>
      <c r="BK78" s="1327"/>
      <c r="BL78" s="1327"/>
      <c r="BM78" s="1327"/>
      <c r="BN78" s="1327"/>
      <c r="BO78" s="1327"/>
      <c r="BP78" s="1325"/>
      <c r="BQ78" s="1325"/>
      <c r="BR78" s="1325"/>
      <c r="BS78" s="1325"/>
      <c r="BT78" s="1325"/>
      <c r="BU78" s="1325"/>
      <c r="BV78" s="1325"/>
      <c r="BW78" s="1325"/>
      <c r="BX78" s="1325"/>
      <c r="BY78" s="1325"/>
      <c r="BZ78" s="1325"/>
      <c r="CA78" s="1325"/>
      <c r="CB78" s="1325"/>
      <c r="CC78" s="1325"/>
      <c r="CD78" s="1325"/>
      <c r="CE78" s="1325"/>
      <c r="CF78" s="1325"/>
      <c r="CG78" s="1325"/>
      <c r="CH78" s="1325"/>
      <c r="CI78" s="1325"/>
      <c r="CJ78" s="1325"/>
      <c r="CK78" s="1325"/>
      <c r="CL78" s="1325"/>
      <c r="CM78" s="1325"/>
      <c r="CN78" s="1325"/>
      <c r="CO78" s="1325"/>
      <c r="CP78" s="1325"/>
      <c r="CQ78" s="1325"/>
      <c r="CR78" s="1325"/>
      <c r="CS78" s="1325"/>
      <c r="CT78" s="1325"/>
      <c r="CU78" s="1325"/>
      <c r="CV78" s="1325"/>
      <c r="CW78" s="1325"/>
      <c r="CX78" s="1325"/>
      <c r="CY78" s="1325"/>
      <c r="CZ78" s="1325"/>
      <c r="DA78" s="1325"/>
      <c r="DB78" s="1325"/>
      <c r="DC78" s="1325"/>
    </row>
    <row r="79" spans="2:107" x14ac:dyDescent="0.15">
      <c r="B79" s="397"/>
      <c r="G79" s="1320"/>
      <c r="H79" s="1320"/>
      <c r="I79" s="1329"/>
      <c r="J79" s="1329"/>
      <c r="K79" s="1332"/>
      <c r="L79" s="1332"/>
      <c r="M79" s="1332"/>
      <c r="N79" s="1332"/>
      <c r="AN79" s="1324"/>
      <c r="AO79" s="1324"/>
      <c r="AP79" s="1324"/>
      <c r="AQ79" s="1324"/>
      <c r="AR79" s="1324"/>
      <c r="AS79" s="1324"/>
      <c r="AT79" s="1324"/>
      <c r="AU79" s="1324"/>
      <c r="AV79" s="1324"/>
      <c r="AW79" s="1324"/>
      <c r="AX79" s="1324"/>
      <c r="AY79" s="1324"/>
      <c r="AZ79" s="1324"/>
      <c r="BA79" s="1324"/>
      <c r="BB79" s="1327" t="s">
        <v>607</v>
      </c>
      <c r="BC79" s="1327"/>
      <c r="BD79" s="1327"/>
      <c r="BE79" s="1327"/>
      <c r="BF79" s="1327"/>
      <c r="BG79" s="1327"/>
      <c r="BH79" s="1327"/>
      <c r="BI79" s="1327"/>
      <c r="BJ79" s="1327"/>
      <c r="BK79" s="1327"/>
      <c r="BL79" s="1327"/>
      <c r="BM79" s="1327"/>
      <c r="BN79" s="1327"/>
      <c r="BO79" s="1327"/>
      <c r="BP79" s="1325">
        <v>6</v>
      </c>
      <c r="BQ79" s="1325"/>
      <c r="BR79" s="1325"/>
      <c r="BS79" s="1325"/>
      <c r="BT79" s="1325"/>
      <c r="BU79" s="1325"/>
      <c r="BV79" s="1325"/>
      <c r="BW79" s="1325"/>
      <c r="BX79" s="1325">
        <v>5.6</v>
      </c>
      <c r="BY79" s="1325"/>
      <c r="BZ79" s="1325"/>
      <c r="CA79" s="1325"/>
      <c r="CB79" s="1325"/>
      <c r="CC79" s="1325"/>
      <c r="CD79" s="1325"/>
      <c r="CE79" s="1325"/>
      <c r="CF79" s="1325">
        <v>5.3</v>
      </c>
      <c r="CG79" s="1325"/>
      <c r="CH79" s="1325"/>
      <c r="CI79" s="1325"/>
      <c r="CJ79" s="1325"/>
      <c r="CK79" s="1325"/>
      <c r="CL79" s="1325"/>
      <c r="CM79" s="1325"/>
      <c r="CN79" s="1325">
        <v>5.8</v>
      </c>
      <c r="CO79" s="1325"/>
      <c r="CP79" s="1325"/>
      <c r="CQ79" s="1325"/>
      <c r="CR79" s="1325"/>
      <c r="CS79" s="1325"/>
      <c r="CT79" s="1325"/>
      <c r="CU79" s="1325"/>
      <c r="CV79" s="1325">
        <v>5.8</v>
      </c>
      <c r="CW79" s="1325"/>
      <c r="CX79" s="1325"/>
      <c r="CY79" s="1325"/>
      <c r="CZ79" s="1325"/>
      <c r="DA79" s="1325"/>
      <c r="DB79" s="1325"/>
      <c r="DC79" s="1325"/>
    </row>
    <row r="80" spans="2:107" x14ac:dyDescent="0.15">
      <c r="B80" s="397"/>
      <c r="G80" s="1320"/>
      <c r="H80" s="1320"/>
      <c r="I80" s="1329"/>
      <c r="J80" s="1329"/>
      <c r="K80" s="1332"/>
      <c r="L80" s="1332"/>
      <c r="M80" s="1332"/>
      <c r="N80" s="1332"/>
      <c r="AN80" s="1324"/>
      <c r="AO80" s="1324"/>
      <c r="AP80" s="1324"/>
      <c r="AQ80" s="1324"/>
      <c r="AR80" s="1324"/>
      <c r="AS80" s="1324"/>
      <c r="AT80" s="1324"/>
      <c r="AU80" s="1324"/>
      <c r="AV80" s="1324"/>
      <c r="AW80" s="1324"/>
      <c r="AX80" s="1324"/>
      <c r="AY80" s="1324"/>
      <c r="AZ80" s="1324"/>
      <c r="BA80" s="1324"/>
      <c r="BB80" s="1327"/>
      <c r="BC80" s="1327"/>
      <c r="BD80" s="1327"/>
      <c r="BE80" s="1327"/>
      <c r="BF80" s="1327"/>
      <c r="BG80" s="1327"/>
      <c r="BH80" s="1327"/>
      <c r="BI80" s="1327"/>
      <c r="BJ80" s="1327"/>
      <c r="BK80" s="1327"/>
      <c r="BL80" s="1327"/>
      <c r="BM80" s="1327"/>
      <c r="BN80" s="1327"/>
      <c r="BO80" s="1327"/>
      <c r="BP80" s="1325"/>
      <c r="BQ80" s="1325"/>
      <c r="BR80" s="1325"/>
      <c r="BS80" s="1325"/>
      <c r="BT80" s="1325"/>
      <c r="BU80" s="1325"/>
      <c r="BV80" s="1325"/>
      <c r="BW80" s="1325"/>
      <c r="BX80" s="1325"/>
      <c r="BY80" s="1325"/>
      <c r="BZ80" s="1325"/>
      <c r="CA80" s="1325"/>
      <c r="CB80" s="1325"/>
      <c r="CC80" s="1325"/>
      <c r="CD80" s="1325"/>
      <c r="CE80" s="1325"/>
      <c r="CF80" s="1325"/>
      <c r="CG80" s="1325"/>
      <c r="CH80" s="1325"/>
      <c r="CI80" s="1325"/>
      <c r="CJ80" s="1325"/>
      <c r="CK80" s="1325"/>
      <c r="CL80" s="1325"/>
      <c r="CM80" s="1325"/>
      <c r="CN80" s="1325"/>
      <c r="CO80" s="1325"/>
      <c r="CP80" s="1325"/>
      <c r="CQ80" s="1325"/>
      <c r="CR80" s="1325"/>
      <c r="CS80" s="1325"/>
      <c r="CT80" s="1325"/>
      <c r="CU80" s="1325"/>
      <c r="CV80" s="1325"/>
      <c r="CW80" s="1325"/>
      <c r="CX80" s="1325"/>
      <c r="CY80" s="1325"/>
      <c r="CZ80" s="1325"/>
      <c r="DA80" s="1325"/>
      <c r="DB80" s="1325"/>
      <c r="DC80" s="1325"/>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QWxohyXSwBRgh925bzu0e6oPKG/VeVT6ww+V0VTvrLRXHSOp5bqPDoEGP+sJQVXerrG9KBCnh/thSHr1MzrBvg==" saltValue="MiFxtN3gaAVK3fafsZjkj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507</v>
      </c>
    </row>
  </sheetData>
  <sheetProtection algorithmName="SHA-512" hashValue="+LuQdFpjFtqwOxXXf+NAKswKYt0YjO91UqZd/ddfkT5LuCVNuojLfZoggjaEEHue6lP6/WN9v7cVRjt86wU1Jg==" saltValue="+fjmA4p3ZpQQv/WVAzq2h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507</v>
      </c>
    </row>
  </sheetData>
  <sheetProtection algorithmName="SHA-512" hashValue="SnhcnTi06YPide2swhBntWIXFKrT5sOeJjp/jBik22sM5aU1l64SUKeo7rLGyBiikMGov9lC0agXKVOO8lPfpw==" saltValue="pD7O12RGCEDq/qBcn4ruF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53</v>
      </c>
      <c r="E2" s="155"/>
      <c r="F2" s="156" t="s">
        <v>557</v>
      </c>
      <c r="G2" s="157"/>
      <c r="H2" s="158"/>
    </row>
    <row r="3" spans="1:8" x14ac:dyDescent="0.15">
      <c r="A3" s="154" t="s">
        <v>550</v>
      </c>
      <c r="B3" s="159"/>
      <c r="C3" s="160"/>
      <c r="D3" s="161">
        <v>297660</v>
      </c>
      <c r="E3" s="162"/>
      <c r="F3" s="163">
        <v>237994</v>
      </c>
      <c r="G3" s="164"/>
      <c r="H3" s="165"/>
    </row>
    <row r="4" spans="1:8" x14ac:dyDescent="0.15">
      <c r="A4" s="166"/>
      <c r="B4" s="167"/>
      <c r="C4" s="168"/>
      <c r="D4" s="169">
        <v>151294</v>
      </c>
      <c r="E4" s="170"/>
      <c r="F4" s="171">
        <v>110361</v>
      </c>
      <c r="G4" s="172"/>
      <c r="H4" s="173"/>
    </row>
    <row r="5" spans="1:8" x14ac:dyDescent="0.15">
      <c r="A5" s="154" t="s">
        <v>552</v>
      </c>
      <c r="B5" s="159"/>
      <c r="C5" s="160"/>
      <c r="D5" s="161">
        <v>197825</v>
      </c>
      <c r="E5" s="162"/>
      <c r="F5" s="163">
        <v>267911</v>
      </c>
      <c r="G5" s="164"/>
      <c r="H5" s="165"/>
    </row>
    <row r="6" spans="1:8" x14ac:dyDescent="0.15">
      <c r="A6" s="166"/>
      <c r="B6" s="167"/>
      <c r="C6" s="168"/>
      <c r="D6" s="169">
        <v>145590</v>
      </c>
      <c r="E6" s="170"/>
      <c r="F6" s="171">
        <v>106425</v>
      </c>
      <c r="G6" s="172"/>
      <c r="H6" s="173"/>
    </row>
    <row r="7" spans="1:8" x14ac:dyDescent="0.15">
      <c r="A7" s="154" t="s">
        <v>553</v>
      </c>
      <c r="B7" s="159"/>
      <c r="C7" s="160"/>
      <c r="D7" s="161">
        <v>109560</v>
      </c>
      <c r="E7" s="162"/>
      <c r="F7" s="163">
        <v>228215</v>
      </c>
      <c r="G7" s="164"/>
      <c r="H7" s="165"/>
    </row>
    <row r="8" spans="1:8" x14ac:dyDescent="0.15">
      <c r="A8" s="166"/>
      <c r="B8" s="167"/>
      <c r="C8" s="168"/>
      <c r="D8" s="169">
        <v>51840</v>
      </c>
      <c r="E8" s="170"/>
      <c r="F8" s="171">
        <v>117571</v>
      </c>
      <c r="G8" s="172"/>
      <c r="H8" s="173"/>
    </row>
    <row r="9" spans="1:8" x14ac:dyDescent="0.15">
      <c r="A9" s="154" t="s">
        <v>554</v>
      </c>
      <c r="B9" s="159"/>
      <c r="C9" s="160"/>
      <c r="D9" s="161">
        <v>156376</v>
      </c>
      <c r="E9" s="162"/>
      <c r="F9" s="163">
        <v>264232</v>
      </c>
      <c r="G9" s="164"/>
      <c r="H9" s="165"/>
    </row>
    <row r="10" spans="1:8" x14ac:dyDescent="0.15">
      <c r="A10" s="166"/>
      <c r="B10" s="167"/>
      <c r="C10" s="168"/>
      <c r="D10" s="169">
        <v>93734</v>
      </c>
      <c r="E10" s="170"/>
      <c r="F10" s="171">
        <v>133959</v>
      </c>
      <c r="G10" s="172"/>
      <c r="H10" s="173"/>
    </row>
    <row r="11" spans="1:8" x14ac:dyDescent="0.15">
      <c r="A11" s="154" t="s">
        <v>555</v>
      </c>
      <c r="B11" s="159"/>
      <c r="C11" s="160"/>
      <c r="D11" s="161">
        <v>196227</v>
      </c>
      <c r="E11" s="162"/>
      <c r="F11" s="163">
        <v>263613</v>
      </c>
      <c r="G11" s="164"/>
      <c r="H11" s="165"/>
    </row>
    <row r="12" spans="1:8" x14ac:dyDescent="0.15">
      <c r="A12" s="166"/>
      <c r="B12" s="167"/>
      <c r="C12" s="174"/>
      <c r="D12" s="169">
        <v>139620</v>
      </c>
      <c r="E12" s="170"/>
      <c r="F12" s="171">
        <v>128823</v>
      </c>
      <c r="G12" s="172"/>
      <c r="H12" s="173"/>
    </row>
    <row r="13" spans="1:8" x14ac:dyDescent="0.15">
      <c r="A13" s="154"/>
      <c r="B13" s="159"/>
      <c r="C13" s="175"/>
      <c r="D13" s="176">
        <v>191530</v>
      </c>
      <c r="E13" s="177"/>
      <c r="F13" s="178">
        <v>252393</v>
      </c>
      <c r="G13" s="179"/>
      <c r="H13" s="165"/>
    </row>
    <row r="14" spans="1:8" x14ac:dyDescent="0.15">
      <c r="A14" s="166"/>
      <c r="B14" s="167"/>
      <c r="C14" s="168"/>
      <c r="D14" s="169">
        <v>116416</v>
      </c>
      <c r="E14" s="170"/>
      <c r="F14" s="171">
        <v>119428</v>
      </c>
      <c r="G14" s="172"/>
      <c r="H14" s="173"/>
    </row>
    <row r="17" spans="1:11" x14ac:dyDescent="0.15">
      <c r="A17" s="150" t="s">
        <v>54</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55</v>
      </c>
      <c r="B19" s="180">
        <f>ROUND(VALUE(SUBSTITUTE(実質収支比率等に係る経年分析!F$48,"▲","-")),2)</f>
        <v>12.4</v>
      </c>
      <c r="C19" s="180">
        <f>ROUND(VALUE(SUBSTITUTE(実質収支比率等に係る経年分析!G$48,"▲","-")),2)</f>
        <v>9.89</v>
      </c>
      <c r="D19" s="180">
        <f>ROUND(VALUE(SUBSTITUTE(実質収支比率等に係る経年分析!H$48,"▲","-")),2)</f>
        <v>2.88</v>
      </c>
      <c r="E19" s="180">
        <f>ROUND(VALUE(SUBSTITUTE(実質収支比率等に係る経年分析!I$48,"▲","-")),2)</f>
        <v>15.86</v>
      </c>
      <c r="F19" s="180">
        <f>ROUND(VALUE(SUBSTITUTE(実質収支比率等に係る経年分析!J$48,"▲","-")),2)</f>
        <v>16.18</v>
      </c>
    </row>
    <row r="20" spans="1:11" x14ac:dyDescent="0.15">
      <c r="A20" s="180" t="s">
        <v>56</v>
      </c>
      <c r="B20" s="180">
        <f>ROUND(VALUE(SUBSTITUTE(実質収支比率等に係る経年分析!F$47,"▲","-")),2)</f>
        <v>42.1</v>
      </c>
      <c r="C20" s="180">
        <f>ROUND(VALUE(SUBSTITUTE(実質収支比率等に係る経年分析!G$47,"▲","-")),2)</f>
        <v>43.11</v>
      </c>
      <c r="D20" s="180">
        <f>ROUND(VALUE(SUBSTITUTE(実質収支比率等に係る経年分析!H$47,"▲","-")),2)</f>
        <v>39.78</v>
      </c>
      <c r="E20" s="180">
        <f>ROUND(VALUE(SUBSTITUTE(実質収支比率等に係る経年分析!I$47,"▲","-")),2)</f>
        <v>31.14</v>
      </c>
      <c r="F20" s="180">
        <f>ROUND(VALUE(SUBSTITUTE(実質収支比率等に係る経年分析!J$47,"▲","-")),2)</f>
        <v>33.130000000000003</v>
      </c>
    </row>
    <row r="21" spans="1:11" x14ac:dyDescent="0.15">
      <c r="A21" s="180" t="s">
        <v>57</v>
      </c>
      <c r="B21" s="180">
        <f>IF(ISNUMBER(VALUE(SUBSTITUTE(実質収支比率等に係る経年分析!F$49,"▲","-"))),ROUND(VALUE(SUBSTITUTE(実質収支比率等に係る経年分析!F$49,"▲","-")),2),NA())</f>
        <v>6.99</v>
      </c>
      <c r="C21" s="180">
        <f>IF(ISNUMBER(VALUE(SUBSTITUTE(実質収支比率等に係る経年分析!G$49,"▲","-"))),ROUND(VALUE(SUBSTITUTE(実質収支比率等に係る経年分析!G$49,"▲","-")),2),NA())</f>
        <v>-2.74</v>
      </c>
      <c r="D21" s="180">
        <f>IF(ISNUMBER(VALUE(SUBSTITUTE(実質収支比率等に係る経年分析!H$49,"▲","-"))),ROUND(VALUE(SUBSTITUTE(実質収支比率等に係る経年分析!H$49,"▲","-")),2),NA())</f>
        <v>-11.07</v>
      </c>
      <c r="E21" s="180">
        <f>IF(ISNUMBER(VALUE(SUBSTITUTE(実質収支比率等に係る経年分析!I$49,"▲","-"))),ROUND(VALUE(SUBSTITUTE(実質収支比率等に係る経年分析!I$49,"▲","-")),2),NA())</f>
        <v>4.8</v>
      </c>
      <c r="F21" s="180">
        <f>IF(ISNUMBER(VALUE(SUBSTITUTE(実質収支比率等に係る経年分析!J$49,"▲","-"))),ROUND(VALUE(SUBSTITUTE(実質収支比率等に係る経年分析!J$49,"▲","-")),2),NA())</f>
        <v>5.6</v>
      </c>
    </row>
    <row r="24" spans="1:11" x14ac:dyDescent="0.15">
      <c r="A24" s="150" t="s">
        <v>58</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59</v>
      </c>
      <c r="C26" s="181" t="s">
        <v>60</v>
      </c>
      <c r="D26" s="181" t="s">
        <v>59</v>
      </c>
      <c r="E26" s="181" t="s">
        <v>60</v>
      </c>
      <c r="F26" s="181" t="s">
        <v>59</v>
      </c>
      <c r="G26" s="181" t="s">
        <v>60</v>
      </c>
      <c r="H26" s="181" t="s">
        <v>59</v>
      </c>
      <c r="I26" s="181" t="s">
        <v>60</v>
      </c>
      <c r="J26" s="181" t="s">
        <v>59</v>
      </c>
      <c r="K26" s="181" t="s">
        <v>60</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0.46</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str">
        <f>IF(連結実質赤字比率に係る赤字・黒字の構成分析!C$40="",NA(),連結実質赤字比率に係る赤字・黒字の構成分析!C$40)</f>
        <v>国民健康保険特別会計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0.03</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0.08</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0.13</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0.02</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0.03</v>
      </c>
    </row>
    <row r="31" spans="1:11" x14ac:dyDescent="0.15">
      <c r="A31" s="181" t="str">
        <f>IF(連結実質赤字比率に係る赤字・黒字の構成分析!C$39="",NA(),連結実質赤字比率に係る赤字・黒字の構成分析!C$39)</f>
        <v>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0.04</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0.06</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0.1</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0.13</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0.05</v>
      </c>
    </row>
    <row r="32" spans="1:11" x14ac:dyDescent="0.15">
      <c r="A32" s="181" t="str">
        <f>IF(連結実質赤字比率に係る赤字・黒字の構成分析!C$38="",NA(),連結実質赤字比率に係る赤字・黒字の構成分析!C$38)</f>
        <v>公共下水道事業特別会計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0.13</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0.17</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0.21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0.15</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0.1</v>
      </c>
    </row>
    <row r="33" spans="1:16" x14ac:dyDescent="0.15">
      <c r="A33" s="181" t="str">
        <f>IF(連結実質赤字比率に係る赤字・黒字の構成分析!C$37="",NA(),連結実質赤字比率に係る赤字・黒字の構成分析!C$37)</f>
        <v>農業集落排水事業特別会計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0.23</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0.16</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0.27</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0.12</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0.16</v>
      </c>
    </row>
    <row r="34" spans="1:16" x14ac:dyDescent="0.15">
      <c r="A34" s="181" t="str">
        <f>IF(連結実質赤字比率に係る赤字・黒字の構成分析!C$36="",NA(),連結実質赤字比率に係る赤字・黒字の構成分析!C$36)</f>
        <v>簡易水道事業特別会計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0.34</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0.34</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0.2</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0.15</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0.49</v>
      </c>
    </row>
    <row r="35" spans="1:16" x14ac:dyDescent="0.15">
      <c r="A35" s="181" t="str">
        <f>IF(連結実質赤字比率に係る赤字・黒字の構成分析!C$35="",NA(),連結実質赤字比率に係る赤字・黒字の構成分析!C$35)</f>
        <v>介護保険特別会計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0.86</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0.39</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0.82</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0.45</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0.8</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11.93</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9.89</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2.87</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15.86</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16.170000000000002</v>
      </c>
    </row>
    <row r="39" spans="1:16" x14ac:dyDescent="0.15">
      <c r="A39" s="150" t="s">
        <v>61</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62</v>
      </c>
      <c r="C41" s="182"/>
      <c r="D41" s="182" t="s">
        <v>63</v>
      </c>
      <c r="E41" s="182" t="s">
        <v>62</v>
      </c>
      <c r="F41" s="182"/>
      <c r="G41" s="182" t="s">
        <v>63</v>
      </c>
      <c r="H41" s="182" t="s">
        <v>62</v>
      </c>
      <c r="I41" s="182"/>
      <c r="J41" s="182" t="s">
        <v>63</v>
      </c>
      <c r="K41" s="182" t="s">
        <v>62</v>
      </c>
      <c r="L41" s="182"/>
      <c r="M41" s="182" t="s">
        <v>63</v>
      </c>
      <c r="N41" s="182" t="s">
        <v>62</v>
      </c>
      <c r="O41" s="182"/>
      <c r="P41" s="182" t="s">
        <v>63</v>
      </c>
    </row>
    <row r="42" spans="1:16" x14ac:dyDescent="0.15">
      <c r="A42" s="182" t="s">
        <v>64</v>
      </c>
      <c r="B42" s="182"/>
      <c r="C42" s="182"/>
      <c r="D42" s="182">
        <f>'実質公債費比率（分子）の構造'!K$52</f>
        <v>375</v>
      </c>
      <c r="E42" s="182"/>
      <c r="F42" s="182"/>
      <c r="G42" s="182">
        <f>'実質公債費比率（分子）の構造'!L$52</f>
        <v>375</v>
      </c>
      <c r="H42" s="182"/>
      <c r="I42" s="182"/>
      <c r="J42" s="182">
        <f>'実質公債費比率（分子）の構造'!M$52</f>
        <v>393</v>
      </c>
      <c r="K42" s="182"/>
      <c r="L42" s="182"/>
      <c r="M42" s="182">
        <f>'実質公債費比率（分子）の構造'!N$52</f>
        <v>396</v>
      </c>
      <c r="N42" s="182"/>
      <c r="O42" s="182"/>
      <c r="P42" s="182">
        <f>'実質公債費比率（分子）の構造'!O$52</f>
        <v>446</v>
      </c>
    </row>
    <row r="43" spans="1:16" x14ac:dyDescent="0.15">
      <c r="A43" s="182" t="s">
        <v>65</v>
      </c>
      <c r="B43" s="182">
        <f>'実質公債費比率（分子）の構造'!K$51</f>
        <v>0</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f>'実質公債費比率（分子）の構造'!O$51</f>
        <v>0</v>
      </c>
      <c r="O43" s="182"/>
      <c r="P43" s="182"/>
    </row>
    <row r="44" spans="1:16" x14ac:dyDescent="0.15">
      <c r="A44" s="182" t="s">
        <v>66</v>
      </c>
      <c r="B44" s="182">
        <f>'実質公債費比率（分子）の構造'!K$50</f>
        <v>10</v>
      </c>
      <c r="C44" s="182"/>
      <c r="D44" s="182"/>
      <c r="E44" s="182">
        <f>'実質公債費比率（分子）の構造'!L$50</f>
        <v>10</v>
      </c>
      <c r="F44" s="182"/>
      <c r="G44" s="182"/>
      <c r="H44" s="182">
        <f>'実質公債費比率（分子）の構造'!M$50</f>
        <v>10</v>
      </c>
      <c r="I44" s="182"/>
      <c r="J44" s="182"/>
      <c r="K44" s="182" t="str">
        <f>'実質公債費比率（分子）の構造'!N$50</f>
        <v>-</v>
      </c>
      <c r="L44" s="182"/>
      <c r="M44" s="182"/>
      <c r="N44" s="182" t="str">
        <f>'実質公債費比率（分子）の構造'!O$50</f>
        <v>-</v>
      </c>
      <c r="O44" s="182"/>
      <c r="P44" s="182"/>
    </row>
    <row r="45" spans="1:16" x14ac:dyDescent="0.15">
      <c r="A45" s="182" t="s">
        <v>67</v>
      </c>
      <c r="B45" s="182">
        <f>'実質公債費比率（分子）の構造'!K$49</f>
        <v>10</v>
      </c>
      <c r="C45" s="182"/>
      <c r="D45" s="182"/>
      <c r="E45" s="182">
        <f>'実質公債費比率（分子）の構造'!L$49</f>
        <v>10</v>
      </c>
      <c r="F45" s="182"/>
      <c r="G45" s="182"/>
      <c r="H45" s="182">
        <f>'実質公債費比率（分子）の構造'!M$49</f>
        <v>5</v>
      </c>
      <c r="I45" s="182"/>
      <c r="J45" s="182"/>
      <c r="K45" s="182">
        <f>'実質公債費比率（分子）の構造'!N$49</f>
        <v>8</v>
      </c>
      <c r="L45" s="182"/>
      <c r="M45" s="182"/>
      <c r="N45" s="182">
        <f>'実質公債費比率（分子）の構造'!O$49</f>
        <v>6</v>
      </c>
      <c r="O45" s="182"/>
      <c r="P45" s="182"/>
    </row>
    <row r="46" spans="1:16" x14ac:dyDescent="0.15">
      <c r="A46" s="182" t="s">
        <v>68</v>
      </c>
      <c r="B46" s="182">
        <f>'実質公債費比率（分子）の構造'!K$48</f>
        <v>205</v>
      </c>
      <c r="C46" s="182"/>
      <c r="D46" s="182"/>
      <c r="E46" s="182">
        <f>'実質公債費比率（分子）の構造'!L$48</f>
        <v>196</v>
      </c>
      <c r="F46" s="182"/>
      <c r="G46" s="182"/>
      <c r="H46" s="182">
        <f>'実質公債費比率（分子）の構造'!M$48</f>
        <v>245</v>
      </c>
      <c r="I46" s="182"/>
      <c r="J46" s="182"/>
      <c r="K46" s="182">
        <f>'実質公債費比率（分子）の構造'!N$48</f>
        <v>250</v>
      </c>
      <c r="L46" s="182"/>
      <c r="M46" s="182"/>
      <c r="N46" s="182">
        <f>'実質公債費比率（分子）の構造'!O$48</f>
        <v>237</v>
      </c>
      <c r="O46" s="182"/>
      <c r="P46" s="182"/>
    </row>
    <row r="47" spans="1:16" x14ac:dyDescent="0.15">
      <c r="A47" s="182" t="s">
        <v>14</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308</v>
      </c>
      <c r="C49" s="182"/>
      <c r="D49" s="182"/>
      <c r="E49" s="182">
        <f>'実質公債費比率（分子）の構造'!L$45</f>
        <v>320</v>
      </c>
      <c r="F49" s="182"/>
      <c r="G49" s="182"/>
      <c r="H49" s="182">
        <f>'実質公債費比率（分子）の構造'!M$45</f>
        <v>333</v>
      </c>
      <c r="I49" s="182"/>
      <c r="J49" s="182"/>
      <c r="K49" s="182">
        <f>'実質公債費比率（分子）の構造'!N$45</f>
        <v>363</v>
      </c>
      <c r="L49" s="182"/>
      <c r="M49" s="182"/>
      <c r="N49" s="182">
        <f>'実質公債費比率（分子）の構造'!O$45</f>
        <v>449</v>
      </c>
      <c r="O49" s="182"/>
      <c r="P49" s="182"/>
    </row>
    <row r="50" spans="1:16" x14ac:dyDescent="0.15">
      <c r="A50" s="182" t="s">
        <v>71</v>
      </c>
      <c r="B50" s="182" t="e">
        <f>NA()</f>
        <v>#N/A</v>
      </c>
      <c r="C50" s="182">
        <f>IF(ISNUMBER('実質公債費比率（分子）の構造'!K$53),'実質公債費比率（分子）の構造'!K$53,NA())</f>
        <v>158</v>
      </c>
      <c r="D50" s="182" t="e">
        <f>NA()</f>
        <v>#N/A</v>
      </c>
      <c r="E50" s="182" t="e">
        <f>NA()</f>
        <v>#N/A</v>
      </c>
      <c r="F50" s="182">
        <f>IF(ISNUMBER('実質公債費比率（分子）の構造'!L$53),'実質公債費比率（分子）の構造'!L$53,NA())</f>
        <v>161</v>
      </c>
      <c r="G50" s="182" t="e">
        <f>NA()</f>
        <v>#N/A</v>
      </c>
      <c r="H50" s="182" t="e">
        <f>NA()</f>
        <v>#N/A</v>
      </c>
      <c r="I50" s="182">
        <f>IF(ISNUMBER('実質公債費比率（分子）の構造'!M$53),'実質公債費比率（分子）の構造'!M$53,NA())</f>
        <v>200</v>
      </c>
      <c r="J50" s="182" t="e">
        <f>NA()</f>
        <v>#N/A</v>
      </c>
      <c r="K50" s="182" t="e">
        <f>NA()</f>
        <v>#N/A</v>
      </c>
      <c r="L50" s="182">
        <f>IF(ISNUMBER('実質公債費比率（分子）の構造'!N$53),'実質公債費比率（分子）の構造'!N$53,NA())</f>
        <v>225</v>
      </c>
      <c r="M50" s="182" t="e">
        <f>NA()</f>
        <v>#N/A</v>
      </c>
      <c r="N50" s="182" t="e">
        <f>NA()</f>
        <v>#N/A</v>
      </c>
      <c r="O50" s="182">
        <f>IF(ISNUMBER('実質公債費比率（分子）の構造'!O$53),'実質公債費比率（分子）の構造'!O$53,NA())</f>
        <v>246</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44</v>
      </c>
      <c r="B56" s="181"/>
      <c r="C56" s="181"/>
      <c r="D56" s="181">
        <f>'将来負担比率（分子）の構造'!I$52</f>
        <v>4077</v>
      </c>
      <c r="E56" s="181"/>
      <c r="F56" s="181"/>
      <c r="G56" s="181">
        <f>'将来負担比率（分子）の構造'!J$52</f>
        <v>4359</v>
      </c>
      <c r="H56" s="181"/>
      <c r="I56" s="181"/>
      <c r="J56" s="181">
        <f>'将来負担比率（分子）の構造'!K$52</f>
        <v>4570</v>
      </c>
      <c r="K56" s="181"/>
      <c r="L56" s="181"/>
      <c r="M56" s="181">
        <f>'将来負担比率（分子）の構造'!L$52</f>
        <v>4625</v>
      </c>
      <c r="N56" s="181"/>
      <c r="O56" s="181"/>
      <c r="P56" s="181">
        <f>'将来負担比率（分子）の構造'!M$52</f>
        <v>4572</v>
      </c>
    </row>
    <row r="57" spans="1:16" x14ac:dyDescent="0.15">
      <c r="A57" s="181" t="s">
        <v>43</v>
      </c>
      <c r="B57" s="181"/>
      <c r="C57" s="181"/>
      <c r="D57" s="181">
        <f>'将来負担比率（分子）の構造'!I$51</f>
        <v>28</v>
      </c>
      <c r="E57" s="181"/>
      <c r="F57" s="181"/>
      <c r="G57" s="181">
        <f>'将来負担比率（分子）の構造'!J$51</f>
        <v>22</v>
      </c>
      <c r="H57" s="181"/>
      <c r="I57" s="181"/>
      <c r="J57" s="181">
        <f>'将来負担比率（分子）の構造'!K$51</f>
        <v>15</v>
      </c>
      <c r="K57" s="181"/>
      <c r="L57" s="181"/>
      <c r="M57" s="181">
        <f>'将来負担比率（分子）の構造'!L$51</f>
        <v>8</v>
      </c>
      <c r="N57" s="181"/>
      <c r="O57" s="181"/>
      <c r="P57" s="181">
        <f>'将来負担比率（分子）の構造'!M$51</f>
        <v>3</v>
      </c>
    </row>
    <row r="58" spans="1:16" x14ac:dyDescent="0.15">
      <c r="A58" s="181" t="s">
        <v>42</v>
      </c>
      <c r="B58" s="181"/>
      <c r="C58" s="181"/>
      <c r="D58" s="181">
        <f>'将来負担比率（分子）の構造'!I$50</f>
        <v>1518</v>
      </c>
      <c r="E58" s="181"/>
      <c r="F58" s="181"/>
      <c r="G58" s="181">
        <f>'将来負担比率（分子）の構造'!J$50</f>
        <v>1680</v>
      </c>
      <c r="H58" s="181"/>
      <c r="I58" s="181"/>
      <c r="J58" s="181">
        <f>'将来負担比率（分子）の構造'!K$50</f>
        <v>1620</v>
      </c>
      <c r="K58" s="181"/>
      <c r="L58" s="181"/>
      <c r="M58" s="181">
        <f>'将来負担比率（分子）の構造'!L$50</f>
        <v>1408</v>
      </c>
      <c r="N58" s="181"/>
      <c r="O58" s="181"/>
      <c r="P58" s="181">
        <f>'将来負担比率（分子）の構造'!M$50</f>
        <v>1429</v>
      </c>
    </row>
    <row r="59" spans="1:16" x14ac:dyDescent="0.15">
      <c r="A59" s="181" t="s">
        <v>40</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39</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37</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36</v>
      </c>
      <c r="B62" s="181">
        <f>'将来負担比率（分子）の構造'!I$45</f>
        <v>367</v>
      </c>
      <c r="C62" s="181"/>
      <c r="D62" s="181"/>
      <c r="E62" s="181">
        <f>'将来負担比率（分子）の構造'!J$45</f>
        <v>389</v>
      </c>
      <c r="F62" s="181"/>
      <c r="G62" s="181"/>
      <c r="H62" s="181">
        <f>'将来負担比率（分子）の構造'!K$45</f>
        <v>359</v>
      </c>
      <c r="I62" s="181"/>
      <c r="J62" s="181"/>
      <c r="K62" s="181">
        <f>'将来負担比率（分子）の構造'!L$45</f>
        <v>346</v>
      </c>
      <c r="L62" s="181"/>
      <c r="M62" s="181"/>
      <c r="N62" s="181">
        <f>'将来負担比率（分子）の構造'!M$45</f>
        <v>331</v>
      </c>
      <c r="O62" s="181"/>
      <c r="P62" s="181"/>
    </row>
    <row r="63" spans="1:16" x14ac:dyDescent="0.15">
      <c r="A63" s="181" t="s">
        <v>35</v>
      </c>
      <c r="B63" s="181">
        <f>'将来負担比率（分子）の構造'!I$44</f>
        <v>12</v>
      </c>
      <c r="C63" s="181"/>
      <c r="D63" s="181"/>
      <c r="E63" s="181">
        <f>'将来負担比率（分子）の構造'!J$44</f>
        <v>7</v>
      </c>
      <c r="F63" s="181"/>
      <c r="G63" s="181"/>
      <c r="H63" s="181">
        <f>'将来負担比率（分子）の構造'!K$44</f>
        <v>18</v>
      </c>
      <c r="I63" s="181"/>
      <c r="J63" s="181"/>
      <c r="K63" s="181">
        <f>'将来負担比率（分子）の構造'!L$44</f>
        <v>10</v>
      </c>
      <c r="L63" s="181"/>
      <c r="M63" s="181"/>
      <c r="N63" s="181">
        <f>'将来負担比率（分子）の構造'!M$44</f>
        <v>4</v>
      </c>
      <c r="O63" s="181"/>
      <c r="P63" s="181"/>
    </row>
    <row r="64" spans="1:16" x14ac:dyDescent="0.15">
      <c r="A64" s="181" t="s">
        <v>34</v>
      </c>
      <c r="B64" s="181">
        <f>'将来負担比率（分子）の構造'!I$43</f>
        <v>2534</v>
      </c>
      <c r="C64" s="181"/>
      <c r="D64" s="181"/>
      <c r="E64" s="181">
        <f>'将来負担比率（分子）の構造'!J$43</f>
        <v>2420</v>
      </c>
      <c r="F64" s="181"/>
      <c r="G64" s="181"/>
      <c r="H64" s="181">
        <f>'将来負担比率（分子）の構造'!K$43</f>
        <v>2298</v>
      </c>
      <c r="I64" s="181"/>
      <c r="J64" s="181"/>
      <c r="K64" s="181">
        <f>'将来負担比率（分子）の構造'!L$43</f>
        <v>2238</v>
      </c>
      <c r="L64" s="181"/>
      <c r="M64" s="181"/>
      <c r="N64" s="181">
        <f>'将来負担比率（分子）の構造'!M$43</f>
        <v>1988</v>
      </c>
      <c r="O64" s="181"/>
      <c r="P64" s="181"/>
    </row>
    <row r="65" spans="1:16" x14ac:dyDescent="0.15">
      <c r="A65" s="181" t="s">
        <v>33</v>
      </c>
      <c r="B65" s="181">
        <f>'将来負担比率（分子）の構造'!I$42</f>
        <v>10</v>
      </c>
      <c r="C65" s="181"/>
      <c r="D65" s="181"/>
      <c r="E65" s="181">
        <f>'将来負担比率（分子）の構造'!J$42</f>
        <v>10</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32</v>
      </c>
      <c r="B66" s="181">
        <f>'将来負担比率（分子）の構造'!I$41</f>
        <v>4752</v>
      </c>
      <c r="C66" s="181"/>
      <c r="D66" s="181"/>
      <c r="E66" s="181">
        <f>'将来負担比率（分子）の構造'!J$41</f>
        <v>5257</v>
      </c>
      <c r="F66" s="181"/>
      <c r="G66" s="181"/>
      <c r="H66" s="181">
        <f>'将来負担比率（分子）の構造'!K$41</f>
        <v>5389</v>
      </c>
      <c r="I66" s="181"/>
      <c r="J66" s="181"/>
      <c r="K66" s="181">
        <f>'将来負担比率（分子）の構造'!L$41</f>
        <v>5626</v>
      </c>
      <c r="L66" s="181"/>
      <c r="M66" s="181"/>
      <c r="N66" s="181">
        <f>'将来負担比率（分子）の構造'!M$41</f>
        <v>5930</v>
      </c>
      <c r="O66" s="181"/>
      <c r="P66" s="181"/>
    </row>
    <row r="67" spans="1:16" x14ac:dyDescent="0.15">
      <c r="A67" s="181" t="s">
        <v>75</v>
      </c>
      <c r="B67" s="181" t="e">
        <f>NA()</f>
        <v>#N/A</v>
      </c>
      <c r="C67" s="181">
        <f>IF(ISNUMBER('将来負担比率（分子）の構造'!I$53), IF('将来負担比率（分子）の構造'!I$53 &lt; 0, 0, '将来負担比率（分子）の構造'!I$53), NA())</f>
        <v>2052</v>
      </c>
      <c r="D67" s="181" t="e">
        <f>NA()</f>
        <v>#N/A</v>
      </c>
      <c r="E67" s="181" t="e">
        <f>NA()</f>
        <v>#N/A</v>
      </c>
      <c r="F67" s="181">
        <f>IF(ISNUMBER('将来負担比率（分子）の構造'!J$53), IF('将来負担比率（分子）の構造'!J$53 &lt; 0, 0, '将来負担比率（分子）の構造'!J$53), NA())</f>
        <v>2023</v>
      </c>
      <c r="G67" s="181" t="e">
        <f>NA()</f>
        <v>#N/A</v>
      </c>
      <c r="H67" s="181" t="e">
        <f>NA()</f>
        <v>#N/A</v>
      </c>
      <c r="I67" s="181">
        <f>IF(ISNUMBER('将来負担比率（分子）の構造'!K$53), IF('将来負担比率（分子）の構造'!K$53 &lt; 0, 0, '将来負担比率（分子）の構造'!K$53), NA())</f>
        <v>1858</v>
      </c>
      <c r="J67" s="181" t="e">
        <f>NA()</f>
        <v>#N/A</v>
      </c>
      <c r="K67" s="181" t="e">
        <f>NA()</f>
        <v>#N/A</v>
      </c>
      <c r="L67" s="181">
        <f>IF(ISNUMBER('将来負担比率（分子）の構造'!L$53), IF('将来負担比率（分子）の構造'!L$53 &lt; 0, 0, '将来負担比率（分子）の構造'!L$53), NA())</f>
        <v>2178</v>
      </c>
      <c r="M67" s="181" t="e">
        <f>NA()</f>
        <v>#N/A</v>
      </c>
      <c r="N67" s="181" t="e">
        <f>NA()</f>
        <v>#N/A</v>
      </c>
      <c r="O67" s="181">
        <f>IF(ISNUMBER('将来負担比率（分子）の構造'!M$53), IF('将来負担比率（分子）の構造'!M$53 &lt; 0, 0, '将来負担比率（分子）の構造'!M$53), NA())</f>
        <v>2248</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959</v>
      </c>
      <c r="C72" s="185">
        <f>基金残高に係る経年分析!G55</f>
        <v>759</v>
      </c>
      <c r="D72" s="185">
        <f>基金残高に係る経年分析!H55</f>
        <v>868</v>
      </c>
    </row>
    <row r="73" spans="1:16" x14ac:dyDescent="0.15">
      <c r="A73" s="184" t="s">
        <v>78</v>
      </c>
      <c r="B73" s="185">
        <f>基金残高に係る経年分析!F56</f>
        <v>68</v>
      </c>
      <c r="C73" s="185">
        <f>基金残高に係る経年分析!G56</f>
        <v>69</v>
      </c>
      <c r="D73" s="185">
        <f>基金残高に係る経年分析!H56</f>
        <v>71</v>
      </c>
    </row>
    <row r="74" spans="1:16" x14ac:dyDescent="0.15">
      <c r="A74" s="184" t="s">
        <v>79</v>
      </c>
      <c r="B74" s="185">
        <f>基金残高に係る経年分析!F57</f>
        <v>455</v>
      </c>
      <c r="C74" s="185">
        <f>基金残高に係る経年分析!G57</f>
        <v>434</v>
      </c>
      <c r="D74" s="185">
        <f>基金残高に係る経年分析!H57</f>
        <v>346</v>
      </c>
    </row>
  </sheetData>
  <sheetProtection algorithmName="SHA-512" hashValue="WQYLvbuifOdbi08H8C5CjRpPzN0Da9y2sJQ+YVzI4ezTXbqvAX5MplsyT7bNphEIJ+uQyX4yKN07SwXr9UuaiA==" saltValue="kavsJFWIqlbEemDVo/gU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2022-09-08T04:49:45Z</cp:lastPrinted>
  <dcterms:created xsi:type="dcterms:W3CDTF">2022-02-02T03:46:21Z</dcterms:created>
  <dcterms:modified xsi:type="dcterms:W3CDTF">2022-12-05T04:37:01Z</dcterms:modified>
  <cp:category/>
</cp:coreProperties>
</file>